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3950" yWindow="45" windowWidth="14790" windowHeight="14445" tabRatio="792"/>
  </bookViews>
  <sheets>
    <sheet name="Index" sheetId="84" r:id="rId1"/>
    <sheet name="1" sheetId="61" r:id="rId2"/>
    <sheet name="2" sheetId="62" r:id="rId3"/>
    <sheet name="3" sheetId="15" r:id="rId4"/>
    <sheet name="4" sheetId="9" r:id="rId5"/>
    <sheet name="5.1" sheetId="60" r:id="rId6"/>
    <sheet name="5.2" sheetId="86" r:id="rId7"/>
    <sheet name="6" sheetId="63" r:id="rId8"/>
    <sheet name="7" sheetId="64" r:id="rId9"/>
    <sheet name="8.1" sheetId="87" r:id="rId10"/>
    <sheet name="8.2" sheetId="65" r:id="rId11"/>
    <sheet name="9.1" sheetId="88" r:id="rId12"/>
    <sheet name="9.2" sheetId="89" r:id="rId13"/>
    <sheet name="9.3" sheetId="66" r:id="rId14"/>
    <sheet name="10.1" sheetId="90" r:id="rId15"/>
    <sheet name="10.2" sheetId="67" r:id="rId16"/>
    <sheet name="11" sheetId="75" r:id="rId17"/>
    <sheet name="12" sheetId="76" r:id="rId18"/>
    <sheet name="13" sheetId="77" r:id="rId19"/>
    <sheet name="14" sheetId="78" r:id="rId20"/>
    <sheet name="16" sheetId="79" r:id="rId21"/>
    <sheet name="17" sheetId="80" r:id="rId22"/>
    <sheet name="18 " sheetId="68" r:id="rId23"/>
    <sheet name="19" sheetId="69" r:id="rId24"/>
    <sheet name="20" sheetId="70" r:id="rId25"/>
    <sheet name="21" sheetId="71" r:id="rId26"/>
    <sheet name="22" sheetId="72" r:id="rId27"/>
    <sheet name="23" sheetId="73" r:id="rId28"/>
    <sheet name="24" sheetId="74" r:id="rId29"/>
    <sheet name="25" sheetId="81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ftnref1_50" localSheetId="1">'[1]Table 39_'!#REF!</definedName>
    <definedName name="_ftnref1_50" localSheetId="14">'[1]Table 39_'!#REF!</definedName>
    <definedName name="_ftnref1_50" localSheetId="15">'[1]Table 39_'!#REF!</definedName>
    <definedName name="_ftnref1_50" localSheetId="16">'[2]Table 39_'!#REF!</definedName>
    <definedName name="_ftnref1_50" localSheetId="2">'[1]Table 39_'!#REF!</definedName>
    <definedName name="_ftnref1_50" localSheetId="5">'[1]Table 39_'!#REF!</definedName>
    <definedName name="_ftnref1_50" localSheetId="6">'[1]Table 39_'!#REF!</definedName>
    <definedName name="_ftnref1_50" localSheetId="7">'[2]Table 39_'!#REF!</definedName>
    <definedName name="_ftnref1_50" localSheetId="8">'[2]Table 39_'!#REF!</definedName>
    <definedName name="_ftnref1_50" localSheetId="9">'[1]Table 39_'!#REF!</definedName>
    <definedName name="_ftnref1_50" localSheetId="10">'[1]Table 39_'!#REF!</definedName>
    <definedName name="_ftnref1_50_10" localSheetId="1">'[3]Table 39_'!#REF!</definedName>
    <definedName name="_ftnref1_50_10" localSheetId="14">'[3]Table 39_'!#REF!</definedName>
    <definedName name="_ftnref1_50_10" localSheetId="15">'[3]Table 39_'!#REF!</definedName>
    <definedName name="_ftnref1_50_10" localSheetId="16">'[3]Table 39_'!#REF!</definedName>
    <definedName name="_ftnref1_50_10" localSheetId="2">'[3]Table 39_'!#REF!</definedName>
    <definedName name="_ftnref1_50_10" localSheetId="5">'[3]Table 39_'!#REF!</definedName>
    <definedName name="_ftnref1_50_10" localSheetId="6">'[3]Table 39_'!#REF!</definedName>
    <definedName name="_ftnref1_50_10" localSheetId="9">'[3]Table 39_'!#REF!</definedName>
    <definedName name="_ftnref1_50_10" localSheetId="10">'[3]Table 39_'!#REF!</definedName>
    <definedName name="_ftnref1_50_15" localSheetId="1">'[3]Table 39_'!#REF!</definedName>
    <definedName name="_ftnref1_50_15" localSheetId="14">'[3]Table 39_'!#REF!</definedName>
    <definedName name="_ftnref1_50_15" localSheetId="15">'[3]Table 39_'!#REF!</definedName>
    <definedName name="_ftnref1_50_15" localSheetId="16">'[3]Table 39_'!#REF!</definedName>
    <definedName name="_ftnref1_50_15" localSheetId="2">'[3]Table 39_'!#REF!</definedName>
    <definedName name="_ftnref1_50_15" localSheetId="5">'[3]Table 39_'!#REF!</definedName>
    <definedName name="_ftnref1_50_15" localSheetId="6">'[3]Table 39_'!#REF!</definedName>
    <definedName name="_ftnref1_50_15" localSheetId="9">'[3]Table 39_'!#REF!</definedName>
    <definedName name="_ftnref1_50_15" localSheetId="10">'[3]Table 39_'!#REF!</definedName>
    <definedName name="_ftnref1_50_18" localSheetId="1">'[3]Table 39_'!#REF!</definedName>
    <definedName name="_ftnref1_50_18" localSheetId="14">'[3]Table 39_'!#REF!</definedName>
    <definedName name="_ftnref1_50_18" localSheetId="15">'[3]Table 39_'!#REF!</definedName>
    <definedName name="_ftnref1_50_18" localSheetId="16">'[3]Table 39_'!#REF!</definedName>
    <definedName name="_ftnref1_50_18" localSheetId="2">'[3]Table 39_'!#REF!</definedName>
    <definedName name="_ftnref1_50_18" localSheetId="5">'[3]Table 39_'!#REF!</definedName>
    <definedName name="_ftnref1_50_18" localSheetId="6">'[3]Table 39_'!#REF!</definedName>
    <definedName name="_ftnref1_50_18" localSheetId="9">'[3]Table 39_'!#REF!</definedName>
    <definedName name="_ftnref1_50_18" localSheetId="10">'[3]Table 39_'!#REF!</definedName>
    <definedName name="_ftnref1_50_19" localSheetId="1">'[3]Table 39_'!#REF!</definedName>
    <definedName name="_ftnref1_50_19" localSheetId="14">'[3]Table 39_'!#REF!</definedName>
    <definedName name="_ftnref1_50_19" localSheetId="15">'[3]Table 39_'!#REF!</definedName>
    <definedName name="_ftnref1_50_19" localSheetId="16">'[3]Table 39_'!#REF!</definedName>
    <definedName name="_ftnref1_50_19" localSheetId="2">'[3]Table 39_'!#REF!</definedName>
    <definedName name="_ftnref1_50_19" localSheetId="5">'[3]Table 39_'!#REF!</definedName>
    <definedName name="_ftnref1_50_19" localSheetId="6">'[3]Table 39_'!#REF!</definedName>
    <definedName name="_ftnref1_50_19" localSheetId="9">'[3]Table 39_'!#REF!</definedName>
    <definedName name="_ftnref1_50_19" localSheetId="10">'[3]Table 39_'!#REF!</definedName>
    <definedName name="_ftnref1_50_20" localSheetId="1">'[3]Table 39_'!#REF!</definedName>
    <definedName name="_ftnref1_50_20" localSheetId="14">'[3]Table 39_'!#REF!</definedName>
    <definedName name="_ftnref1_50_20" localSheetId="15">'[3]Table 39_'!#REF!</definedName>
    <definedName name="_ftnref1_50_20" localSheetId="16">'[3]Table 39_'!#REF!</definedName>
    <definedName name="_ftnref1_50_20" localSheetId="2">'[3]Table 39_'!#REF!</definedName>
    <definedName name="_ftnref1_50_20" localSheetId="5">'[3]Table 39_'!#REF!</definedName>
    <definedName name="_ftnref1_50_20" localSheetId="6">'[3]Table 39_'!#REF!</definedName>
    <definedName name="_ftnref1_50_20" localSheetId="9">'[3]Table 39_'!#REF!</definedName>
    <definedName name="_ftnref1_50_20" localSheetId="10">'[3]Table 39_'!#REF!</definedName>
    <definedName name="_ftnref1_50_21" localSheetId="1">'[3]Table 39_'!#REF!</definedName>
    <definedName name="_ftnref1_50_21" localSheetId="14">'[3]Table 39_'!#REF!</definedName>
    <definedName name="_ftnref1_50_21" localSheetId="15">'[3]Table 39_'!#REF!</definedName>
    <definedName name="_ftnref1_50_21" localSheetId="16">'[3]Table 39_'!#REF!</definedName>
    <definedName name="_ftnref1_50_21" localSheetId="2">'[3]Table 39_'!#REF!</definedName>
    <definedName name="_ftnref1_50_21" localSheetId="5">'[3]Table 39_'!#REF!</definedName>
    <definedName name="_ftnref1_50_21" localSheetId="6">'[3]Table 39_'!#REF!</definedName>
    <definedName name="_ftnref1_50_21" localSheetId="9">'[3]Table 39_'!#REF!</definedName>
    <definedName name="_ftnref1_50_21" localSheetId="10">'[3]Table 39_'!#REF!</definedName>
    <definedName name="_ftnref1_50_23" localSheetId="1">'[3]Table 39_'!#REF!</definedName>
    <definedName name="_ftnref1_50_23" localSheetId="14">'[3]Table 39_'!#REF!</definedName>
    <definedName name="_ftnref1_50_23" localSheetId="15">'[3]Table 39_'!#REF!</definedName>
    <definedName name="_ftnref1_50_23" localSheetId="16">'[3]Table 39_'!#REF!</definedName>
    <definedName name="_ftnref1_50_23" localSheetId="2">'[3]Table 39_'!#REF!</definedName>
    <definedName name="_ftnref1_50_23" localSheetId="5">'[3]Table 39_'!#REF!</definedName>
    <definedName name="_ftnref1_50_23" localSheetId="6">'[3]Table 39_'!#REF!</definedName>
    <definedName name="_ftnref1_50_23" localSheetId="9">'[3]Table 39_'!#REF!</definedName>
    <definedName name="_ftnref1_50_23" localSheetId="10">'[3]Table 39_'!#REF!</definedName>
    <definedName name="_ftnref1_50_24" localSheetId="1">'[3]Table 39_'!#REF!</definedName>
    <definedName name="_ftnref1_50_24" localSheetId="14">'[3]Table 39_'!#REF!</definedName>
    <definedName name="_ftnref1_50_24" localSheetId="15">'[3]Table 39_'!#REF!</definedName>
    <definedName name="_ftnref1_50_24" localSheetId="16">'[3]Table 39_'!#REF!</definedName>
    <definedName name="_ftnref1_50_24" localSheetId="2">'[3]Table 39_'!#REF!</definedName>
    <definedName name="_ftnref1_50_24" localSheetId="5">'[3]Table 39_'!#REF!</definedName>
    <definedName name="_ftnref1_50_24" localSheetId="6">'[3]Table 39_'!#REF!</definedName>
    <definedName name="_ftnref1_50_24" localSheetId="9">'[3]Table 39_'!#REF!</definedName>
    <definedName name="_ftnref1_50_24" localSheetId="10">'[3]Table 39_'!#REF!</definedName>
    <definedName name="_ftnref1_50_27" localSheetId="1">'[4]Table 39_'!#REF!</definedName>
    <definedName name="_ftnref1_50_27" localSheetId="14">'[4]Table 39_'!#REF!</definedName>
    <definedName name="_ftnref1_50_27" localSheetId="15">'[4]Table 39_'!#REF!</definedName>
    <definedName name="_ftnref1_50_27" localSheetId="16">'[4]Table 39_'!#REF!</definedName>
    <definedName name="_ftnref1_50_27" localSheetId="2">'[4]Table 39_'!#REF!</definedName>
    <definedName name="_ftnref1_50_27" localSheetId="5">'[4]Table 39_'!#REF!</definedName>
    <definedName name="_ftnref1_50_27" localSheetId="6">'[4]Table 39_'!#REF!</definedName>
    <definedName name="_ftnref1_50_27" localSheetId="9">'[4]Table 39_'!#REF!</definedName>
    <definedName name="_ftnref1_50_27" localSheetId="10">'[4]Table 39_'!#REF!</definedName>
    <definedName name="_ftnref1_50_28" localSheetId="1">'[4]Table 39_'!#REF!</definedName>
    <definedName name="_ftnref1_50_28" localSheetId="14">'[4]Table 39_'!#REF!</definedName>
    <definedName name="_ftnref1_50_28" localSheetId="15">'[4]Table 39_'!#REF!</definedName>
    <definedName name="_ftnref1_50_28" localSheetId="16">'[4]Table 39_'!#REF!</definedName>
    <definedName name="_ftnref1_50_28" localSheetId="2">'[4]Table 39_'!#REF!</definedName>
    <definedName name="_ftnref1_50_28" localSheetId="5">'[4]Table 39_'!#REF!</definedName>
    <definedName name="_ftnref1_50_28" localSheetId="6">'[4]Table 39_'!#REF!</definedName>
    <definedName name="_ftnref1_50_28" localSheetId="9">'[4]Table 39_'!#REF!</definedName>
    <definedName name="_ftnref1_50_28" localSheetId="10">'[4]Table 39_'!#REF!</definedName>
    <definedName name="_ftnref1_50_4" localSheetId="1">'[3]Table 39_'!#REF!</definedName>
    <definedName name="_ftnref1_50_4" localSheetId="14">'[3]Table 39_'!#REF!</definedName>
    <definedName name="_ftnref1_50_4" localSheetId="15">'[3]Table 39_'!#REF!</definedName>
    <definedName name="_ftnref1_50_4" localSheetId="16">'[3]Table 39_'!#REF!</definedName>
    <definedName name="_ftnref1_50_4" localSheetId="2">'[3]Table 39_'!#REF!</definedName>
    <definedName name="_ftnref1_50_4" localSheetId="5">'[3]Table 39_'!#REF!</definedName>
    <definedName name="_ftnref1_50_4" localSheetId="6">'[3]Table 39_'!#REF!</definedName>
    <definedName name="_ftnref1_50_4" localSheetId="9">'[3]Table 39_'!#REF!</definedName>
    <definedName name="_ftnref1_50_4" localSheetId="10">'[3]Table 39_'!#REF!</definedName>
    <definedName name="_ftnref1_50_5" localSheetId="1">'[3]Table 39_'!#REF!</definedName>
    <definedName name="_ftnref1_50_5" localSheetId="14">'[3]Table 39_'!#REF!</definedName>
    <definedName name="_ftnref1_50_5" localSheetId="15">'[3]Table 39_'!#REF!</definedName>
    <definedName name="_ftnref1_50_5" localSheetId="16">'[3]Table 39_'!#REF!</definedName>
    <definedName name="_ftnref1_50_5" localSheetId="2">'[3]Table 39_'!#REF!</definedName>
    <definedName name="_ftnref1_50_5" localSheetId="5">'[3]Table 39_'!#REF!</definedName>
    <definedName name="_ftnref1_50_5" localSheetId="6">'[3]Table 39_'!#REF!</definedName>
    <definedName name="_ftnref1_50_5" localSheetId="9">'[3]Table 39_'!#REF!</definedName>
    <definedName name="_ftnref1_50_5" localSheetId="10">'[3]Table 39_'!#REF!</definedName>
    <definedName name="_ftnref1_50_9" localSheetId="1">'[4]Table 39_'!#REF!</definedName>
    <definedName name="_ftnref1_50_9" localSheetId="14">'[4]Table 39_'!#REF!</definedName>
    <definedName name="_ftnref1_50_9" localSheetId="15">'[4]Table 39_'!#REF!</definedName>
    <definedName name="_ftnref1_50_9" localSheetId="16">'[4]Table 39_'!#REF!</definedName>
    <definedName name="_ftnref1_50_9" localSheetId="2">'[4]Table 39_'!#REF!</definedName>
    <definedName name="_ftnref1_50_9" localSheetId="5">'[4]Table 39_'!#REF!</definedName>
    <definedName name="_ftnref1_50_9" localSheetId="6">'[4]Table 39_'!#REF!</definedName>
    <definedName name="_ftnref1_50_9" localSheetId="9">'[4]Table 39_'!#REF!</definedName>
    <definedName name="_ftnref1_50_9" localSheetId="10">'[4]Table 39_'!#REF!</definedName>
    <definedName name="_ftnref1_51" localSheetId="1">'[1]Table 39_'!#REF!</definedName>
    <definedName name="_ftnref1_51" localSheetId="14">'[1]Table 39_'!#REF!</definedName>
    <definedName name="_ftnref1_51" localSheetId="15">'[1]Table 39_'!#REF!</definedName>
    <definedName name="_ftnref1_51" localSheetId="16">'[2]Table 39_'!#REF!</definedName>
    <definedName name="_ftnref1_51" localSheetId="2">'[1]Table 39_'!#REF!</definedName>
    <definedName name="_ftnref1_51" localSheetId="5">'[1]Table 39_'!#REF!</definedName>
    <definedName name="_ftnref1_51" localSheetId="6">'[1]Table 39_'!#REF!</definedName>
    <definedName name="_ftnref1_51" localSheetId="7">'[2]Table 39_'!#REF!</definedName>
    <definedName name="_ftnref1_51" localSheetId="8">'[2]Table 39_'!#REF!</definedName>
    <definedName name="_ftnref1_51" localSheetId="9">'[1]Table 39_'!#REF!</definedName>
    <definedName name="_ftnref1_51" localSheetId="10">'[1]Table 39_'!#REF!</definedName>
    <definedName name="_ftnref1_51_10" localSheetId="1">'[3]Table 39_'!#REF!</definedName>
    <definedName name="_ftnref1_51_10" localSheetId="14">'[3]Table 39_'!#REF!</definedName>
    <definedName name="_ftnref1_51_10" localSheetId="15">'[3]Table 39_'!#REF!</definedName>
    <definedName name="_ftnref1_51_10" localSheetId="16">'[3]Table 39_'!#REF!</definedName>
    <definedName name="_ftnref1_51_10" localSheetId="2">'[3]Table 39_'!#REF!</definedName>
    <definedName name="_ftnref1_51_10" localSheetId="5">'[3]Table 39_'!#REF!</definedName>
    <definedName name="_ftnref1_51_10" localSheetId="6">'[3]Table 39_'!#REF!</definedName>
    <definedName name="_ftnref1_51_10" localSheetId="9">'[3]Table 39_'!#REF!</definedName>
    <definedName name="_ftnref1_51_10" localSheetId="10">'[3]Table 39_'!#REF!</definedName>
    <definedName name="_ftnref1_51_15" localSheetId="1">'[3]Table 39_'!#REF!</definedName>
    <definedName name="_ftnref1_51_15" localSheetId="14">'[3]Table 39_'!#REF!</definedName>
    <definedName name="_ftnref1_51_15" localSheetId="15">'[3]Table 39_'!#REF!</definedName>
    <definedName name="_ftnref1_51_15" localSheetId="16">'[3]Table 39_'!#REF!</definedName>
    <definedName name="_ftnref1_51_15" localSheetId="2">'[3]Table 39_'!#REF!</definedName>
    <definedName name="_ftnref1_51_15" localSheetId="5">'[3]Table 39_'!#REF!</definedName>
    <definedName name="_ftnref1_51_15" localSheetId="6">'[3]Table 39_'!#REF!</definedName>
    <definedName name="_ftnref1_51_15" localSheetId="9">'[3]Table 39_'!#REF!</definedName>
    <definedName name="_ftnref1_51_15" localSheetId="10">'[3]Table 39_'!#REF!</definedName>
    <definedName name="_ftnref1_51_18" localSheetId="1">'[3]Table 39_'!#REF!</definedName>
    <definedName name="_ftnref1_51_18" localSheetId="14">'[3]Table 39_'!#REF!</definedName>
    <definedName name="_ftnref1_51_18" localSheetId="15">'[3]Table 39_'!#REF!</definedName>
    <definedName name="_ftnref1_51_18" localSheetId="16">'[3]Table 39_'!#REF!</definedName>
    <definedName name="_ftnref1_51_18" localSheetId="2">'[3]Table 39_'!#REF!</definedName>
    <definedName name="_ftnref1_51_18" localSheetId="5">'[3]Table 39_'!#REF!</definedName>
    <definedName name="_ftnref1_51_18" localSheetId="6">'[3]Table 39_'!#REF!</definedName>
    <definedName name="_ftnref1_51_18" localSheetId="9">'[3]Table 39_'!#REF!</definedName>
    <definedName name="_ftnref1_51_18" localSheetId="10">'[3]Table 39_'!#REF!</definedName>
    <definedName name="_ftnref1_51_19" localSheetId="1">'[3]Table 39_'!#REF!</definedName>
    <definedName name="_ftnref1_51_19" localSheetId="14">'[3]Table 39_'!#REF!</definedName>
    <definedName name="_ftnref1_51_19" localSheetId="15">'[3]Table 39_'!#REF!</definedName>
    <definedName name="_ftnref1_51_19" localSheetId="16">'[3]Table 39_'!#REF!</definedName>
    <definedName name="_ftnref1_51_19" localSheetId="2">'[3]Table 39_'!#REF!</definedName>
    <definedName name="_ftnref1_51_19" localSheetId="5">'[3]Table 39_'!#REF!</definedName>
    <definedName name="_ftnref1_51_19" localSheetId="6">'[3]Table 39_'!#REF!</definedName>
    <definedName name="_ftnref1_51_19" localSheetId="9">'[3]Table 39_'!#REF!</definedName>
    <definedName name="_ftnref1_51_19" localSheetId="10">'[3]Table 39_'!#REF!</definedName>
    <definedName name="_ftnref1_51_20" localSheetId="1">'[3]Table 39_'!#REF!</definedName>
    <definedName name="_ftnref1_51_20" localSheetId="14">'[3]Table 39_'!#REF!</definedName>
    <definedName name="_ftnref1_51_20" localSheetId="15">'[3]Table 39_'!#REF!</definedName>
    <definedName name="_ftnref1_51_20" localSheetId="16">'[3]Table 39_'!#REF!</definedName>
    <definedName name="_ftnref1_51_20" localSheetId="2">'[3]Table 39_'!#REF!</definedName>
    <definedName name="_ftnref1_51_20" localSheetId="5">'[3]Table 39_'!#REF!</definedName>
    <definedName name="_ftnref1_51_20" localSheetId="6">'[3]Table 39_'!#REF!</definedName>
    <definedName name="_ftnref1_51_20" localSheetId="9">'[3]Table 39_'!#REF!</definedName>
    <definedName name="_ftnref1_51_20" localSheetId="10">'[3]Table 39_'!#REF!</definedName>
    <definedName name="_ftnref1_51_21" localSheetId="1">'[3]Table 39_'!#REF!</definedName>
    <definedName name="_ftnref1_51_21" localSheetId="14">'[3]Table 39_'!#REF!</definedName>
    <definedName name="_ftnref1_51_21" localSheetId="15">'[3]Table 39_'!#REF!</definedName>
    <definedName name="_ftnref1_51_21" localSheetId="16">'[3]Table 39_'!#REF!</definedName>
    <definedName name="_ftnref1_51_21" localSheetId="2">'[3]Table 39_'!#REF!</definedName>
    <definedName name="_ftnref1_51_21" localSheetId="5">'[3]Table 39_'!#REF!</definedName>
    <definedName name="_ftnref1_51_21" localSheetId="6">'[3]Table 39_'!#REF!</definedName>
    <definedName name="_ftnref1_51_21" localSheetId="9">'[3]Table 39_'!#REF!</definedName>
    <definedName name="_ftnref1_51_21" localSheetId="10">'[3]Table 39_'!#REF!</definedName>
    <definedName name="_ftnref1_51_23" localSheetId="1">'[3]Table 39_'!#REF!</definedName>
    <definedName name="_ftnref1_51_23" localSheetId="14">'[3]Table 39_'!#REF!</definedName>
    <definedName name="_ftnref1_51_23" localSheetId="15">'[3]Table 39_'!#REF!</definedName>
    <definedName name="_ftnref1_51_23" localSheetId="16">'[3]Table 39_'!#REF!</definedName>
    <definedName name="_ftnref1_51_23" localSheetId="2">'[3]Table 39_'!#REF!</definedName>
    <definedName name="_ftnref1_51_23" localSheetId="5">'[3]Table 39_'!#REF!</definedName>
    <definedName name="_ftnref1_51_23" localSheetId="6">'[3]Table 39_'!#REF!</definedName>
    <definedName name="_ftnref1_51_23" localSheetId="9">'[3]Table 39_'!#REF!</definedName>
    <definedName name="_ftnref1_51_23" localSheetId="10">'[3]Table 39_'!#REF!</definedName>
    <definedName name="_ftnref1_51_24" localSheetId="1">'[3]Table 39_'!#REF!</definedName>
    <definedName name="_ftnref1_51_24" localSheetId="14">'[3]Table 39_'!#REF!</definedName>
    <definedName name="_ftnref1_51_24" localSheetId="15">'[3]Table 39_'!#REF!</definedName>
    <definedName name="_ftnref1_51_24" localSheetId="16">'[3]Table 39_'!#REF!</definedName>
    <definedName name="_ftnref1_51_24" localSheetId="2">'[3]Table 39_'!#REF!</definedName>
    <definedName name="_ftnref1_51_24" localSheetId="5">'[3]Table 39_'!#REF!</definedName>
    <definedName name="_ftnref1_51_24" localSheetId="6">'[3]Table 39_'!#REF!</definedName>
    <definedName name="_ftnref1_51_24" localSheetId="9">'[3]Table 39_'!#REF!</definedName>
    <definedName name="_ftnref1_51_24" localSheetId="10">'[3]Table 39_'!#REF!</definedName>
    <definedName name="_ftnref1_51_4" localSheetId="1">'[3]Table 39_'!#REF!</definedName>
    <definedName name="_ftnref1_51_4" localSheetId="14">'[3]Table 39_'!#REF!</definedName>
    <definedName name="_ftnref1_51_4" localSheetId="15">'[3]Table 39_'!#REF!</definedName>
    <definedName name="_ftnref1_51_4" localSheetId="16">'[3]Table 39_'!#REF!</definedName>
    <definedName name="_ftnref1_51_4" localSheetId="2">'[3]Table 39_'!#REF!</definedName>
    <definedName name="_ftnref1_51_4" localSheetId="5">'[3]Table 39_'!#REF!</definedName>
    <definedName name="_ftnref1_51_4" localSheetId="6">'[3]Table 39_'!#REF!</definedName>
    <definedName name="_ftnref1_51_4" localSheetId="9">'[3]Table 39_'!#REF!</definedName>
    <definedName name="_ftnref1_51_4" localSheetId="10">'[3]Table 39_'!#REF!</definedName>
    <definedName name="_ftnref1_51_5" localSheetId="1">'[3]Table 39_'!#REF!</definedName>
    <definedName name="_ftnref1_51_5" localSheetId="14">'[3]Table 39_'!#REF!</definedName>
    <definedName name="_ftnref1_51_5" localSheetId="15">'[3]Table 39_'!#REF!</definedName>
    <definedName name="_ftnref1_51_5" localSheetId="16">'[3]Table 39_'!#REF!</definedName>
    <definedName name="_ftnref1_51_5" localSheetId="2">'[3]Table 39_'!#REF!</definedName>
    <definedName name="_ftnref1_51_5" localSheetId="5">'[3]Table 39_'!#REF!</definedName>
    <definedName name="_ftnref1_51_5" localSheetId="6">'[3]Table 39_'!#REF!</definedName>
    <definedName name="_ftnref1_51_5" localSheetId="9">'[3]Table 39_'!#REF!</definedName>
    <definedName name="_ftnref1_51_5" localSheetId="10">'[3]Table 39_'!#REF!</definedName>
    <definedName name="_h" localSheetId="1">'[3]Table 39_'!#REF!</definedName>
    <definedName name="_h" localSheetId="14">'[3]Table 39_'!#REF!</definedName>
    <definedName name="_h" localSheetId="15">'[3]Table 39_'!#REF!</definedName>
    <definedName name="_h" localSheetId="16">'[3]Table 39_'!#REF!</definedName>
    <definedName name="_h" localSheetId="2">'[3]Table 39_'!#REF!</definedName>
    <definedName name="_h" localSheetId="5">'[3]Table 39_'!#REF!</definedName>
    <definedName name="_h" localSheetId="6">'[3]Table 39_'!#REF!</definedName>
    <definedName name="_h" localSheetId="9">'[3]Table 39_'!#REF!</definedName>
    <definedName name="_h" localSheetId="10">'[3]Table 39_'!#REF!</definedName>
    <definedName name="App">[5]Lists!$A$27:$A$29</definedName>
    <definedName name="Carlos" localSheetId="14">#REF!</definedName>
    <definedName name="Carlos" localSheetId="5">#REF!</definedName>
    <definedName name="Carlos" localSheetId="6">#REF!</definedName>
    <definedName name="Carlos" localSheetId="7">#REF!</definedName>
    <definedName name="Carlos" localSheetId="8">#REF!</definedName>
    <definedName name="Carlos" localSheetId="9">#REF!</definedName>
    <definedName name="Carlos" localSheetId="11">#REF!</definedName>
    <definedName name="Carlos" localSheetId="12">#REF!</definedName>
    <definedName name="Carlos">#REF!</definedName>
    <definedName name="dsa" localSheetId="14">#REF!</definedName>
    <definedName name="dsa" localSheetId="15">#REF!</definedName>
    <definedName name="dsa" localSheetId="16">#REF!</definedName>
    <definedName name="dsa" localSheetId="5">#REF!</definedName>
    <definedName name="dsa" localSheetId="6">#REF!</definedName>
    <definedName name="dsa" localSheetId="9">#REF!</definedName>
    <definedName name="dsa" localSheetId="10">#REF!</definedName>
    <definedName name="dsa" localSheetId="11">#REF!</definedName>
    <definedName name="dsa" localSheetId="12">#REF!</definedName>
    <definedName name="dsa">#REF!</definedName>
    <definedName name="fdsg" localSheetId="1">'[1]Table 39_'!#REF!</definedName>
    <definedName name="fdsg" localSheetId="14">'[1]Table 39_'!#REF!</definedName>
    <definedName name="fdsg" localSheetId="15">'[1]Table 39_'!#REF!</definedName>
    <definedName name="fdsg" localSheetId="16">'[2]Table 39_'!#REF!</definedName>
    <definedName name="fdsg" localSheetId="5">'[1]Table 39_'!#REF!</definedName>
    <definedName name="fdsg" localSheetId="6">'[1]Table 39_'!#REF!</definedName>
    <definedName name="fdsg" localSheetId="7">'[2]Table 39_'!#REF!</definedName>
    <definedName name="fdsg" localSheetId="8">'[2]Table 39_'!#REF!</definedName>
    <definedName name="fdsg" localSheetId="9">'[1]Table 39_'!#REF!</definedName>
    <definedName name="fdsg" localSheetId="10">'[1]Table 39_'!#REF!</definedName>
    <definedName name="fdsg" localSheetId="11">'[1]Table 39_'!#REF!</definedName>
    <definedName name="fdsg" localSheetId="12">'[1]Table 39_'!#REF!</definedName>
    <definedName name="fdsg">'[1]Table 39_'!#REF!</definedName>
    <definedName name="fgf" localSheetId="1">'[4]Table 39_'!#REF!</definedName>
    <definedName name="fgf" localSheetId="14">'[4]Table 39_'!#REF!</definedName>
    <definedName name="fgf" localSheetId="15">'[4]Table 39_'!#REF!</definedName>
    <definedName name="fgf" localSheetId="16">'[4]Table 39_'!#REF!</definedName>
    <definedName name="fgf" localSheetId="5">'[4]Table 39_'!#REF!</definedName>
    <definedName name="fgf" localSheetId="6">'[4]Table 39_'!#REF!</definedName>
    <definedName name="fgf" localSheetId="7">'[4]Table 39_'!#REF!</definedName>
    <definedName name="fgf" localSheetId="8">'[4]Table 39_'!#REF!</definedName>
    <definedName name="fgf" localSheetId="9">'[4]Table 39_'!#REF!</definedName>
    <definedName name="fgf" localSheetId="10">'[4]Table 39_'!#REF!</definedName>
    <definedName name="fgf" localSheetId="11">'[4]Table 39_'!#REF!</definedName>
    <definedName name="fgf" localSheetId="12">'[4]Table 39_'!#REF!</definedName>
    <definedName name="fgf">'[4]Table 39_'!#REF!</definedName>
    <definedName name="Frequency">[5]Lists!$A$21:$A$25</definedName>
    <definedName name="ho" localSheetId="14">#REF!</definedName>
    <definedName name="ho" localSheetId="5">#REF!</definedName>
    <definedName name="ho" localSheetId="6">#REF!</definedName>
    <definedName name="ho" localSheetId="7">#REF!</definedName>
    <definedName name="ho" localSheetId="8">#REF!</definedName>
    <definedName name="ho" localSheetId="9">#REF!</definedName>
    <definedName name="ho" localSheetId="11">#REF!</definedName>
    <definedName name="ho" localSheetId="12">#REF!</definedName>
    <definedName name="ho">#REF!</definedName>
    <definedName name="JedenRadekPodSestavou" localSheetId="14">#REF!</definedName>
    <definedName name="JedenRadekPodSestavou" localSheetId="15">#REF!</definedName>
    <definedName name="JedenRadekPodSestavou" localSheetId="16">#REF!</definedName>
    <definedName name="JedenRadekPodSestavou" localSheetId="5">#REF!</definedName>
    <definedName name="JedenRadekPodSestavou" localSheetId="6">#REF!</definedName>
    <definedName name="JedenRadekPodSestavou" localSheetId="9">#REF!</definedName>
    <definedName name="JedenRadekPodSestavou" localSheetId="10">#REF!</definedName>
    <definedName name="JedenRadekPodSestavou" localSheetId="11">#REF!</definedName>
    <definedName name="JedenRadekPodSestavou" localSheetId="12">#REF!</definedName>
    <definedName name="JedenRadekPodSestavou">#REF!</definedName>
    <definedName name="JedenRadekPodSestavou_11" localSheetId="14">#REF!</definedName>
    <definedName name="JedenRadekPodSestavou_11" localSheetId="15">#REF!</definedName>
    <definedName name="JedenRadekPodSestavou_11" localSheetId="16">#REF!</definedName>
    <definedName name="JedenRadekPodSestavou_11" localSheetId="5">#REF!</definedName>
    <definedName name="JedenRadekPodSestavou_11" localSheetId="6">#REF!</definedName>
    <definedName name="JedenRadekPodSestavou_11" localSheetId="9">#REF!</definedName>
    <definedName name="JedenRadekPodSestavou_11" localSheetId="10">#REF!</definedName>
    <definedName name="JedenRadekPodSestavou_11" localSheetId="11">#REF!</definedName>
    <definedName name="JedenRadekPodSestavou_11" localSheetId="12">#REF!</definedName>
    <definedName name="JedenRadekPodSestavou_11">#REF!</definedName>
    <definedName name="JedenRadekPodSestavou_2" localSheetId="14">#REF!</definedName>
    <definedName name="JedenRadekPodSestavou_2" localSheetId="15">#REF!</definedName>
    <definedName name="JedenRadekPodSestavou_2" localSheetId="16">#REF!</definedName>
    <definedName name="JedenRadekPodSestavou_2" localSheetId="6">#REF!</definedName>
    <definedName name="JedenRadekPodSestavou_2" localSheetId="9">#REF!</definedName>
    <definedName name="JedenRadekPodSestavou_2" localSheetId="10">#REF!</definedName>
    <definedName name="JedenRadekPodSestavou_2" localSheetId="11">#REF!</definedName>
    <definedName name="JedenRadekPodSestavou_2" localSheetId="12">#REF!</definedName>
    <definedName name="JedenRadekPodSestavou_2">#REF!</definedName>
    <definedName name="JedenRadekPodSestavou_28" localSheetId="14">#REF!</definedName>
    <definedName name="JedenRadekPodSestavou_28" localSheetId="15">#REF!</definedName>
    <definedName name="JedenRadekPodSestavou_28" localSheetId="16">#REF!</definedName>
    <definedName name="JedenRadekPodSestavou_28" localSheetId="6">#REF!</definedName>
    <definedName name="JedenRadekPodSestavou_28" localSheetId="9">#REF!</definedName>
    <definedName name="JedenRadekPodSestavou_28" localSheetId="10">#REF!</definedName>
    <definedName name="JedenRadekPodSestavou_28" localSheetId="11">#REF!</definedName>
    <definedName name="JedenRadekPodSestavou_28" localSheetId="12">#REF!</definedName>
    <definedName name="JedenRadekPodSestavou_28">#REF!</definedName>
    <definedName name="JedenRadekVedleSestavy" localSheetId="14">#REF!</definedName>
    <definedName name="JedenRadekVedleSestavy" localSheetId="15">#REF!</definedName>
    <definedName name="JedenRadekVedleSestavy" localSheetId="16">#REF!</definedName>
    <definedName name="JedenRadekVedleSestavy" localSheetId="6">#REF!</definedName>
    <definedName name="JedenRadekVedleSestavy" localSheetId="9">#REF!</definedName>
    <definedName name="JedenRadekVedleSestavy" localSheetId="10">#REF!</definedName>
    <definedName name="JedenRadekVedleSestavy" localSheetId="11">#REF!</definedName>
    <definedName name="JedenRadekVedleSestavy" localSheetId="12">#REF!</definedName>
    <definedName name="JedenRadekVedleSestavy">#REF!</definedName>
    <definedName name="JedenRadekVedleSestavy_11" localSheetId="14">#REF!</definedName>
    <definedName name="JedenRadekVedleSestavy_11" localSheetId="15">#REF!</definedName>
    <definedName name="JedenRadekVedleSestavy_11" localSheetId="16">#REF!</definedName>
    <definedName name="JedenRadekVedleSestavy_11" localSheetId="6">#REF!</definedName>
    <definedName name="JedenRadekVedleSestavy_11" localSheetId="9">#REF!</definedName>
    <definedName name="JedenRadekVedleSestavy_11" localSheetId="10">#REF!</definedName>
    <definedName name="JedenRadekVedleSestavy_11" localSheetId="11">#REF!</definedName>
    <definedName name="JedenRadekVedleSestavy_11" localSheetId="12">#REF!</definedName>
    <definedName name="JedenRadekVedleSestavy_11">#REF!</definedName>
    <definedName name="JedenRadekVedleSestavy_2" localSheetId="14">#REF!</definedName>
    <definedName name="JedenRadekVedleSestavy_2" localSheetId="15">#REF!</definedName>
    <definedName name="JedenRadekVedleSestavy_2" localSheetId="16">#REF!</definedName>
    <definedName name="JedenRadekVedleSestavy_2" localSheetId="6">#REF!</definedName>
    <definedName name="JedenRadekVedleSestavy_2" localSheetId="9">#REF!</definedName>
    <definedName name="JedenRadekVedleSestavy_2" localSheetId="10">#REF!</definedName>
    <definedName name="JedenRadekVedleSestavy_2" localSheetId="11">#REF!</definedName>
    <definedName name="JedenRadekVedleSestavy_2" localSheetId="12">#REF!</definedName>
    <definedName name="JedenRadekVedleSestavy_2">#REF!</definedName>
    <definedName name="JedenRadekVedleSestavy_28" localSheetId="14">#REF!</definedName>
    <definedName name="JedenRadekVedleSestavy_28" localSheetId="15">#REF!</definedName>
    <definedName name="JedenRadekVedleSestavy_28" localSheetId="16">#REF!</definedName>
    <definedName name="JedenRadekVedleSestavy_28" localSheetId="6">#REF!</definedName>
    <definedName name="JedenRadekVedleSestavy_28" localSheetId="9">#REF!</definedName>
    <definedName name="JedenRadekVedleSestavy_28" localSheetId="10">#REF!</definedName>
    <definedName name="JedenRadekVedleSestavy_28" localSheetId="11">#REF!</definedName>
    <definedName name="JedenRadekVedleSestavy_28" localSheetId="12">#REF!</definedName>
    <definedName name="JedenRadekVedleSestavy_28">#REF!</definedName>
    <definedName name="kk">'[6]List details'!$C$5:$C$8</definedName>
    <definedName name="ll">'[6]List details'!$C$5:$C$8</definedName>
    <definedName name="MaxOblastTabulky" localSheetId="14">#REF!</definedName>
    <definedName name="MaxOblastTabulky" localSheetId="15">#REF!</definedName>
    <definedName name="MaxOblastTabulky" localSheetId="16">#REF!</definedName>
    <definedName name="MaxOblastTabulky" localSheetId="5">#REF!</definedName>
    <definedName name="MaxOblastTabulky" localSheetId="6">#REF!</definedName>
    <definedName name="MaxOblastTabulky" localSheetId="7">#REF!</definedName>
    <definedName name="MaxOblastTabulky" localSheetId="8">#REF!</definedName>
    <definedName name="MaxOblastTabulky" localSheetId="9">#REF!</definedName>
    <definedName name="MaxOblastTabulky" localSheetId="10">#REF!</definedName>
    <definedName name="MaxOblastTabulky" localSheetId="11">#REF!</definedName>
    <definedName name="MaxOblastTabulky" localSheetId="12">#REF!</definedName>
    <definedName name="MaxOblastTabulky">#REF!</definedName>
    <definedName name="MaxOblastTabulky_11" localSheetId="14">#REF!</definedName>
    <definedName name="MaxOblastTabulky_11" localSheetId="15">#REF!</definedName>
    <definedName name="MaxOblastTabulky_11" localSheetId="16">#REF!</definedName>
    <definedName name="MaxOblastTabulky_11" localSheetId="5">#REF!</definedName>
    <definedName name="MaxOblastTabulky_11" localSheetId="6">#REF!</definedName>
    <definedName name="MaxOblastTabulky_11" localSheetId="9">#REF!</definedName>
    <definedName name="MaxOblastTabulky_11" localSheetId="10">#REF!</definedName>
    <definedName name="MaxOblastTabulky_11" localSheetId="11">#REF!</definedName>
    <definedName name="MaxOblastTabulky_11" localSheetId="12">#REF!</definedName>
    <definedName name="MaxOblastTabulky_11">#REF!</definedName>
    <definedName name="MaxOblastTabulky_2" localSheetId="14">#REF!</definedName>
    <definedName name="MaxOblastTabulky_2" localSheetId="15">#REF!</definedName>
    <definedName name="MaxOblastTabulky_2" localSheetId="16">#REF!</definedName>
    <definedName name="MaxOblastTabulky_2" localSheetId="5">#REF!</definedName>
    <definedName name="MaxOblastTabulky_2" localSheetId="6">#REF!</definedName>
    <definedName name="MaxOblastTabulky_2" localSheetId="9">#REF!</definedName>
    <definedName name="MaxOblastTabulky_2" localSheetId="10">#REF!</definedName>
    <definedName name="MaxOblastTabulky_2" localSheetId="11">#REF!</definedName>
    <definedName name="MaxOblastTabulky_2" localSheetId="12">#REF!</definedName>
    <definedName name="MaxOblastTabulky_2">#REF!</definedName>
    <definedName name="MaxOblastTabulky_28" localSheetId="14">#REF!</definedName>
    <definedName name="MaxOblastTabulky_28" localSheetId="15">#REF!</definedName>
    <definedName name="MaxOblastTabulky_28" localSheetId="16">#REF!</definedName>
    <definedName name="MaxOblastTabulky_28" localSheetId="6">#REF!</definedName>
    <definedName name="MaxOblastTabulky_28" localSheetId="9">#REF!</definedName>
    <definedName name="MaxOblastTabulky_28" localSheetId="10">#REF!</definedName>
    <definedName name="MaxOblastTabulky_28" localSheetId="11">#REF!</definedName>
    <definedName name="MaxOblastTabulky_28" localSheetId="12">#REF!</definedName>
    <definedName name="MaxOblastTabulky_28">#REF!</definedName>
    <definedName name="OblastDat2" localSheetId="14">#REF!</definedName>
    <definedName name="OblastDat2" localSheetId="15">#REF!</definedName>
    <definedName name="OblastDat2" localSheetId="16">#REF!</definedName>
    <definedName name="OblastDat2" localSheetId="6">#REF!</definedName>
    <definedName name="OblastDat2" localSheetId="9">#REF!</definedName>
    <definedName name="OblastDat2" localSheetId="10">#REF!</definedName>
    <definedName name="OblastDat2" localSheetId="11">#REF!</definedName>
    <definedName name="OblastDat2" localSheetId="12">#REF!</definedName>
    <definedName name="OblastDat2">#REF!</definedName>
    <definedName name="OblastDat2_11" localSheetId="14">#REF!</definedName>
    <definedName name="OblastDat2_11" localSheetId="15">#REF!</definedName>
    <definedName name="OblastDat2_11" localSheetId="16">#REF!</definedName>
    <definedName name="OblastDat2_11" localSheetId="6">#REF!</definedName>
    <definedName name="OblastDat2_11" localSheetId="9">#REF!</definedName>
    <definedName name="OblastDat2_11" localSheetId="10">#REF!</definedName>
    <definedName name="OblastDat2_11" localSheetId="11">#REF!</definedName>
    <definedName name="OblastDat2_11" localSheetId="12">#REF!</definedName>
    <definedName name="OblastDat2_11">#REF!</definedName>
    <definedName name="OblastDat2_2" localSheetId="14">#REF!</definedName>
    <definedName name="OblastDat2_2" localSheetId="15">#REF!</definedName>
    <definedName name="OblastDat2_2" localSheetId="16">#REF!</definedName>
    <definedName name="OblastDat2_2" localSheetId="6">#REF!</definedName>
    <definedName name="OblastDat2_2" localSheetId="9">#REF!</definedName>
    <definedName name="OblastDat2_2" localSheetId="10">#REF!</definedName>
    <definedName name="OblastDat2_2" localSheetId="11">#REF!</definedName>
    <definedName name="OblastDat2_2" localSheetId="12">#REF!</definedName>
    <definedName name="OblastDat2_2">#REF!</definedName>
    <definedName name="OblastDat2_28" localSheetId="14">#REF!</definedName>
    <definedName name="OblastDat2_28" localSheetId="15">#REF!</definedName>
    <definedName name="OblastDat2_28" localSheetId="16">#REF!</definedName>
    <definedName name="OblastDat2_28" localSheetId="6">#REF!</definedName>
    <definedName name="OblastDat2_28" localSheetId="9">#REF!</definedName>
    <definedName name="OblastDat2_28" localSheetId="10">#REF!</definedName>
    <definedName name="OblastDat2_28" localSheetId="11">#REF!</definedName>
    <definedName name="OblastDat2_28" localSheetId="12">#REF!</definedName>
    <definedName name="OblastDat2_28">#REF!</definedName>
    <definedName name="OblastNadpisuRadku" localSheetId="14">#REF!</definedName>
    <definedName name="OblastNadpisuRadku" localSheetId="15">#REF!</definedName>
    <definedName name="OblastNadpisuRadku" localSheetId="16">#REF!</definedName>
    <definedName name="OblastNadpisuRadku" localSheetId="6">#REF!</definedName>
    <definedName name="OblastNadpisuRadku" localSheetId="9">#REF!</definedName>
    <definedName name="OblastNadpisuRadku" localSheetId="10">#REF!</definedName>
    <definedName name="OblastNadpisuRadku" localSheetId="11">#REF!</definedName>
    <definedName name="OblastNadpisuRadku" localSheetId="12">#REF!</definedName>
    <definedName name="OblastNadpisuRadku">#REF!</definedName>
    <definedName name="OblastNadpisuRadku_11" localSheetId="14">#REF!</definedName>
    <definedName name="OblastNadpisuRadku_11" localSheetId="15">#REF!</definedName>
    <definedName name="OblastNadpisuRadku_11" localSheetId="16">#REF!</definedName>
    <definedName name="OblastNadpisuRadku_11" localSheetId="6">#REF!</definedName>
    <definedName name="OblastNadpisuRadku_11" localSheetId="9">#REF!</definedName>
    <definedName name="OblastNadpisuRadku_11" localSheetId="10">#REF!</definedName>
    <definedName name="OblastNadpisuRadku_11" localSheetId="11">#REF!</definedName>
    <definedName name="OblastNadpisuRadku_11" localSheetId="12">#REF!</definedName>
    <definedName name="OblastNadpisuRadku_11">#REF!</definedName>
    <definedName name="OblastNadpisuRadku_2" localSheetId="14">#REF!</definedName>
    <definedName name="OblastNadpisuRadku_2" localSheetId="15">#REF!</definedName>
    <definedName name="OblastNadpisuRadku_2" localSheetId="16">#REF!</definedName>
    <definedName name="OblastNadpisuRadku_2" localSheetId="6">#REF!</definedName>
    <definedName name="OblastNadpisuRadku_2" localSheetId="9">#REF!</definedName>
    <definedName name="OblastNadpisuRadku_2" localSheetId="10">#REF!</definedName>
    <definedName name="OblastNadpisuRadku_2" localSheetId="11">#REF!</definedName>
    <definedName name="OblastNadpisuRadku_2" localSheetId="12">#REF!</definedName>
    <definedName name="OblastNadpisuRadku_2">#REF!</definedName>
    <definedName name="OblastNadpisuRadku_28" localSheetId="14">#REF!</definedName>
    <definedName name="OblastNadpisuRadku_28" localSheetId="15">#REF!</definedName>
    <definedName name="OblastNadpisuRadku_28" localSheetId="16">#REF!</definedName>
    <definedName name="OblastNadpisuRadku_28" localSheetId="6">#REF!</definedName>
    <definedName name="OblastNadpisuRadku_28" localSheetId="9">#REF!</definedName>
    <definedName name="OblastNadpisuRadku_28" localSheetId="10">#REF!</definedName>
    <definedName name="OblastNadpisuRadku_28" localSheetId="11">#REF!</definedName>
    <definedName name="OblastNadpisuRadku_28" localSheetId="12">#REF!</definedName>
    <definedName name="OblastNadpisuRadku_28">#REF!</definedName>
    <definedName name="OblastNadpisuSloupcu" localSheetId="14">#REF!</definedName>
    <definedName name="OblastNadpisuSloupcu" localSheetId="15">#REF!</definedName>
    <definedName name="OblastNadpisuSloupcu" localSheetId="16">#REF!</definedName>
    <definedName name="OblastNadpisuSloupcu" localSheetId="6">#REF!</definedName>
    <definedName name="OblastNadpisuSloupcu" localSheetId="9">#REF!</definedName>
    <definedName name="OblastNadpisuSloupcu" localSheetId="10">#REF!</definedName>
    <definedName name="OblastNadpisuSloupcu" localSheetId="11">#REF!</definedName>
    <definedName name="OblastNadpisuSloupcu" localSheetId="12">#REF!</definedName>
    <definedName name="OblastNadpisuSloupcu">#REF!</definedName>
    <definedName name="OblastNadpisuSloupcu_11" localSheetId="14">#REF!</definedName>
    <definedName name="OblastNadpisuSloupcu_11" localSheetId="15">#REF!</definedName>
    <definedName name="OblastNadpisuSloupcu_11" localSheetId="16">#REF!</definedName>
    <definedName name="OblastNadpisuSloupcu_11" localSheetId="6">#REF!</definedName>
    <definedName name="OblastNadpisuSloupcu_11" localSheetId="9">#REF!</definedName>
    <definedName name="OblastNadpisuSloupcu_11" localSheetId="10">#REF!</definedName>
    <definedName name="OblastNadpisuSloupcu_11" localSheetId="11">#REF!</definedName>
    <definedName name="OblastNadpisuSloupcu_11" localSheetId="12">#REF!</definedName>
    <definedName name="OblastNadpisuSloupcu_11">#REF!</definedName>
    <definedName name="OblastNadpisuSloupcu_2" localSheetId="14">#REF!</definedName>
    <definedName name="OblastNadpisuSloupcu_2" localSheetId="15">#REF!</definedName>
    <definedName name="OblastNadpisuSloupcu_2" localSheetId="16">#REF!</definedName>
    <definedName name="OblastNadpisuSloupcu_2" localSheetId="6">#REF!</definedName>
    <definedName name="OblastNadpisuSloupcu_2" localSheetId="9">#REF!</definedName>
    <definedName name="OblastNadpisuSloupcu_2" localSheetId="10">#REF!</definedName>
    <definedName name="OblastNadpisuSloupcu_2" localSheetId="11">#REF!</definedName>
    <definedName name="OblastNadpisuSloupcu_2" localSheetId="12">#REF!</definedName>
    <definedName name="OblastNadpisuSloupcu_2">#REF!</definedName>
    <definedName name="OblastNadpisuSloupcu_28" localSheetId="14">#REF!</definedName>
    <definedName name="OblastNadpisuSloupcu_28" localSheetId="15">#REF!</definedName>
    <definedName name="OblastNadpisuSloupcu_28" localSheetId="16">#REF!</definedName>
    <definedName name="OblastNadpisuSloupcu_28" localSheetId="6">#REF!</definedName>
    <definedName name="OblastNadpisuSloupcu_28" localSheetId="9">#REF!</definedName>
    <definedName name="OblastNadpisuSloupcu_28" localSheetId="10">#REF!</definedName>
    <definedName name="OblastNadpisuSloupcu_28" localSheetId="11">#REF!</definedName>
    <definedName name="OblastNadpisuSloupcu_28" localSheetId="12">#REF!</definedName>
    <definedName name="OblastNadpisuSloupcu_28">#REF!</definedName>
    <definedName name="_xlnm.Print_Area" localSheetId="1">'1'!$B$2:$E$103</definedName>
    <definedName name="_xlnm.Print_Area" localSheetId="14">'10.1'!$B$2:$L$18</definedName>
    <definedName name="_xlnm.Print_Area" localSheetId="15">'10.2'!$B$2:$L$13</definedName>
    <definedName name="_xlnm.Print_Area" localSheetId="16">'11'!$B$2:$I$17</definedName>
    <definedName name="_xlnm.Print_Area" localSheetId="17">'12'!$B$2:$AP$37</definedName>
    <definedName name="_xlnm.Print_Area" localSheetId="18">'13'!$B$2:$AX$62</definedName>
    <definedName name="_xlnm.Print_Area" localSheetId="19">'14'!$B$2:$AW$10</definedName>
    <definedName name="_xlnm.Print_Area" localSheetId="20">'16'!$B$2:$P$22</definedName>
    <definedName name="_xlnm.Print_Area" localSheetId="21">'17'!$B$2:$N$46</definedName>
    <definedName name="_xlnm.Print_Area" localSheetId="22">'18 '!$B$2:$P$54</definedName>
    <definedName name="_xlnm.Print_Area" localSheetId="23">'19'!$B$2:$BN$29</definedName>
    <definedName name="_xlnm.Print_Area" localSheetId="2">'2'!$A$1:$E$79</definedName>
    <definedName name="_xlnm.Print_Area" localSheetId="24">'20'!$B$2:$AX$21</definedName>
    <definedName name="_xlnm.Print_Area" localSheetId="25">'21'!$B$2:$N$23</definedName>
    <definedName name="_xlnm.Print_Area" localSheetId="26">'22'!$B$2:$S$57</definedName>
    <definedName name="_xlnm.Print_Area" localSheetId="27">'23'!$B$2:$N$22</definedName>
    <definedName name="_xlnm.Print_Area" localSheetId="28">'24'!$B$2:$T$18</definedName>
    <definedName name="_xlnm.Print_Area" localSheetId="29">'25'!$B$2:$Q$10</definedName>
    <definedName name="_xlnm.Print_Area" localSheetId="3">'3'!$A$1:$E$17</definedName>
    <definedName name="_xlnm.Print_Area" localSheetId="4">'4'!$B$2:$F$122</definedName>
    <definedName name="_xlnm.Print_Area" localSheetId="5">'5.1'!$B$2:$K$63</definedName>
    <definedName name="_xlnm.Print_Area" localSheetId="6">'5.2'!$B$2:$K$20</definedName>
    <definedName name="_xlnm.Print_Area" localSheetId="8">'7'!$A$2:$AB$45</definedName>
    <definedName name="_xlnm.Print_Area" localSheetId="9">'8.1'!$A$1:$AH$33</definedName>
    <definedName name="_xlnm.Print_Area" localSheetId="10">'8.2'!$A$1:$AH$17</definedName>
    <definedName name="Print_Area_MI" localSheetId="14">#REF!</definedName>
    <definedName name="Print_Area_MI" localSheetId="15">#REF!</definedName>
    <definedName name="Print_Area_MI" localSheetId="16">#REF!</definedName>
    <definedName name="Print_Area_MI" localSheetId="2">#REF!</definedName>
    <definedName name="Print_Area_MI" localSheetId="8">#REF!</definedName>
    <definedName name="Print_Area_MI" localSheetId="9">#REF!</definedName>
    <definedName name="Print_Area_MI" localSheetId="10">#REF!</definedName>
    <definedName name="Print_Area_MI_11" localSheetId="14">#REF!</definedName>
    <definedName name="Print_Area_MI_11" localSheetId="15">#REF!</definedName>
    <definedName name="Print_Area_MI_11" localSheetId="16">#REF!</definedName>
    <definedName name="Print_Area_MI_11" localSheetId="6">#REF!</definedName>
    <definedName name="Print_Area_MI_11" localSheetId="9">#REF!</definedName>
    <definedName name="Print_Area_MI_11" localSheetId="10">#REF!</definedName>
    <definedName name="Print_Area_MI_11" localSheetId="11">#REF!</definedName>
    <definedName name="Print_Area_MI_11" localSheetId="12">#REF!</definedName>
    <definedName name="Print_Area_MI_11">#REF!</definedName>
    <definedName name="Print_Area_MI_2" localSheetId="14">#REF!</definedName>
    <definedName name="Print_Area_MI_2" localSheetId="15">#REF!</definedName>
    <definedName name="Print_Area_MI_2" localSheetId="16">#REF!</definedName>
    <definedName name="Print_Area_MI_2" localSheetId="6">#REF!</definedName>
    <definedName name="Print_Area_MI_2" localSheetId="9">#REF!</definedName>
    <definedName name="Print_Area_MI_2" localSheetId="10">#REF!</definedName>
    <definedName name="Print_Area_MI_2" localSheetId="11">#REF!</definedName>
    <definedName name="Print_Area_MI_2" localSheetId="12">#REF!</definedName>
    <definedName name="Print_Area_MI_2">#REF!</definedName>
    <definedName name="Print_Area_MI_28" localSheetId="14">#REF!</definedName>
    <definedName name="Print_Area_MI_28" localSheetId="15">#REF!</definedName>
    <definedName name="Print_Area_MI_28" localSheetId="16">#REF!</definedName>
    <definedName name="Print_Area_MI_28" localSheetId="6">#REF!</definedName>
    <definedName name="Print_Area_MI_28" localSheetId="9">#REF!</definedName>
    <definedName name="Print_Area_MI_28" localSheetId="10">#REF!</definedName>
    <definedName name="Print_Area_MI_28" localSheetId="11">#REF!</definedName>
    <definedName name="Print_Area_MI_28" localSheetId="12">#REF!</definedName>
    <definedName name="Print_Area_MI_28">#REF!</definedName>
    <definedName name="_xlnm.Print_Titles" localSheetId="1">'1'!$4:$4</definedName>
    <definedName name="_xlnm.Print_Titles" localSheetId="17">'12'!$B:$B</definedName>
    <definedName name="_xlnm.Print_Titles" localSheetId="18">'13'!$B:$B</definedName>
    <definedName name="_xlnm.Print_Titles" localSheetId="23">'19'!$B:$B</definedName>
    <definedName name="_xlnm.Print_Titles" localSheetId="2">'2'!$4:$4</definedName>
    <definedName name="_xlnm.Print_Titles" localSheetId="24">'20'!$B:$B</definedName>
    <definedName name="_xlnm.Print_Titles" localSheetId="27">'23'!$B:$B</definedName>
    <definedName name="_xlnm.Print_Titles" localSheetId="28">'24'!$B:$B</definedName>
    <definedName name="_xlnm.Print_Titles" localSheetId="29">'25'!$B:$B</definedName>
    <definedName name="_xlnm.Print_Titles" localSheetId="4">'4'!$4:$4</definedName>
    <definedName name="_xlnm.Print_Titles" localSheetId="5">'5.1'!$4:$6</definedName>
    <definedName name="_xlnm.Print_Titles" localSheetId="6">'5.2'!#REF!</definedName>
    <definedName name="_xlnm.Print_Titles" localSheetId="7">'6'!$B:$B</definedName>
    <definedName name="_xlnm.Print_Titles" localSheetId="8">'7'!$B:$B,'7'!$6:$10</definedName>
    <definedName name="_xlnm.Print_Titles" localSheetId="9">'8.1'!$B:$B</definedName>
    <definedName name="_xlnm.Print_Titles" localSheetId="10">'8.2'!$C:$C</definedName>
    <definedName name="Print_Titles_MI" localSheetId="14">#REF!</definedName>
    <definedName name="Print_Titles_MI" localSheetId="15">#REF!</definedName>
    <definedName name="Print_Titles_MI" localSheetId="16">#REF!</definedName>
    <definedName name="Print_Titles_MI" localSheetId="2">#REF!</definedName>
    <definedName name="Print_Titles_MI" localSheetId="8">#REF!</definedName>
    <definedName name="Print_Titles_MI" localSheetId="9">#REF!</definedName>
    <definedName name="Print_Titles_MI" localSheetId="10">#REF!</definedName>
    <definedName name="Print_Titles_MI_11" localSheetId="14">#REF!</definedName>
    <definedName name="Print_Titles_MI_11" localSheetId="15">#REF!</definedName>
    <definedName name="Print_Titles_MI_11" localSheetId="16">#REF!</definedName>
    <definedName name="Print_Titles_MI_11" localSheetId="6">#REF!</definedName>
    <definedName name="Print_Titles_MI_11" localSheetId="9">#REF!</definedName>
    <definedName name="Print_Titles_MI_11" localSheetId="10">#REF!</definedName>
    <definedName name="Print_Titles_MI_11" localSheetId="11">#REF!</definedName>
    <definedName name="Print_Titles_MI_11" localSheetId="12">#REF!</definedName>
    <definedName name="Print_Titles_MI_11">#REF!</definedName>
    <definedName name="Print_Titles_MI_2" localSheetId="14">#REF!</definedName>
    <definedName name="Print_Titles_MI_2" localSheetId="15">#REF!</definedName>
    <definedName name="Print_Titles_MI_2" localSheetId="16">#REF!</definedName>
    <definedName name="Print_Titles_MI_2" localSheetId="6">#REF!</definedName>
    <definedName name="Print_Titles_MI_2" localSheetId="9">#REF!</definedName>
    <definedName name="Print_Titles_MI_2" localSheetId="10">#REF!</definedName>
    <definedName name="Print_Titles_MI_2" localSheetId="11">#REF!</definedName>
    <definedName name="Print_Titles_MI_2" localSheetId="12">#REF!</definedName>
    <definedName name="Print_Titles_MI_2">#REF!</definedName>
    <definedName name="Print_Titles_MI_28" localSheetId="14">#REF!</definedName>
    <definedName name="Print_Titles_MI_28" localSheetId="15">#REF!</definedName>
    <definedName name="Print_Titles_MI_28" localSheetId="16">#REF!</definedName>
    <definedName name="Print_Titles_MI_28" localSheetId="6">#REF!</definedName>
    <definedName name="Print_Titles_MI_28" localSheetId="9">#REF!</definedName>
    <definedName name="Print_Titles_MI_28" localSheetId="10">#REF!</definedName>
    <definedName name="Print_Titles_MI_28" localSheetId="11">#REF!</definedName>
    <definedName name="Print_Titles_MI_28" localSheetId="12">#REF!</definedName>
    <definedName name="Print_Titles_MI_28">#REF!</definedName>
    <definedName name="rfgf" localSheetId="1">'[1]Table 39_'!#REF!</definedName>
    <definedName name="rfgf" localSheetId="14">'[1]Table 39_'!#REF!</definedName>
    <definedName name="rfgf" localSheetId="15">'[1]Table 39_'!#REF!</definedName>
    <definedName name="rfgf" localSheetId="16">'[2]Table 39_'!#REF!</definedName>
    <definedName name="rfgf" localSheetId="5">'[1]Table 39_'!#REF!</definedName>
    <definedName name="rfgf" localSheetId="6">'[1]Table 39_'!#REF!</definedName>
    <definedName name="rfgf" localSheetId="7">'[2]Table 39_'!#REF!</definedName>
    <definedName name="rfgf" localSheetId="8">'[2]Table 39_'!#REF!</definedName>
    <definedName name="rfgf" localSheetId="9">'[1]Table 39_'!#REF!</definedName>
    <definedName name="rfgf" localSheetId="10">'[1]Table 39_'!#REF!</definedName>
    <definedName name="rfgf" localSheetId="11">'[1]Table 39_'!#REF!</definedName>
    <definedName name="rfgf" localSheetId="12">'[1]Table 39_'!#REF!</definedName>
    <definedName name="rfgf">'[1]Table 39_'!#REF!</definedName>
    <definedName name="Valid1" localSheetId="14">#REF!</definedName>
    <definedName name="Valid1" localSheetId="15">#REF!</definedName>
    <definedName name="Valid1" localSheetId="16">#REF!</definedName>
    <definedName name="Valid1" localSheetId="19">#REF!</definedName>
    <definedName name="Valid1" localSheetId="22">#REF!</definedName>
    <definedName name="Valid1" localSheetId="26">#REF!</definedName>
    <definedName name="Valid1" localSheetId="28">#REF!</definedName>
    <definedName name="Valid1" localSheetId="29">#REF!</definedName>
    <definedName name="Valid1" localSheetId="5">#REF!</definedName>
    <definedName name="Valid1" localSheetId="6">#REF!</definedName>
    <definedName name="Valid1" localSheetId="7">#REF!</definedName>
    <definedName name="Valid1" localSheetId="8">#REF!</definedName>
    <definedName name="Valid1" localSheetId="9">#REF!</definedName>
    <definedName name="Valid1" localSheetId="10">#REF!</definedName>
    <definedName name="Valid1" localSheetId="11">#REF!</definedName>
    <definedName name="Valid1" localSheetId="12">#REF!</definedName>
    <definedName name="Valid1">#REF!</definedName>
    <definedName name="Valid2" localSheetId="14">#REF!</definedName>
    <definedName name="Valid2" localSheetId="15">#REF!</definedName>
    <definedName name="Valid2" localSheetId="16">#REF!</definedName>
    <definedName name="Valid2" localSheetId="19">#REF!</definedName>
    <definedName name="Valid2" localSheetId="22">#REF!</definedName>
    <definedName name="Valid2" localSheetId="26">#REF!</definedName>
    <definedName name="Valid2" localSheetId="28">#REF!</definedName>
    <definedName name="Valid2" localSheetId="29">#REF!</definedName>
    <definedName name="Valid2" localSheetId="6">#REF!</definedName>
    <definedName name="Valid2" localSheetId="7">#REF!</definedName>
    <definedName name="Valid2" localSheetId="8">#REF!</definedName>
    <definedName name="Valid2" localSheetId="9">#REF!</definedName>
    <definedName name="Valid2" localSheetId="10">#REF!</definedName>
    <definedName name="Valid2" localSheetId="11">#REF!</definedName>
    <definedName name="Valid2" localSheetId="12">#REF!</definedName>
    <definedName name="Valid2">#REF!</definedName>
    <definedName name="Valid3" localSheetId="14">#REF!</definedName>
    <definedName name="Valid3" localSheetId="15">#REF!</definedName>
    <definedName name="Valid3" localSheetId="16">#REF!</definedName>
    <definedName name="Valid3" localSheetId="19">#REF!</definedName>
    <definedName name="Valid3" localSheetId="22">#REF!</definedName>
    <definedName name="Valid3" localSheetId="26">#REF!</definedName>
    <definedName name="Valid3" localSheetId="28">#REF!</definedName>
    <definedName name="Valid3" localSheetId="29">#REF!</definedName>
    <definedName name="Valid3" localSheetId="6">#REF!</definedName>
    <definedName name="Valid3" localSheetId="7">#REF!</definedName>
    <definedName name="Valid3" localSheetId="8">#REF!</definedName>
    <definedName name="Valid3" localSheetId="9">#REF!</definedName>
    <definedName name="Valid3" localSheetId="10">#REF!</definedName>
    <definedName name="Valid3" localSheetId="11">#REF!</definedName>
    <definedName name="Valid3" localSheetId="12">#REF!</definedName>
    <definedName name="Valid3">#REF!</definedName>
    <definedName name="Valid4" localSheetId="14">#REF!</definedName>
    <definedName name="Valid4" localSheetId="15">#REF!</definedName>
    <definedName name="Valid4" localSheetId="16">#REF!</definedName>
    <definedName name="Valid4" localSheetId="19">#REF!</definedName>
    <definedName name="Valid4" localSheetId="26">#REF!</definedName>
    <definedName name="Valid4" localSheetId="29">#REF!</definedName>
    <definedName name="Valid4" localSheetId="6">#REF!</definedName>
    <definedName name="Valid4" localSheetId="7">#REF!</definedName>
    <definedName name="Valid4" localSheetId="8">#REF!</definedName>
    <definedName name="Valid4" localSheetId="9">#REF!</definedName>
    <definedName name="Valid4" localSheetId="10">#REF!</definedName>
    <definedName name="Valid4" localSheetId="11">#REF!</definedName>
    <definedName name="Valid4" localSheetId="12">#REF!</definedName>
    <definedName name="Valid4">#REF!</definedName>
    <definedName name="Valid5" localSheetId="14">#REF!</definedName>
    <definedName name="Valid5" localSheetId="15">#REF!</definedName>
    <definedName name="Valid5" localSheetId="16">#REF!</definedName>
    <definedName name="Valid5" localSheetId="19">#REF!</definedName>
    <definedName name="Valid5" localSheetId="26">#REF!</definedName>
    <definedName name="Valid5" localSheetId="29">#REF!</definedName>
    <definedName name="Valid5" localSheetId="6">#REF!</definedName>
    <definedName name="Valid5" localSheetId="7">#REF!</definedName>
    <definedName name="Valid5" localSheetId="8">#REF!</definedName>
    <definedName name="Valid5" localSheetId="9">#REF!</definedName>
    <definedName name="Valid5" localSheetId="10">#REF!</definedName>
    <definedName name="Valid5" localSheetId="11">#REF!</definedName>
    <definedName name="Valid5" localSheetId="12">#REF!</definedName>
    <definedName name="Valid5">#REF!</definedName>
    <definedName name="XBRL">[5]Lists!$A$17:$A$19</definedName>
    <definedName name="zxasdafsds" localSheetId="14">#REF!</definedName>
    <definedName name="zxasdafsds" localSheetId="5">#REF!</definedName>
    <definedName name="zxasdafsds" localSheetId="6">#REF!</definedName>
    <definedName name="zxasdafsds" localSheetId="7">#REF!</definedName>
    <definedName name="zxasdafsds" localSheetId="8">#REF!</definedName>
    <definedName name="zxasdafsds" localSheetId="9">#REF!</definedName>
    <definedName name="zxasdafsds" localSheetId="11">#REF!</definedName>
    <definedName name="zxasdafsds" localSheetId="12">#REF!</definedName>
    <definedName name="zxasdafsds">#REF!</definedName>
  </definedNames>
  <calcPr calcId="125725"/>
</workbook>
</file>

<file path=xl/calcChain.xml><?xml version="1.0" encoding="utf-8"?>
<calcChain xmlns="http://schemas.openxmlformats.org/spreadsheetml/2006/main">
  <c r="C82" i="61"/>
  <c r="C102" s="1"/>
  <c r="C61"/>
  <c r="C81" s="1"/>
  <c r="C7"/>
  <c r="C60" s="1"/>
  <c r="C24" i="9"/>
  <c r="C23"/>
  <c r="C80" i="61"/>
  <c r="C97"/>
  <c r="C92" i="9"/>
  <c r="C93" s="1"/>
  <c r="C82"/>
  <c r="C83" s="1"/>
  <c r="C72"/>
  <c r="C73" s="1"/>
  <c r="C61"/>
  <c r="C62" s="1"/>
  <c r="C51"/>
  <c r="C52" s="1"/>
  <c r="C41"/>
  <c r="C43" s="1"/>
  <c r="C89"/>
  <c r="C91" s="1"/>
  <c r="C86"/>
  <c r="C87" s="1"/>
  <c r="C79"/>
  <c r="C80" s="1"/>
  <c r="C76"/>
  <c r="C77" s="1"/>
  <c r="C69"/>
  <c r="C71" s="1"/>
  <c r="C66"/>
  <c r="C67" s="1"/>
  <c r="C58"/>
  <c r="C60" s="1"/>
  <c r="C55"/>
  <c r="C56" s="1"/>
  <c r="C48"/>
  <c r="C50" s="1"/>
  <c r="C45"/>
  <c r="C46" s="1"/>
  <c r="C38"/>
  <c r="C40" s="1"/>
  <c r="C35"/>
  <c r="C36" s="1"/>
  <c r="C21"/>
  <c r="C17"/>
  <c r="C20" s="1"/>
  <c r="C12"/>
  <c r="C13" s="1"/>
  <c r="C11"/>
  <c r="C9"/>
  <c r="C8"/>
  <c r="C7"/>
  <c r="C84"/>
  <c r="C63"/>
  <c r="C14"/>
  <c r="C78"/>
  <c r="C49"/>
  <c r="C88"/>
  <c r="C81"/>
  <c r="C47"/>
  <c r="C68"/>
  <c r="C57"/>
  <c r="C42"/>
  <c r="C59"/>
  <c r="C96" i="61"/>
  <c r="C99"/>
  <c r="C92"/>
  <c r="C93" l="1"/>
  <c r="C98"/>
  <c r="C62"/>
  <c r="C103"/>
  <c r="C100"/>
  <c r="C95"/>
  <c r="C94"/>
  <c r="C101"/>
  <c r="C83"/>
  <c r="C50"/>
  <c r="C49"/>
  <c r="C48"/>
  <c r="C22"/>
  <c r="C52"/>
  <c r="C8"/>
  <c r="C12" s="1"/>
  <c r="C15" s="1"/>
  <c r="C43"/>
  <c r="C46" s="1"/>
  <c r="C42"/>
  <c r="C28"/>
  <c r="C29" s="1"/>
  <c r="C57"/>
  <c r="C25"/>
  <c r="C17"/>
  <c r="C51"/>
  <c r="C59"/>
  <c r="C32"/>
  <c r="C16"/>
  <c r="C53"/>
  <c r="C58"/>
  <c r="C23"/>
  <c r="C41"/>
  <c r="C38"/>
  <c r="C55"/>
  <c r="C26"/>
  <c r="C56"/>
  <c r="C34"/>
  <c r="C47"/>
  <c r="C24"/>
  <c r="C54"/>
  <c r="C27"/>
  <c r="C13"/>
  <c r="C14"/>
  <c r="C65"/>
  <c r="C66"/>
  <c r="C70"/>
  <c r="C63"/>
  <c r="C75"/>
  <c r="C79"/>
  <c r="C74"/>
  <c r="C72"/>
  <c r="C77"/>
  <c r="C74" i="9"/>
  <c r="C18"/>
  <c r="C94"/>
  <c r="C86" i="61"/>
  <c r="C76"/>
  <c r="C73"/>
  <c r="C78"/>
  <c r="C70" i="9"/>
  <c r="C39"/>
  <c r="C90"/>
  <c r="C19"/>
  <c r="C53"/>
  <c r="C71" i="61"/>
  <c r="C37" i="9"/>
  <c r="C84" i="61" l="1"/>
  <c r="C91"/>
  <c r="C87"/>
  <c r="C11"/>
  <c r="C9"/>
  <c r="C45"/>
  <c r="C44"/>
  <c r="C33"/>
  <c r="C31"/>
  <c r="C30"/>
  <c r="C18"/>
  <c r="C19"/>
  <c r="C36"/>
  <c r="C37"/>
  <c r="C35"/>
  <c r="C39"/>
  <c r="C40"/>
  <c r="C68"/>
  <c r="C67"/>
  <c r="C69"/>
  <c r="C90" l="1"/>
  <c r="C88"/>
  <c r="C89"/>
  <c r="C20"/>
  <c r="C21"/>
</calcChain>
</file>

<file path=xl/sharedStrings.xml><?xml version="1.0" encoding="utf-8"?>
<sst xmlns="http://schemas.openxmlformats.org/spreadsheetml/2006/main" count="3070" uniqueCount="1529">
  <si>
    <t>Deferred tax assest and liabilities</t>
  </si>
  <si>
    <t>Article 43(4) of CRR</t>
  </si>
  <si>
    <t>Article 57 of CRR</t>
  </si>
  <si>
    <t>Article 67 of CRR</t>
  </si>
  <si>
    <t>Share premium</t>
  </si>
  <si>
    <t>Retained earnings</t>
  </si>
  <si>
    <t>Other reserves</t>
  </si>
  <si>
    <t>Funds for general banking risk</t>
  </si>
  <si>
    <t>Paid up capital instruments</t>
  </si>
  <si>
    <t>(-) Part of interim or year-end profit not eligible</t>
  </si>
  <si>
    <t>(-) Value adjustments due to the requirements for prudent valuation</t>
  </si>
  <si>
    <t>(-)Defined benefit pension fund assets</t>
  </si>
  <si>
    <t>(-) Increases  in equity resulting from securitised assets</t>
  </si>
  <si>
    <t>COMMON EQUITY TIER 1 CAPITAL</t>
  </si>
  <si>
    <t>Cash flow hedge reserve</t>
  </si>
  <si>
    <t>Cumulative gains and losses due to changes in own credit risk on fair valued liabilities</t>
  </si>
  <si>
    <t>(-) Deferred tax assets that rely on future profitability and do not arise from temporary differences net of associated tax liabilities</t>
  </si>
  <si>
    <t>Deferred tax assets that do not rely on future profitability</t>
  </si>
  <si>
    <t>Total deferred tax assets</t>
  </si>
  <si>
    <t>Deferred tax assets that rely on future profitability and do not arise from temporary differences</t>
  </si>
  <si>
    <t>Deferred tax assets that rely on future profitability and arise from temporary differences</t>
  </si>
  <si>
    <t>Total deferred tax liabilities</t>
  </si>
  <si>
    <t>Deferred tax liabilities non deductible from deferred tax assets that rely on future profitability</t>
  </si>
  <si>
    <t>Deferred tax liabilities deductible from deferred tax assets that rely on future profitability</t>
  </si>
  <si>
    <t>Item</t>
  </si>
  <si>
    <t>Amount</t>
  </si>
  <si>
    <t>Legal references</t>
  </si>
  <si>
    <t>010</t>
  </si>
  <si>
    <t>020</t>
  </si>
  <si>
    <t>ID</t>
  </si>
  <si>
    <t>Previous years retained earnings</t>
  </si>
  <si>
    <t>Profit or loss attributable to owners of the parent</t>
  </si>
  <si>
    <t>Profit or loss eligible</t>
  </si>
  <si>
    <t>Accumulated other comprehensive income</t>
  </si>
  <si>
    <t>(-) Other intangible assets</t>
  </si>
  <si>
    <t>(-) Other intangible assets gross amount</t>
  </si>
  <si>
    <t>Deferred tax liabilities associated to goodwill</t>
  </si>
  <si>
    <t>Deferred tax liabilities associated to other intangible assets</t>
  </si>
  <si>
    <t>Article 35(3) and (4) of CRR</t>
  </si>
  <si>
    <t>Deferred tax liabilities associated to defined benefit pension fund assets</t>
  </si>
  <si>
    <t>Defined benefit pension fund assets which the institution has an unrestricted ability to use</t>
  </si>
  <si>
    <t>Article 45(1) of CRR</t>
  </si>
  <si>
    <t>General credit risk adjustments</t>
  </si>
  <si>
    <t>Specific credit risk adjustments</t>
  </si>
  <si>
    <t>Article 155 of CRR</t>
  </si>
  <si>
    <t>Article 59 point (d) of CRR</t>
  </si>
  <si>
    <t>Article 59 point (c) of CRR</t>
  </si>
  <si>
    <t>(-) Goodwill included in the valuation of significant investments</t>
  </si>
  <si>
    <t>(-) Goodwill accounted for as intangible asset</t>
  </si>
  <si>
    <t>Temporary waiver from deduction from own funds</t>
  </si>
  <si>
    <t>OWN FUNDS</t>
  </si>
  <si>
    <t>(-) Amount that exceeds the limits for grandfathering</t>
  </si>
  <si>
    <t>Article 4(23)</t>
  </si>
  <si>
    <t>Eligible capital for the purposes of qualifying holdings outside the financial sector and large exposures</t>
  </si>
  <si>
    <t>Articles 33(1) point (d), 59 point (d), 154 and 155 of CRR</t>
  </si>
  <si>
    <t>Applicable percentage</t>
  </si>
  <si>
    <t>ADDITIONAL TIER 1 CAPITAL</t>
  </si>
  <si>
    <t>Thresholds for Common Equity Tier 1 deductions</t>
  </si>
  <si>
    <t>Capital buffers</t>
  </si>
  <si>
    <t>Article 74 of CRR</t>
  </si>
  <si>
    <t>Article 122 point (2) of CRD</t>
  </si>
  <si>
    <t>Article 122 point (1) of CRD</t>
  </si>
  <si>
    <t>Article 122 point (3) of CRD</t>
  </si>
  <si>
    <t>IRB Excess of provisions over expected losses eligible</t>
  </si>
  <si>
    <t>SA General credit risk adjustments</t>
  </si>
  <si>
    <t>Adjustments to CET1</t>
  </si>
  <si>
    <t>Adjustments to AT1</t>
  </si>
  <si>
    <t>Adjustments to T2</t>
  </si>
  <si>
    <t>Limit</t>
  </si>
  <si>
    <t>Eligible amount without transitional provisions</t>
  </si>
  <si>
    <t>Transitional adjustments due to additional minority interests</t>
  </si>
  <si>
    <t>TIER 2 CAPITAL</t>
  </si>
  <si>
    <t>(-) Goodwill</t>
  </si>
  <si>
    <t>Label</t>
  </si>
  <si>
    <t>Standardised approach (SA)</t>
  </si>
  <si>
    <t>Equity</t>
  </si>
  <si>
    <t>Internal ratings based Approach (IRB)</t>
  </si>
  <si>
    <t>Settlement/delivery risk in the non-Trading book</t>
  </si>
  <si>
    <t>CR SETT</t>
  </si>
  <si>
    <t>Settlement/delivery risk in the Trading book</t>
  </si>
  <si>
    <t>Traded debt instruments</t>
  </si>
  <si>
    <t>Foreign Exchange</t>
  </si>
  <si>
    <t>MKR SA FX</t>
  </si>
  <si>
    <t>Commodities</t>
  </si>
  <si>
    <t>OpR Basic indicator approach (BIA)</t>
  </si>
  <si>
    <t>OPR</t>
  </si>
  <si>
    <t>OpR Standardised (STA) / Alternative Standardised (ASA) approaches</t>
  </si>
  <si>
    <t>OpR Advanced measurement approaches (AMA)</t>
  </si>
  <si>
    <t>Advanced method</t>
  </si>
  <si>
    <t>Standardised method</t>
  </si>
  <si>
    <t>Total capital ratio</t>
  </si>
  <si>
    <t>Code</t>
  </si>
  <si>
    <t>030</t>
  </si>
  <si>
    <t>040</t>
  </si>
  <si>
    <t>050</t>
  </si>
  <si>
    <t>060</t>
  </si>
  <si>
    <t>070</t>
  </si>
  <si>
    <t>080</t>
  </si>
  <si>
    <t>090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</si>
  <si>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</si>
  <si>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</si>
  <si>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</si>
  <si>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</si>
  <si>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</si>
  <si>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</si>
  <si>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</si>
  <si>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</si>
  <si>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</si>
  <si>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</si>
  <si>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</si>
  <si>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</si>
  <si>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</si>
  <si>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</si>
  <si>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</si>
  <si>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</si>
  <si>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</si>
  <si>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</si>
  <si>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</si>
  <si>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</si>
  <si>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</si>
  <si>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</si>
  <si>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</si>
  <si>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</si>
  <si>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</si>
  <si>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</si>
  <si>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</si>
  <si>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</si>
  <si>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</si>
  <si>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</si>
  <si>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</si>
  <si>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</si>
  <si>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</si>
  <si>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430</t>
  </si>
  <si>
    <t>440</t>
  </si>
  <si>
    <t>450</t>
  </si>
  <si>
    <t>460</t>
  </si>
  <si>
    <t>470</t>
  </si>
  <si>
    <t>480</t>
  </si>
  <si>
    <t>490</t>
  </si>
  <si>
    <t>500</t>
  </si>
  <si>
    <t>510</t>
  </si>
  <si>
    <t>520</t>
  </si>
  <si>
    <t>530</t>
  </si>
  <si>
    <t>540</t>
  </si>
  <si>
    <t>550</t>
  </si>
  <si>
    <t>560</t>
  </si>
  <si>
    <t>570</t>
  </si>
  <si>
    <t>580</t>
  </si>
  <si>
    <t>590</t>
  </si>
  <si>
    <t>600</t>
  </si>
  <si>
    <t>610</t>
  </si>
  <si>
    <t>620</t>
  </si>
  <si>
    <t>630</t>
  </si>
  <si>
    <t>640</t>
  </si>
  <si>
    <t>650</t>
  </si>
  <si>
    <t>660</t>
  </si>
  <si>
    <t>670</t>
  </si>
  <si>
    <t>680</t>
  </si>
  <si>
    <t>690</t>
  </si>
  <si>
    <t>700</t>
  </si>
  <si>
    <t>710</t>
  </si>
  <si>
    <t>720</t>
  </si>
  <si>
    <t>730</t>
  </si>
  <si>
    <t>740</t>
  </si>
  <si>
    <t>750</t>
  </si>
  <si>
    <t>760</t>
  </si>
  <si>
    <t>770</t>
  </si>
  <si>
    <t>780</t>
  </si>
  <si>
    <t>790</t>
  </si>
  <si>
    <t>800</t>
  </si>
  <si>
    <t>810</t>
  </si>
  <si>
    <t>840</t>
  </si>
  <si>
    <t>880</t>
  </si>
  <si>
    <t>890</t>
  </si>
  <si>
    <t>900</t>
  </si>
  <si>
    <t>910</t>
  </si>
  <si>
    <t>920</t>
  </si>
  <si>
    <t>930</t>
  </si>
  <si>
    <t>940</t>
  </si>
  <si>
    <t>950</t>
  </si>
  <si>
    <t>960</t>
  </si>
  <si>
    <t>970</t>
  </si>
  <si>
    <t>Capital instruments eligible as CET1 Capital</t>
  </si>
  <si>
    <t>(-) Direct holdings of CET1 instruments</t>
  </si>
  <si>
    <t>(-) Indirect holdings of CET1 instruments</t>
  </si>
  <si>
    <t>Transitional adjustments due to grandfathered CET1 Capital instruments</t>
  </si>
  <si>
    <t>Minority interest given recognition in CET1 capital</t>
  </si>
  <si>
    <t>Adjustments to CET1 due to prudential filters</t>
  </si>
  <si>
    <t>Articles 33(1) point (c) and 35 of CRR</t>
  </si>
  <si>
    <t>(-)Defined benefit pension fund assets gross amount</t>
  </si>
  <si>
    <t>(-) Reciprocal cross holdings in CET1 Capital</t>
  </si>
  <si>
    <t>(-) Securitisation positions which can alternatively be subject to a 1.250% risk weight</t>
  </si>
  <si>
    <t>(-) Deductible deferred tax assets that rely on future profitability and arise from temporary differences</t>
  </si>
  <si>
    <t>Articles 33(1) point (c); 35 and 45(1) point (a) of CRR</t>
  </si>
  <si>
    <t>Capital instruments eligible as AT1 Capital</t>
  </si>
  <si>
    <t>Other transitional adjustments to CET1 Capital</t>
  </si>
  <si>
    <t>(-) Direct holdings of AT1 instruments</t>
  </si>
  <si>
    <t>(-) Indirect holdings of AT1 instruments</t>
  </si>
  <si>
    <t>Transitional adjustments due to grandfathered AT1 Capital instruments</t>
  </si>
  <si>
    <t>Instruments issued by subsidiaries that are given recognition in AT1 Capital</t>
  </si>
  <si>
    <t>Transitional adjustments due to additional recognition in AT1 Capital of instruments issued by subsidiaries</t>
  </si>
  <si>
    <t>(-) Reciprocal cross holdings in AT1 Capital</t>
  </si>
  <si>
    <t>Other transitional adjustments to AT1 Capital</t>
  </si>
  <si>
    <t>Excess of deduction from AT1 items over AT1 Capital (deducted in CET1)</t>
  </si>
  <si>
    <t>(-) Direct holdings of T2 instruments</t>
  </si>
  <si>
    <t>(-) Indirect holdings of T2 instruments</t>
  </si>
  <si>
    <t>Instruments issued by subsidiaries that are given recognition in T2 Capital</t>
  </si>
  <si>
    <t>Transitional adjustments due to additional recognition in T2 Capital of instruments issued by subsidiaries</t>
  </si>
  <si>
    <t>(-) Reciprocal cross holdings in T2 Capital</t>
  </si>
  <si>
    <t>Excess of deduction from T2 items over T2 Capital (deducted in AT1)</t>
  </si>
  <si>
    <t>Other transitional adjustments to T2 Capital</t>
  </si>
  <si>
    <t>CET1 Capital ratio</t>
  </si>
  <si>
    <t>T1 Capital ratio</t>
  </si>
  <si>
    <t>Surplus(+)/Deficit(-) of total capital</t>
  </si>
  <si>
    <t>Surplus(+)/Deficit(-) of CET1 capital</t>
  </si>
  <si>
    <t>Surplus(+)/Deficit(-) of T1 capital</t>
  </si>
  <si>
    <t>Article 45(1) points (a) and (b) of CRR</t>
  </si>
  <si>
    <t>Article 36 of CRR</t>
  </si>
  <si>
    <t>Article 35 of CRR</t>
  </si>
  <si>
    <t>Deductible deferred tax liabilities associated with deferred tax assets that rely on future profitability and do not arise from temporary differences</t>
  </si>
  <si>
    <t>Deductible deferred tax liabilities associated with deferred tax assets that rely on future profitability and arise from temporary differences</t>
  </si>
  <si>
    <t>Total gross provisions eligible for inclusion in T2 capital</t>
  </si>
  <si>
    <t>Risk weighted exposure amounts for calculating the cap to the excess of provision eligible as T2</t>
  </si>
  <si>
    <t>Risk weighted exposure amounts for calculating the cap to the provision eligible as T2</t>
  </si>
  <si>
    <t>Article 43(1) point (a) of CRR</t>
  </si>
  <si>
    <t>Articles 41, 42, 44 and 46 of CRR</t>
  </si>
  <si>
    <t>(-) Permitted offsetting short positions in relation to the direct gross holdings included above</t>
  </si>
  <si>
    <t>(-) Permitted offsetting short positions in relation to the indirect gross holdings included above</t>
  </si>
  <si>
    <t>Articles 55 to 57 of CRR</t>
  </si>
  <si>
    <t>Articles 55 and 57(2) of CRR</t>
  </si>
  <si>
    <t>Articles 65 to 67 of CRR</t>
  </si>
  <si>
    <t>Articles 65 and 67(2) of CRR</t>
  </si>
  <si>
    <t>Articles 41 to 43 and 46 of CRR</t>
  </si>
  <si>
    <t>Articles 41, 43 and 46 of CRR</t>
  </si>
  <si>
    <t>RISK WEIGHTED EXPOSURE AMOUNTS FOR CREDIT, COUNTERPARTY CREDIT AND DILUTION RISKS AND FREE DELIVERIES</t>
  </si>
  <si>
    <t xml:space="preserve">Of which: Investment firms under Article 90 paragraph 2 and Article 93 of CRR </t>
  </si>
  <si>
    <t xml:space="preserve">TOTAL RISK EXPOSURE AMOUNT </t>
  </si>
  <si>
    <t>Total grandfathered amount</t>
  </si>
  <si>
    <t>Amount of instruments plus related share premium</t>
  </si>
  <si>
    <t>Base for calculating the limit</t>
  </si>
  <si>
    <t>Adjustments included in RWAs</t>
  </si>
  <si>
    <t>Article 467 of CRR</t>
  </si>
  <si>
    <t>Article 468 of CRR</t>
  </si>
  <si>
    <t>Of which: Investment firms under Article 91 paragraph 1 and 2 and Article 92 of CRR</t>
  </si>
  <si>
    <t>Risk exposure amount for contributions to the default fund of a CCP</t>
  </si>
  <si>
    <t>TOTAL RISK EXPOSURE AMOUNT FOR POSITION, FOREIGN EXCHANGE AND COMMODITIES RISKS</t>
  </si>
  <si>
    <t>Risk exposure amount for position, foreign exchange and commodities risks under standardised approaches (SA)</t>
  </si>
  <si>
    <t>Risk exposure amount for Position, foreign exchange and commodities risks under internal models (IM)</t>
  </si>
  <si>
    <t>TOTAL RISK EXPOSURE AMOUNT FOR OPERATIONAL RISK (OpR )</t>
  </si>
  <si>
    <t>TOTAL RISK EXPOSURE AMOUNT FOR CREDIT VALUATION ADJUSTMENT</t>
  </si>
  <si>
    <t>TOTAL RISK EXPOSURE AMOUNT RELATED TO LARGE EXPOSURES IN THE TRADING BOOK</t>
  </si>
  <si>
    <t>OTHER RISK EXPOSURE AMOUNTS</t>
  </si>
  <si>
    <t>Articles 91(2) point (b), 92 and 93(1) point (a) of CRR</t>
  </si>
  <si>
    <t>1.1</t>
  </si>
  <si>
    <t>1.1.1</t>
  </si>
  <si>
    <t>1.1.1.1</t>
  </si>
  <si>
    <t>1.1.1.2</t>
  </si>
  <si>
    <t>1.1.2</t>
  </si>
  <si>
    <t>1.1.3</t>
  </si>
  <si>
    <t>1.2</t>
  </si>
  <si>
    <t>1.2.1</t>
  </si>
  <si>
    <t>1.2.2</t>
  </si>
  <si>
    <t>1.3</t>
  </si>
  <si>
    <t>1.3.1</t>
  </si>
  <si>
    <t>1.3.1.1</t>
  </si>
  <si>
    <t>1.3.1.2</t>
  </si>
  <si>
    <t>1.3.1.3</t>
  </si>
  <si>
    <t>1.3.1.4</t>
  </si>
  <si>
    <t>1.3.2</t>
  </si>
  <si>
    <t>1.4</t>
  </si>
  <si>
    <t>1.4.1</t>
  </si>
  <si>
    <t>1.4.2</t>
  </si>
  <si>
    <t>1.4.3</t>
  </si>
  <si>
    <t>1.5</t>
  </si>
  <si>
    <t>1.6</t>
  </si>
  <si>
    <t>1.6.1</t>
  </si>
  <si>
    <t>1.6.2</t>
  </si>
  <si>
    <t>1.7</t>
  </si>
  <si>
    <t>1.8</t>
  </si>
  <si>
    <t>1.8.1</t>
  </si>
  <si>
    <t>1.8.3</t>
  </si>
  <si>
    <t>1.8.2</t>
  </si>
  <si>
    <t>1.1.1.2*</t>
  </si>
  <si>
    <t>ADDITIONAL RISK EXPOSURE AMOUNT DUE TO FIXED OVERHEADS</t>
  </si>
  <si>
    <t>1</t>
  </si>
  <si>
    <t>1*</t>
  </si>
  <si>
    <t>1**</t>
  </si>
  <si>
    <t>(-) Synthetic holdings of CET1 instruments</t>
  </si>
  <si>
    <t>(-) Actual or contingent obligations to purchase own CET1 instruments</t>
  </si>
  <si>
    <t>Synthetic holdings of CET1 capital of financial sector entities where the institution does not have a significant investment</t>
  </si>
  <si>
    <t>Gross synthetic holdings of CET1 capital of financial sector entities where the institution does not have a significant investment</t>
  </si>
  <si>
    <t>(-) Permitted offsetting short positions in relation to the synthetic gross holdings included above</t>
  </si>
  <si>
    <t>Synthetic holdings of AT1 capital of financial sector entities where the institution does not have a significant investment</t>
  </si>
  <si>
    <t>Gross synthetic holdings of AT1 capital of financial sector entities where the institution does not have a significant investment</t>
  </si>
  <si>
    <t>Synthetic holdings of T2 capital of financial sector entities where the institution does not have a significant investment</t>
  </si>
  <si>
    <t>Gross synthetic holdings of T2 capital of financial sector entities where the institution does not have a significant investment</t>
  </si>
  <si>
    <t>Synthetic holdings of CET1 capital of financial sector entities where the institution has a significant investment</t>
  </si>
  <si>
    <t>Gross synthetic holdings of CET1 capital of financial sector entities where the institution has a significant investment</t>
  </si>
  <si>
    <t>Synthetic holdings of AT1 capital of financial sector entities where the institution has a significant investment</t>
  </si>
  <si>
    <t>Gross synthetic holdings of AT1 capital of financial sector entities where the institution has a significant investment</t>
  </si>
  <si>
    <t>Synthetic holdings of T2 capital of financial sector entities where the institution has a significant investment</t>
  </si>
  <si>
    <t>Gross synthetic holdings of T2 capital of financial sector entities where the institution has a significant investment</t>
  </si>
  <si>
    <t>(-) Synthetic holdings of AT1 instruments</t>
  </si>
  <si>
    <t>(-) Actual or contingent obligations to purchase own AT1 instruments</t>
  </si>
  <si>
    <t>(-) Synthetic holdings of T2 instruments</t>
  </si>
  <si>
    <t>(-) Actual or contingent obligations to purchase own T2 instruments</t>
  </si>
  <si>
    <r>
      <t>(-) Own T2 instruments</t>
    </r>
    <r>
      <rPr>
        <sz val="11"/>
        <color indexed="17"/>
        <rFont val="Verdana"/>
        <family val="2"/>
      </rPr>
      <t/>
    </r>
  </si>
  <si>
    <t>(-) Own AT1 instruments</t>
  </si>
  <si>
    <t>(-) Own CET1 instruments</t>
  </si>
  <si>
    <t>(-) Positions in a basket for which an institution cannot determine the risk weight under the IRB approach, and can alternatively be subject to a 1.250% risk weight</t>
  </si>
  <si>
    <t>(-) Equity exposures under an internal models approach which can alternatively be subject to a 1.250% risk weight</t>
  </si>
  <si>
    <t>Article 35(3), (4) and (5) of CRR</t>
  </si>
  <si>
    <t>Additional value adjustments and other own funds reductions</t>
  </si>
  <si>
    <t>Articles 31, 105 and 155 of CRR</t>
  </si>
  <si>
    <t>Articles 22(30a), 41 and 42 of CRR</t>
  </si>
  <si>
    <t>Articles 22(30a) and 42 of CRR</t>
  </si>
  <si>
    <t>Articles 22(30a), 55 and 56 of CRR</t>
  </si>
  <si>
    <t>Articles 22(30a) and 56 of CRR</t>
  </si>
  <si>
    <t>Articles 22(30a), 65 and 66 of CRR</t>
  </si>
  <si>
    <t>Articles 22(30a) and 66 of CRR</t>
  </si>
  <si>
    <t>Memorandum items</t>
  </si>
  <si>
    <t>091</t>
  </si>
  <si>
    <t>092</t>
  </si>
  <si>
    <t>471</t>
  </si>
  <si>
    <t>472</t>
  </si>
  <si>
    <t>(-) CET1 instruments of financial sector entites where the institution does not have a significant investment</t>
  </si>
  <si>
    <t>(-) CET1 instruments of financial sector entities where the institution has a significant investment</t>
  </si>
  <si>
    <t>621</t>
  </si>
  <si>
    <t>622</t>
  </si>
  <si>
    <t>(-) AT1 instruments of financial sector entities where the institution does not have a significant investment</t>
  </si>
  <si>
    <t>(-) AT1 instruments of financial sector entities where the institution has a significant investment</t>
  </si>
  <si>
    <t>Capital instruments and subordinated loans eligible as T2 Capital</t>
  </si>
  <si>
    <t xml:space="preserve">Paid up capital instruments  and subordinated loans </t>
  </si>
  <si>
    <t>841</t>
  </si>
  <si>
    <t>842</t>
  </si>
  <si>
    <t xml:space="preserve">Transitional adjustments due to grandfathered T2 Capital instruments and subordinated loans </t>
  </si>
  <si>
    <t>(-) T2 instruments of financial sector entities where the institution does not have a significant investment</t>
  </si>
  <si>
    <t>(-) T2 instruments of financial sector entities where the institution has a significant investment</t>
  </si>
  <si>
    <t>1.8.2*</t>
  </si>
  <si>
    <t>1.8.2**</t>
  </si>
  <si>
    <t>1.8.2***</t>
  </si>
  <si>
    <t>Of which: Additional risk exposure amount due to application of Basel I floor</t>
  </si>
  <si>
    <t>Credit risk adjustments and expected losses</t>
  </si>
  <si>
    <t>Total credit risk adjustments, additional value adjustments and other own funds reductions eligible for inclusion in the calculation of the expected loss amount</t>
  </si>
  <si>
    <t>131</t>
  </si>
  <si>
    <t xml:space="preserve">Total expected losses eligible </t>
  </si>
  <si>
    <t>Articles 154(5), (6) and (10), and 155 of CRR</t>
  </si>
  <si>
    <t>Holdings of CET1 capital of financial sector entities where the institution does not have a significant investment, net of short positions</t>
  </si>
  <si>
    <t>Direct holdings of CET1 capital of financial sector entities where the institution does not have a significant investment</t>
  </si>
  <si>
    <t>Articles 41, 42, 43 and 46 of CRR</t>
  </si>
  <si>
    <t>Gross direct holdings of CET1 capital of financial sector entities where the institution does not have a significant investment</t>
  </si>
  <si>
    <t>Article 42 of CRR</t>
  </si>
  <si>
    <t>Indirect holdings of CET1 capital of financial sector entities where the institution does not have a significant investment</t>
  </si>
  <si>
    <t>Articles 22(17), 41 and 42 of CRR</t>
  </si>
  <si>
    <t>Gross indirect holdings of CET1 capital of financial sector entities where the institution does not have a significant investment</t>
  </si>
  <si>
    <t>Articles 22(17) and 42 of CRR</t>
  </si>
  <si>
    <t xml:space="preserve">Holdings of AT1 capital of financial sector entities where the institution does not have a significant investment, net of short positions </t>
  </si>
  <si>
    <t>Direct holdings of AT1 capital of financial sector entities where the institution does not have a significant investment</t>
  </si>
  <si>
    <t>Articles 55, 56 and 57(2) of CRR</t>
  </si>
  <si>
    <t>Gross direct holdings of AT1 capital of financial sector entities where the institution does not have a significant investment</t>
  </si>
  <si>
    <t>Article 56 of CRR</t>
  </si>
  <si>
    <t>Indirect holdings of AT1 capital of financial sector entities where the institution does not have a significant investment</t>
  </si>
  <si>
    <t>Articles 22(17), 55 and 56 of CRR</t>
  </si>
  <si>
    <t>Gross indirect holdings of AT1 capital of financial sector entities where the institution does not have a significant investment</t>
  </si>
  <si>
    <t>Articles 22(17) and 56 of CRR</t>
  </si>
  <si>
    <t>Investments in the capital of financial sector entities where the institution does not have a significant investment</t>
  </si>
  <si>
    <t>291</t>
  </si>
  <si>
    <t>292</t>
  </si>
  <si>
    <t>293</t>
  </si>
  <si>
    <t>361</t>
  </si>
  <si>
    <t>362</t>
  </si>
  <si>
    <t>363</t>
  </si>
  <si>
    <t>Holdings of T2 capital of financial sector entities where the institution does not have a significant investment, net of short positions</t>
  </si>
  <si>
    <t>Direct holdings of T2 capital of financial sector entities where the institution does not have a significant investment</t>
  </si>
  <si>
    <t>Articles 65, 66 and 67(2) of CRR</t>
  </si>
  <si>
    <t>Gross direct holdings of T2 capital of financial sector entities where the institution does not have a significant investment</t>
  </si>
  <si>
    <t>Article 66 of CRR</t>
  </si>
  <si>
    <t>Indirect holdings of T2 capital of financial sector entities where the institution does not have a significant investment</t>
  </si>
  <si>
    <t>Articles 22(17), 65 and 66 of CRR</t>
  </si>
  <si>
    <t>Gross indirect holdings of T2 capital of financial sector entities where the institution does not have a significant investment</t>
  </si>
  <si>
    <t>Articles 22(17) and 66 of CRR</t>
  </si>
  <si>
    <t>431</t>
  </si>
  <si>
    <t>432</t>
  </si>
  <si>
    <t>433</t>
  </si>
  <si>
    <t>501</t>
  </si>
  <si>
    <t>502</t>
  </si>
  <si>
    <t>503</t>
  </si>
  <si>
    <t>571</t>
  </si>
  <si>
    <t>572</t>
  </si>
  <si>
    <t>573</t>
  </si>
  <si>
    <t>Article 55 of CRR</t>
  </si>
  <si>
    <t xml:space="preserve">Investments in the capital of financial sector entities where the institution has a significant investment   </t>
  </si>
  <si>
    <t>Holdings of CET1 capital of financial sector entities where the institution has a significant investment, net of short positions</t>
  </si>
  <si>
    <t>Direct holdings of CET1 capital of financial sector entities where the institution has a significant investment</t>
  </si>
  <si>
    <t>Gross direct holdings of CET1 capital of financial sector entities where the institution has a significant investment</t>
  </si>
  <si>
    <t>Indirect holdings of CET1 capital of financial sector entities where the institution has a significant investment</t>
  </si>
  <si>
    <t>Gross indirect holdings of CET1 capital of financial sector entities where the institution has a significant investment</t>
  </si>
  <si>
    <t>Articles 22(17) and  42 of CRR</t>
  </si>
  <si>
    <t xml:space="preserve">Holdings of AT1 capital of financial sector entities where the institution has a significant investment, net of short positions </t>
  </si>
  <si>
    <t>Articles 55 and 56 of CRR</t>
  </si>
  <si>
    <t>Direct holdings of AT1 capital of financial sector entities where the institution has a significant investment</t>
  </si>
  <si>
    <t>Gross direct holdings of AT1 capital of financial sector entities where the institution has a significant investment</t>
  </si>
  <si>
    <t>Indirect holdings of AT1 capital of financial sector entities where the institution has a significant investment</t>
  </si>
  <si>
    <t>Gross indirect holdings of AT1 capital of financial sector entities where the institution has a significant investment</t>
  </si>
  <si>
    <t>Article 65 of CRR</t>
  </si>
  <si>
    <t>Holdings of T2 capital of financial sector entities where the institution has a significant investment, net of short positions</t>
  </si>
  <si>
    <t>Articles 65 and 66 of CRR</t>
  </si>
  <si>
    <t>Direct holdings of T2 capital of financial sector entities where the institution has a significant investment</t>
  </si>
  <si>
    <t>Gross direct holdings of T2 capital of financial sector entities where the institution has a significant investment</t>
  </si>
  <si>
    <t>Indirect holdings of T2 capital of financial sector entities where the institution has a significant investment</t>
  </si>
  <si>
    <t>Gross indirect holdings of T2 capital of financial sector entities where the institution has a significant investment</t>
  </si>
  <si>
    <t>641</t>
  </si>
  <si>
    <t>642</t>
  </si>
  <si>
    <t>643</t>
  </si>
  <si>
    <t>Risk weighted exposures of CET1 holdings in financial sector entities which are not deducted from the institution's CET1 capital</t>
  </si>
  <si>
    <t>Risk weighted exposures of AT1 holdings in financial sector entities which are not deducted from the institution's AT1 capital</t>
  </si>
  <si>
    <t>Risk weighted exposures of T2 holdings in financial sector entities which are not deducted from the institution's T2 capital</t>
  </si>
  <si>
    <t>Holdings on CET1 Capital Instruments of financial sector entities where the institution does not have a significant investment temporary waived</t>
  </si>
  <si>
    <t>Holdings on CET1 Capital Instruments of financial sector entities where the institution has a significant investment  temporary waived</t>
  </si>
  <si>
    <t>Holdings on AT1 Capital Instruments of financial sector entities where the institution does not have a significant investment temporary waived</t>
  </si>
  <si>
    <t>Holdings on AT1 Capital Instruments of financial sector entities where the institution has a significant investment  temporary waived</t>
  </si>
  <si>
    <t>Holdings on T2 Capital Instruments of financial sector entities where the institution does not have a significant investment  temporary waived</t>
  </si>
  <si>
    <t>Holdings on T2 Capital Instruments of financial sector entities where the institution has a significant investment temporary waived</t>
  </si>
  <si>
    <t>Conservation buffer due to macro-prudential or systemic risk identified at the level of a Member State</t>
  </si>
  <si>
    <t>Article 443a point 1c (iv) of CRR</t>
  </si>
  <si>
    <t>Systemic risk buffer</t>
  </si>
  <si>
    <t>Article 124 a of CRD</t>
  </si>
  <si>
    <t>(-) IRB shortfall of credit risk adjustments to expected losses</t>
  </si>
  <si>
    <t>(-) Qualifying holdings outside the financial sector which can alternatively be subject to a 1.250% risk weight</t>
  </si>
  <si>
    <t>(-) Free deliveries which can alternatively be subject to a 1.250% risk weight</t>
  </si>
  <si>
    <t>211</t>
  </si>
  <si>
    <t>Of which: due to modified risk weights for targeting asset bubbles in the residential and commercial property</t>
  </si>
  <si>
    <t>Of which: due to intra financial sector exposures</t>
  </si>
  <si>
    <t>Of which: requirements for large exposures</t>
  </si>
  <si>
    <t xml:space="preserve">Paid up capital instruments </t>
  </si>
  <si>
    <t>Memorandum item: Capital instruments not eligible</t>
  </si>
  <si>
    <t xml:space="preserve">                               </t>
  </si>
  <si>
    <t>of which: Direct holdings</t>
  </si>
  <si>
    <t>of which: Indirect holdings</t>
  </si>
  <si>
    <t>CA 5.2 Grandfathered instruments: Instruments not constituting State aid</t>
  </si>
  <si>
    <t>212</t>
  </si>
  <si>
    <t>221</t>
  </si>
  <si>
    <t>222</t>
  </si>
  <si>
    <t>231</t>
  </si>
  <si>
    <t>232</t>
  </si>
  <si>
    <t>1.6.3</t>
  </si>
  <si>
    <t>Based on OEM</t>
  </si>
  <si>
    <t>Total capital ratio including Pillar II adjustments</t>
  </si>
  <si>
    <t>T1 capital ratio including Pillar II adjustments</t>
  </si>
  <si>
    <t>CET1 capital ratio including Pillar II adjustments</t>
  </si>
  <si>
    <t>Memorandum Items: Capital ratios due to Pillar II adjustments</t>
  </si>
  <si>
    <t>Target CET1 capital ratio due to Pillar II adjustments</t>
  </si>
  <si>
    <t>Target T1 capital ratio due to Pillar II adjustments</t>
  </si>
  <si>
    <t>Target Total capital ratio due to Pillar II adjustments</t>
  </si>
  <si>
    <t>Pillar II requirements</t>
  </si>
  <si>
    <t>Own funds requirements related to Pillar II adjustments</t>
  </si>
  <si>
    <t>Article 100 (2) CRD</t>
  </si>
  <si>
    <t>1.2.3</t>
  </si>
  <si>
    <t>1.2.4</t>
  </si>
  <si>
    <t>1.3.2.1</t>
  </si>
  <si>
    <t>1.3.2.2</t>
  </si>
  <si>
    <t>1.3.2.3</t>
  </si>
  <si>
    <t>1.3.2.4</t>
  </si>
  <si>
    <t>1.3.2.5</t>
  </si>
  <si>
    <t>1.3.2.6</t>
  </si>
  <si>
    <t>1.3.2.6.1</t>
  </si>
  <si>
    <t>1.3.2.6.2</t>
  </si>
  <si>
    <t>1.3.2.6.3</t>
  </si>
  <si>
    <t>1.3.2.7</t>
  </si>
  <si>
    <t>1.3.2.7.1</t>
  </si>
  <si>
    <t>1.3.2.7.2</t>
  </si>
  <si>
    <t>1.3.2.7.3</t>
  </si>
  <si>
    <t>1.3.2.8</t>
  </si>
  <si>
    <t>1.3.2.8.1</t>
  </si>
  <si>
    <t>1.3.2.8.2</t>
  </si>
  <si>
    <t>1.3.2.8.3</t>
  </si>
  <si>
    <t>1.3.2.9</t>
  </si>
  <si>
    <t>1.3.2.10</t>
  </si>
  <si>
    <t>1.3.2.10.1</t>
  </si>
  <si>
    <t>1.3.2.10.2</t>
  </si>
  <si>
    <t>1.3.2.10.3</t>
  </si>
  <si>
    <t>1.3.3</t>
  </si>
  <si>
    <t>1.3.2.6.1*</t>
  </si>
  <si>
    <t>1.3.2.6.1**</t>
  </si>
  <si>
    <t>1.3.2.6.2*</t>
  </si>
  <si>
    <t>1.3.2.6.2**</t>
  </si>
  <si>
    <t>1.3.2.6.3*</t>
  </si>
  <si>
    <t>1.3.2.6.3**</t>
  </si>
  <si>
    <t>1.</t>
  </si>
  <si>
    <t>2.</t>
  </si>
  <si>
    <t>2.1</t>
  </si>
  <si>
    <t>2.2.</t>
  </si>
  <si>
    <t>2.2.1</t>
  </si>
  <si>
    <t>2.2.2</t>
  </si>
  <si>
    <t>2.2.3</t>
  </si>
  <si>
    <t>2.3</t>
  </si>
  <si>
    <t>3</t>
  </si>
  <si>
    <t>3.1</t>
  </si>
  <si>
    <t>3.2</t>
  </si>
  <si>
    <t>3.2.1</t>
  </si>
  <si>
    <t>3.2.2</t>
  </si>
  <si>
    <t>3.2.3</t>
  </si>
  <si>
    <t>3.3</t>
  </si>
  <si>
    <t>TOTAL ADJUSTMENTS</t>
  </si>
  <si>
    <t>GRANDFATHERED INSTRUMENTS</t>
  </si>
  <si>
    <t>Grandfathered instruments: Instruments constituting state aid</t>
  </si>
  <si>
    <t>Instruments that qualified as own funds according to 2006/48/EC</t>
  </si>
  <si>
    <t>Instruments issued by institutions that are incorporated in a Member State that is subject to an Economic Adjustment Programme</t>
  </si>
  <si>
    <t>Instruments not constituting state aid</t>
  </si>
  <si>
    <t>MINORITY INTERESTS AND EQUIVALENTS</t>
  </si>
  <si>
    <t>Capital instruments and items that do not qualify as minority interests</t>
  </si>
  <si>
    <t>Transitional recognition in consolidated own funds of minority interests</t>
  </si>
  <si>
    <t>Transitional recognition in consolidated own funds of qualifying Additional Tier 1 capital</t>
  </si>
  <si>
    <t>Transitional recognition in consolidated own funds of qualifying Tier 2 capital</t>
  </si>
  <si>
    <t>Unrealised gains and losses</t>
  </si>
  <si>
    <t>Unrealised losses</t>
  </si>
  <si>
    <t>Deductions</t>
  </si>
  <si>
    <t>Losses for the current financial year</t>
  </si>
  <si>
    <t>Intangible assets</t>
  </si>
  <si>
    <t>IRB shortfall of provisions to expected losses</t>
  </si>
  <si>
    <t>Defined benefit pension fund assets</t>
  </si>
  <si>
    <t>Own instruments</t>
  </si>
  <si>
    <t>Own CET1 instruments</t>
  </si>
  <si>
    <t>Own AT1 instruments</t>
  </si>
  <si>
    <t>Own T2 instruments</t>
  </si>
  <si>
    <t>Reciprocal cross holdings</t>
  </si>
  <si>
    <t>Reciprocal cross holdings in CET1 Capital</t>
  </si>
  <si>
    <t>Reciprocal cross holdings in AT1 Capital</t>
  </si>
  <si>
    <t>Reciprocal cross holdings in T2 Capital</t>
  </si>
  <si>
    <t>Deferred tax assets that are dependent on future profitability and arise from temporary differences and CET1 instruments of financial sector entities where the institution has a significant investment</t>
  </si>
  <si>
    <t>Additional filters and deductions</t>
  </si>
  <si>
    <t>Instruments that qualified for point a) of Article 57 of 2006/48/EC</t>
  </si>
  <si>
    <t>Total instruments without a call or an incentive to redeem</t>
  </si>
  <si>
    <t>Grandfathered instruments with a call and incentive to redeem</t>
  </si>
  <si>
    <t>Instruments with a call exercisable after the reporting date, and which meet the conditions in Article 49 of CRR after the date of effective maturity</t>
  </si>
  <si>
    <t>Instruments with a call exercisable after the reporting date, and which do not meet the conditions in Article 49 of CRR after the date of effective maturity</t>
  </si>
  <si>
    <t>Instruments with a call exercisable prior to  or on 20 July 2011, and which do not meet the conditions in Article 49 of CRR after the date of effective maturity</t>
  </si>
  <si>
    <t>Excess on the limit of CET1 grandfathered instruments</t>
  </si>
  <si>
    <t>Excess on the limit of AT1 grandfathered instruments</t>
  </si>
  <si>
    <t>Memorandum item: Capital instruments and subordinated loans not eligible</t>
  </si>
  <si>
    <t>CET1 capital elements or deductions - other</t>
  </si>
  <si>
    <t>AT1 capital elements or deductions - other</t>
  </si>
  <si>
    <t>T2 capital elements or deductions - other</t>
  </si>
  <si>
    <t>Other non credit-obligation assets</t>
  </si>
  <si>
    <t>1.1.2.5</t>
  </si>
  <si>
    <t>Of which: resecuritisation</t>
  </si>
  <si>
    <t>1.1.2.4*</t>
  </si>
  <si>
    <t>Securitisation positions IRB</t>
  </si>
  <si>
    <t>1.1.2.4</t>
  </si>
  <si>
    <t>CR EQU IRB</t>
  </si>
  <si>
    <t>Equity IRB</t>
  </si>
  <si>
    <t>1.1.2.3</t>
  </si>
  <si>
    <t>CR IRB</t>
  </si>
  <si>
    <t>Retail - Other non-SME</t>
  </si>
  <si>
    <t>1.1.2.2.10</t>
  </si>
  <si>
    <t>Retail - Other SME</t>
  </si>
  <si>
    <t>1.1.2.2.09</t>
  </si>
  <si>
    <t>Retail - Qualifying revolving</t>
  </si>
  <si>
    <t>1.1.2.2.08</t>
  </si>
  <si>
    <t>Retail - Secured by real estate non-SME</t>
  </si>
  <si>
    <t>1.1.2.2.07</t>
  </si>
  <si>
    <t>Retail - Secured by real estate SME</t>
  </si>
  <si>
    <t>1.1.2.2.06</t>
  </si>
  <si>
    <t>Corporates - Other</t>
  </si>
  <si>
    <t>1.1.2.2.05</t>
  </si>
  <si>
    <t>Corporates - Specialised Lending</t>
  </si>
  <si>
    <t>1.1.2.2.04</t>
  </si>
  <si>
    <t>Corporates - SME</t>
  </si>
  <si>
    <t>1.1.2.2.03</t>
  </si>
  <si>
    <t>Institutions</t>
  </si>
  <si>
    <t>1.1.2.2.02</t>
  </si>
  <si>
    <t>Central governments and central banks</t>
  </si>
  <si>
    <t>1.1.2.2.01</t>
  </si>
  <si>
    <t>IRB approaches when own estimates of LGD and/or Conversion Factors are used</t>
  </si>
  <si>
    <t>1.1.2.2</t>
  </si>
  <si>
    <t>1.1.2.1.05</t>
  </si>
  <si>
    <t>1.1.2.1.04</t>
  </si>
  <si>
    <t>1.1.2.1.03</t>
  </si>
  <si>
    <t>1.1.2.1.02</t>
  </si>
  <si>
    <t>1.1.2.1.01</t>
  </si>
  <si>
    <t>IRB approaches when neither own estimates of LGD nor Conversion Factors are used</t>
  </si>
  <si>
    <t>1.1.2.1</t>
  </si>
  <si>
    <t>of which: resecuritisation</t>
  </si>
  <si>
    <t>Securitisation positions SA</t>
  </si>
  <si>
    <t>CR SA</t>
  </si>
  <si>
    <t>Other items</t>
  </si>
  <si>
    <t>1.1.1.1.16</t>
  </si>
  <si>
    <t>1.1.1.1.15</t>
  </si>
  <si>
    <t>Collective investments undertakings (CIU)</t>
  </si>
  <si>
    <t>1.1.1.1.14</t>
  </si>
  <si>
    <t xml:space="preserve">Claims on institutions and corporates with a short-term credit assessment </t>
  </si>
  <si>
    <t>1.1.1.1.13</t>
  </si>
  <si>
    <t>Covered bonds</t>
  </si>
  <si>
    <t>1.1.1.1.12</t>
  </si>
  <si>
    <t>Items associated with particular high risk</t>
  </si>
  <si>
    <t>1.1.1.1.11</t>
  </si>
  <si>
    <t xml:space="preserve">Exposures in default </t>
  </si>
  <si>
    <t>1.1.1.1.10</t>
  </si>
  <si>
    <t>Secured by mortgages on immovable  property</t>
  </si>
  <si>
    <t>1.1.1.1.09</t>
  </si>
  <si>
    <t>Retail</t>
  </si>
  <si>
    <t>1.1.1.1.08</t>
  </si>
  <si>
    <t>Corporates</t>
  </si>
  <si>
    <t>1.1.1.1.07</t>
  </si>
  <si>
    <t>1.1.1.1.06</t>
  </si>
  <si>
    <t>International Organisations</t>
  </si>
  <si>
    <t>1.1.1.1.05</t>
  </si>
  <si>
    <t>Multilateral Development Banks</t>
  </si>
  <si>
    <t>1.1.1.1.04</t>
  </si>
  <si>
    <t xml:space="preserve">Public sector entities </t>
  </si>
  <si>
    <t>1.1.1.1.03</t>
  </si>
  <si>
    <t>Regional governments or local authorities</t>
  </si>
  <si>
    <t>1.1.1.1.02</t>
  </si>
  <si>
    <t>Central governments or central banks</t>
  </si>
  <si>
    <t>1.1.1.1.01</t>
  </si>
  <si>
    <t>SA exposure classes excluding securitisation positions</t>
  </si>
  <si>
    <t>Additional information for investment firms</t>
  </si>
  <si>
    <t>Initial capital</t>
  </si>
  <si>
    <t>Articles 12, 28 to 31 of CRD</t>
  </si>
  <si>
    <t>Own funds based on Fixed Overheads</t>
  </si>
  <si>
    <t>Capital conservation buffer</t>
  </si>
  <si>
    <t>OTHER TRANSITIONAL ADJUSTMENTS</t>
  </si>
  <si>
    <t>CVA</t>
  </si>
  <si>
    <t>MKR SA COM</t>
  </si>
  <si>
    <t>ENTITIES WITHIN SCOPE OF CONSOLIDATION</t>
  </si>
  <si>
    <t>CAPITAL BUFFERS</t>
  </si>
  <si>
    <t>NAME</t>
  </si>
  <si>
    <t>CODE</t>
  </si>
  <si>
    <t>LEI code</t>
  </si>
  <si>
    <t xml:space="preserve">SCOPE OF DATA: SOLO FULLY CONSOLIDATED (SF), SOLO PARTIALLY CONSOLIDATED (SP) OR SUBCONSOLIDATED (SC) </t>
  </si>
  <si>
    <t>COUNTRY CODE</t>
  </si>
  <si>
    <t>SHARE OF HOLDING (%)</t>
  </si>
  <si>
    <t>TOTAL RISK EXPOSURE AMOUNT</t>
  </si>
  <si>
    <t>QUALIFYING OWN FUNDS INCLUDED IN CONSOLIDATED OWN FUNDS</t>
  </si>
  <si>
    <t>CONSOLIDATED OWN FUNDS</t>
  </si>
  <si>
    <t>CREDIT; COUNTERPARTY CREDIT; DILUTION RISKS, FREE DELIVERIES AND SETTLEMENT/DELIVERY RISK</t>
  </si>
  <si>
    <t>POSITION, FX AND COMMODITIES RISKS</t>
  </si>
  <si>
    <t xml:space="preserve">OPERATIONAL RISK </t>
  </si>
  <si>
    <t>TOTAL TIER 1 CAPITAL</t>
  </si>
  <si>
    <t>QUALIFYING TIER 1 INSTRUMENTS INCLUDED IN CONSOLIDATED TIER 1 CAPITAL</t>
  </si>
  <si>
    <t>QUALIFYING  OWN FUNDS INSTRUMENTS  INCLUDED IN CONSOLIDATED TIER 2 CAPITAL</t>
  </si>
  <si>
    <t>MEMORANDUM ITEM:
GOODWILL (-)  / (+) NEGATIVE GOODWILL</t>
  </si>
  <si>
    <t>OF WHICH: COMMON EQUITY TIER 1</t>
  </si>
  <si>
    <t>OF WHICH: ADDITIONAL TIER 1</t>
  </si>
  <si>
    <t>OF WHICH: CONRIBUTIONS TO CONSOLIDATED RESULT</t>
  </si>
  <si>
    <t>OF WHICH: (-)  GOODWILL / (+) NEGATIVE GOODWILL</t>
  </si>
  <si>
    <t>CAPITAL CONSERVATION BUFFER</t>
  </si>
  <si>
    <t>Legal entity identifier</t>
  </si>
  <si>
    <t>MINORITY INTERESTS INCLUDED IN CONSOLIDATED COMMON EQUITY TIER 1 CAPITAL</t>
  </si>
  <si>
    <t>QUALIFYING  TIER 1 INSTRUMENTS  INCLUDED IN CONSOLIDATED ADDITIONAL TIER 1 CAPITAL</t>
  </si>
  <si>
    <t>OF WHICH: QUALIFYING OWN FUNDS</t>
  </si>
  <si>
    <t>OF WHICH: OWN FUNDS INSTRUMENTS, RELATED RETAINED EARNINGS AND SHARE PREMIUM ACCOUNTS</t>
  </si>
  <si>
    <t>OF WHICH: QUALIFYING TIER 1 CAPITAL</t>
  </si>
  <si>
    <t>OF WHICH: T1 INSTRUMENTS, RELATED RETAINED EARNINGS AND SHARE PREMIUM ACCOUNTS</t>
  </si>
  <si>
    <t>OF WHICH: MINORITY INTERESTS</t>
  </si>
  <si>
    <t>OF WHICH: CET1 INSTRUMENTS, RELATED RETAINED EARNINGS AND SHARE PREMIUM ACCOUNTS</t>
  </si>
  <si>
    <t>OF WHICH: QUALIFYING ADDITIONAL TIER 1 CAPITAL</t>
  </si>
  <si>
    <t>OF WHICH: QUALIFYING TIER 2 CAPITAL</t>
  </si>
  <si>
    <t>025</t>
  </si>
  <si>
    <t>TOTAL</t>
  </si>
  <si>
    <t>001</t>
  </si>
  <si>
    <t>002</t>
  </si>
  <si>
    <t>....</t>
  </si>
  <si>
    <t>NNN</t>
  </si>
  <si>
    <t>CREDIT AND COUNTERPARTY CREDIT RISKS AND FREE DELIVERIES: STANDARDISED APPROACH TO CAPITAL REQUIREMENTS</t>
  </si>
  <si>
    <t>SA Exposure class</t>
  </si>
  <si>
    <t>ORIGINAL EXPOSURE PRE CONVERSION FACTORS</t>
  </si>
  <si>
    <t>EXPOSURE NET OF VALUE ADJUSTMENTS AND PROVISIONS</t>
  </si>
  <si>
    <t>CREDIT RISK MITIGATION (CRM) TECHNIQUES WITH SUBSTITUTION EFFECTS ON THE EXPOSURE</t>
  </si>
  <si>
    <t>NET EXPOSURE AFTER CRM SUBSTITUTION EFFECTS PRE CONVERSION FACTORS</t>
  </si>
  <si>
    <t xml:space="preserve">CREDIT RISK MITIGATION TECHNIQUES AFFECTING THE EXPOSURE AMOUNT: FUNDED CREDIT PROTECTION. FINANCIAL COLLATERAL COMPREHENSIVE METHOD </t>
  </si>
  <si>
    <t>FULLY ADJUSTED EXPOSURE VALUE (E*)</t>
  </si>
  <si>
    <t>BREAKDOWN OF THE FULLY ADJUSTED EXPOSURE OF OFF-BALANCE SHEET ITEMS BY CONVERSION FACTORS</t>
  </si>
  <si>
    <t xml:space="preserve">EXPOSURE VALUE </t>
  </si>
  <si>
    <t>RISK WEIGHTED EXPOSURE AMOUNT</t>
  </si>
  <si>
    <t>OF WHICH: ARISING FROM DEFAULT FUND CONTRIBUTIONS</t>
  </si>
  <si>
    <t>UNFUNDED CREDIT PROTECTION: ADJUSTED VALUES (Ga)</t>
  </si>
  <si>
    <t>FUNDED CREDIT PROTECTION</t>
  </si>
  <si>
    <t>SUBSTITUTION OF THE EXPOSURE DUE TO CRM</t>
  </si>
  <si>
    <t xml:space="preserve">VOLATILITY ADJUSTMENT TO THE EXPOSURE </t>
  </si>
  <si>
    <t>(-) FINANCIAL COLLATERAL: ADJUSTED VALUE (Cvam)</t>
  </si>
  <si>
    <t>OF WHICH: ARISING FROM COUNTERPARTY CREDIT RISK</t>
  </si>
  <si>
    <t>OF WHICH:  WITH A CREDIT ASSESSMENT BY A NOMINATED ECAI</t>
  </si>
  <si>
    <t>OF WHICH:  WITH A CREDIT ASSESSMENT DERIVED FROM CENTRAL GOVERNMENT</t>
  </si>
  <si>
    <t>GUARANTEES</t>
  </si>
  <si>
    <t>CREDIT DERIVATIVES</t>
  </si>
  <si>
    <t>(-) TOTAL OUTFLOWS</t>
  </si>
  <si>
    <t>TOTAL INFLOWS (+)</t>
  </si>
  <si>
    <t xml:space="preserve">OF WHICH: VOLATILITY AND MATURITY ADJUSTMENTS </t>
  </si>
  <si>
    <t>TOTAL EXPOSURES</t>
  </si>
  <si>
    <t>Cell linked to CA</t>
  </si>
  <si>
    <t>011</t>
  </si>
  <si>
    <t>of which: SME</t>
  </si>
  <si>
    <t>012</t>
  </si>
  <si>
    <t>of which: Secured by mortgages on immovable property - Residential property</t>
  </si>
  <si>
    <t>013</t>
  </si>
  <si>
    <t>of which: Exposures under the permanent partial use of the standardised approach</t>
  </si>
  <si>
    <t>of which: Exposures under the standardised approach with prior supervisory permission to carry out a sequential IRB implementation</t>
  </si>
  <si>
    <t xml:space="preserve">  BREAKDOWN OF TOTAL EXPOSURES BY EXPOSURE TYPES:</t>
  </si>
  <si>
    <t>On balance sheet exposures subject to credit risk</t>
  </si>
  <si>
    <t>Off balance sheet exposures subject to credit risk</t>
  </si>
  <si>
    <t>Exposures / Transactions subject to counterparty credit risk</t>
  </si>
  <si>
    <t>Derivatives &amp; Long Settlement Transactions</t>
  </si>
  <si>
    <t>From Contractual Cross Product Netting</t>
  </si>
  <si>
    <t xml:space="preserve">  BREAKDOWN OF TOTAL EXPOSURES BY RISK WEIGHTS:</t>
  </si>
  <si>
    <t>1 250%</t>
  </si>
  <si>
    <t>Other risk weights</t>
  </si>
  <si>
    <t>MEMORANDUM ITEMS</t>
  </si>
  <si>
    <t>Exposures in default subject to a risk weight of 100%</t>
  </si>
  <si>
    <t>Exposures in default subject to a risk weight of 150%</t>
  </si>
  <si>
    <t>CR IRB 1</t>
  </si>
  <si>
    <t>CREDIT AND COUNTERPARTY CREDIT RISKS AND FREE DELIVERIES: IRB APPROACH TO CAPITAL REQUIREMENTS</t>
  </si>
  <si>
    <t>IRB Exposure class:</t>
  </si>
  <si>
    <t>Own estimates of LGD and/or conversion factors:</t>
  </si>
  <si>
    <t>INTERNAL RATING SYSTEM</t>
  </si>
  <si>
    <t>EXPOSURE AFTER CRM SUBSTITUTION EFFECTS PRE CONVERSION FACTORS</t>
  </si>
  <si>
    <t>EXPOSURE VALUE</t>
  </si>
  <si>
    <t>CREDIT RISK MITIGATION TECHNIQUES TAKEN INTO ACCOUNT IN LGD ESTIMATES EXCLUDING DOUBLE DEFAULT TREATMENT</t>
  </si>
  <si>
    <t>SUBJECT TO DOUBLE DEFAULT TREATMENT</t>
  </si>
  <si>
    <t>EXPOSURE WEIGHTED AVERAGE LGD (%)</t>
  </si>
  <si>
    <t>EXPOSURE-WEIGHTED AVERAGE MATURITY VALUE (DAYS)</t>
  </si>
  <si>
    <t>MEMORANDUM ITEMS:</t>
  </si>
  <si>
    <t>UNFUNDED CREDIT PROTECTION</t>
  </si>
  <si>
    <t>OWN ESTIMATES OF LGD'S ARE USED:
UNFUNDED CREDIT PROTECTION</t>
  </si>
  <si>
    <t>EXPECTED LOSS AMOUNT</t>
  </si>
  <si>
    <t>(-) VALUE ADJUSTMENTS AND PROVISIONS</t>
  </si>
  <si>
    <t>NUMBER OF OBLIGORS</t>
  </si>
  <si>
    <t>PD ASSIGNED TO THE OBLIGOR GRADE OR POOL
(%)</t>
  </si>
  <si>
    <t>OF WHICH: OFF BALANCE SHEET ITEMS</t>
  </si>
  <si>
    <t>OWN ESTIMATES OF LGD'S ARE USED:
OTHER FUNDED CREDIT PROTECTION</t>
  </si>
  <si>
    <t>ELIGIBLE FINANCIAL COLLATERAL</t>
  </si>
  <si>
    <t>OTHER ELIGIBLE COLLATERAL</t>
  </si>
  <si>
    <t>REAL ESTATE</t>
  </si>
  <si>
    <t xml:space="preserve">OTHER PHYSICAL COLLATERAL </t>
  </si>
  <si>
    <t>RECEIVABLES</t>
  </si>
  <si>
    <t xml:space="preserve"> BREAKDOWN OF TOTAL EXPOSURES BY EXPOSURE TYPES:</t>
  </si>
  <si>
    <t>On balance sheet items subject to credit risk</t>
  </si>
  <si>
    <t>Off balance sheet items subject to credit risk</t>
  </si>
  <si>
    <t>Securities Financing Transactions</t>
  </si>
  <si>
    <t>EXPOSURES ASSIGNED TO OBLIGOR GRADES OR POOLS: TOTAL</t>
  </si>
  <si>
    <t>SPECIALIZED LENDING SLOTTING CRITERIA: TOTAL</t>
  </si>
  <si>
    <t>BREAKDOWN BY RISK WEIGHTS OF TOTAL EXPOSURES UNDER SPECIALIZED LENDING SLOTTING CRITERIA:</t>
  </si>
  <si>
    <t>RISK WEIGHT: 0%</t>
  </si>
  <si>
    <t>Of which: in category 1</t>
  </si>
  <si>
    <t>ALTERNATIVE TREATMENT: SECURED BY REAL ESTATE</t>
  </si>
  <si>
    <t>EXPOSURES FROM FREE DELIVERIES APPLYING RISK WEIGHTS UNDER THE ALTERNATIVE TREATMENT OR 100% AND OTHER EXPOSURES SUBJECT TO RISK WEIGHTS</t>
  </si>
  <si>
    <t>DILUTION RISK: TOTAL PURCHASED RECEIVABLES</t>
  </si>
  <si>
    <t>CR IRB 2</t>
  </si>
  <si>
    <t>BREAKDOWN OF TOTAL EXPOSURES ASSIGNED TO OBLIGOR GRADES OR POOLS:</t>
  </si>
  <si>
    <t>OBLIGOR GRADE OR POOL:1</t>
  </si>
  <si>
    <t>.....</t>
  </si>
  <si>
    <t>N</t>
  </si>
  <si>
    <t>Table 9.1 - Geographical breakdown of exposures by residence of the obligor (SA exposures)</t>
  </si>
  <si>
    <t xml:space="preserve">Country:                 </t>
  </si>
  <si>
    <t>Exposures in default</t>
  </si>
  <si>
    <t>Observed new defaults for the period</t>
  </si>
  <si>
    <t>Of which: write off</t>
  </si>
  <si>
    <t>Credit risk adjustments/write-offs for observed new defaults</t>
  </si>
  <si>
    <t>055</t>
  </si>
  <si>
    <t xml:space="preserve">Regional governments or local authorities </t>
  </si>
  <si>
    <t>Public sector entities</t>
  </si>
  <si>
    <t xml:space="preserve">Multilateral Development Banks </t>
  </si>
  <si>
    <t xml:space="preserve">Corporates </t>
  </si>
  <si>
    <t>Secured by mortgages on immovable property</t>
  </si>
  <si>
    <t>Items associated with particularly high risk</t>
  </si>
  <si>
    <t>Short-term claims on institutions and corporate</t>
  </si>
  <si>
    <t>Equity exposures</t>
  </si>
  <si>
    <t>Other exposures</t>
  </si>
  <si>
    <t>Total exposures</t>
  </si>
  <si>
    <t>Table 9.2 - Geographical breakdown of exposures by residence of the obligor (IRB exposures)</t>
  </si>
  <si>
    <t>Of which: defaulted</t>
  </si>
  <si>
    <t>Of Which: Specialised Lending</t>
  </si>
  <si>
    <t>Of Which: SME</t>
  </si>
  <si>
    <t>Qualifying Revolving</t>
  </si>
  <si>
    <t>Other Retail</t>
  </si>
  <si>
    <t>Table 9.3 - Breakdown of total own funds requirements for credit risk of relevant credit exposures by country</t>
  </si>
  <si>
    <t>Own fund requirements for credit risk</t>
  </si>
  <si>
    <t>CR EQU IRB 1</t>
  </si>
  <si>
    <t>CREDIT RISK: EQUITY - IRB APPROACHES TO CAPITAL REQUIREMENTS</t>
  </si>
  <si>
    <t>EXPOSURE WEIGHTED AVERAGE LGD
(%)</t>
  </si>
  <si>
    <t>MEMORANDUM ITEM:</t>
  </si>
  <si>
    <t>PD ASSIGNED TO THE OBLIGOR GRADE
(%)</t>
  </si>
  <si>
    <t>TOTAL IRB EQUITY EXPOSURES</t>
  </si>
  <si>
    <t>BREAKDOWN OF TOTAL EXPOSURES UNDER THE SIMPLE RISK WEIGHT APRROACH BY RISK WEIGHTS:</t>
  </si>
  <si>
    <t>RISK WEIGHT: 190%</t>
  </si>
  <si>
    <t>CR EQU IRB 2</t>
  </si>
  <si>
    <t>BREAKDOWN OF TOTAL EXPOSURES UNDER THE PD/LGD APRROACH BY OBLIGOR GRADES:</t>
  </si>
  <si>
    <t>OBLIGOR GRADE(a): 001</t>
  </si>
  <si>
    <t>…</t>
  </si>
  <si>
    <t>MKR SA TDI</t>
  </si>
  <si>
    <t>Currency:</t>
  </si>
  <si>
    <t>POSITIONS</t>
  </si>
  <si>
    <t>RISK CAPITAL CHARGE
(%)</t>
  </si>
  <si>
    <t>OWN FUNDS REQUIREMENTS</t>
  </si>
  <si>
    <t>ALL POSITIONS</t>
  </si>
  <si>
    <t>NET POSITIONS</t>
  </si>
  <si>
    <t>POSITIONS SUBJECT TO CAPITAL CHARGE</t>
  </si>
  <si>
    <t>LONG</t>
  </si>
  <si>
    <t>SHORT</t>
  </si>
  <si>
    <t>TRADED DEBT INSTRUMENTS IN TRADING BOOK</t>
  </si>
  <si>
    <t>Cell linked to CA2</t>
  </si>
  <si>
    <t>General risk</t>
  </si>
  <si>
    <t>Derivatives</t>
  </si>
  <si>
    <t>Other assets and liabilities</t>
  </si>
  <si>
    <t>Zone 1</t>
  </si>
  <si>
    <t>0 ≤ 1 month</t>
  </si>
  <si>
    <t>&gt; 1 ≤ 3 months</t>
  </si>
  <si>
    <t>&gt; 3 ≤ 6 months</t>
  </si>
  <si>
    <t>&gt; 6 ≤ 12 months</t>
  </si>
  <si>
    <t>Zone 2</t>
  </si>
  <si>
    <t>&gt; 1 ≤ 2 (1,9 for cupon of less than 3%) years</t>
  </si>
  <si>
    <t>&gt; 2 ≤ 3 (&gt; 1,9 ≤ 2,8 for cupon of less than 3%) years</t>
  </si>
  <si>
    <t>&gt; 3 ≤ 4 (&gt; 2,8 ≤ 3,6 for cupon of less than 3%) years</t>
  </si>
  <si>
    <t>Zone 3</t>
  </si>
  <si>
    <t>&gt; 4 ≤ 5    (&gt; 3,6 ≤ 4,3 for cupon of less than 3%) years</t>
  </si>
  <si>
    <t>&gt; 5 ≤ 7     (&gt; 4,3 ≤ 5,7 for cupon of less than 3%) years</t>
  </si>
  <si>
    <t>&gt; 7 ≤ 10   (&gt; 5,7 ≤ 7,3 for cupon of less than 3%) years</t>
  </si>
  <si>
    <t>&gt; 10 ≤ 15 (&gt; 7,3 ≤ 9,3 for cupon of less than 3%) years</t>
  </si>
  <si>
    <t>&gt; 15 ≤ 20 (&gt; 9,3 ≤ 10,6 for cupon of less than 3%) years</t>
  </si>
  <si>
    <t>&gt; 20         (&gt; 10,6 ≤ 12,0 for cupon of less than 3%) years</t>
  </si>
  <si>
    <t xml:space="preserve">                 (&gt; 12,0 ≤ 20,0 for cupon of less than 3%) years</t>
  </si>
  <si>
    <t xml:space="preserve">                 (&gt; 20 for cupon of less than 3%) years</t>
  </si>
  <si>
    <t>Duration-based approach</t>
  </si>
  <si>
    <t>Specific risk</t>
  </si>
  <si>
    <t>Own funds requirement for non-securitisation debt instruments</t>
  </si>
  <si>
    <t>With residual term  ≤ 6 months</t>
  </si>
  <si>
    <t>With a residual term &gt; 6 months and ≤ 24 months</t>
  </si>
  <si>
    <t>With a residual term &gt; 24 months</t>
  </si>
  <si>
    <t>321</t>
  </si>
  <si>
    <t>Rated nth-to default credit derivatives</t>
  </si>
  <si>
    <t>Own funds requirement for securitisation instruments</t>
  </si>
  <si>
    <t>Own funds requirement for the correlation trading portfolio</t>
  </si>
  <si>
    <t>Particular approach for position risk in CIUs</t>
  </si>
  <si>
    <t>Additional requirements for options (non-delta risks)</t>
  </si>
  <si>
    <t>Simplified method</t>
  </si>
  <si>
    <t>Delta plus approach - additional requirements for gamma risk</t>
  </si>
  <si>
    <t>Delta plus approach - additional requirements for vega risk</t>
  </si>
  <si>
    <t xml:space="preserve">Scenario matrix approach </t>
  </si>
  <si>
    <t>MKR SA SEC</t>
  </si>
  <si>
    <t xml:space="preserve">MARKET RISK: STANDARDISED APPROACH FOR SPECIFIC RISK IN SECURITISATIONS </t>
  </si>
  <si>
    <t>(-) POSITIONS DEDUCTED FROM OWN FUNDS</t>
  </si>
  <si>
    <t>BREAKDOWN OF THE NET POSITIONS (LONG) ACCORDING TO SA AND IRB RISK WEIGHTS</t>
  </si>
  <si>
    <t>BREAKDOWN OF THE NET POSITIONS (SHORT) ACCORDING TO SA AND IRB RISK WEIGHTS</t>
  </si>
  <si>
    <t>OVERALL EFFECT (ADJUSTMENT) DUE TO INFRINGEMENT OF THE DUE DILIGENCE PROVISIONS</t>
  </si>
  <si>
    <t>BEFORE CAP</t>
  </si>
  <si>
    <t xml:space="preserve">AFTER CAP </t>
  </si>
  <si>
    <t xml:space="preserve">TOTAL OWN FUNDS REQUIREMENTS </t>
  </si>
  <si>
    <t>RISK WEIGHTS &lt; 1250%</t>
  </si>
  <si>
    <t>SUPERVISORY FORMULA METHOD</t>
  </si>
  <si>
    <t>LOOK-THROUGH</t>
  </si>
  <si>
    <t xml:space="preserve"> INTERNAL ASSESMENT APPROACH</t>
  </si>
  <si>
    <t>7 - 10%</t>
  </si>
  <si>
    <t>12 - 18%</t>
  </si>
  <si>
    <t>20 - 35%</t>
  </si>
  <si>
    <t>40 - 75%</t>
  </si>
  <si>
    <t>RATED</t>
  </si>
  <si>
    <t>UNRATED</t>
  </si>
  <si>
    <t>AVERAGE RISK WEIGHT (%)</t>
  </si>
  <si>
    <t>WEIGHTED NET LONG POSITIONS</t>
  </si>
  <si>
    <t>WEIGHTED NET SHORT POSITIONS</t>
  </si>
  <si>
    <t>SUM OF WEIGHTED NET LONG AND SHORT POSITIONS</t>
  </si>
  <si>
    <t>Cell linked to MKR SA TDI {325:060}</t>
  </si>
  <si>
    <t>Of which: RE-SECURITISATIONS</t>
  </si>
  <si>
    <t>ORIGINATOR: TOTAL EXPOSURES</t>
  </si>
  <si>
    <t>SECURITISATIONS</t>
  </si>
  <si>
    <t>RE-SECURITISATIONS</t>
  </si>
  <si>
    <t>INVESTOR: TOTAL EXPOSURES</t>
  </si>
  <si>
    <t>SPONSOR: TOTAL EXPOSURES</t>
  </si>
  <si>
    <t>BREAKDOWN OF THE TOTAL SUM OF WEIGHTED NET LONG AND NET SHORT POSITIONS BY UNDERLYING TYPES:</t>
  </si>
  <si>
    <t>1. Residential mortgages</t>
  </si>
  <si>
    <t>2. Commercial mortgages</t>
  </si>
  <si>
    <t>3. Credit card receivables</t>
  </si>
  <si>
    <t>4. Leasing</t>
  </si>
  <si>
    <t>5. Loans to corporates or SMEs</t>
  </si>
  <si>
    <t>6. Consumer loans</t>
  </si>
  <si>
    <t>7. Trade receivables</t>
  </si>
  <si>
    <t>8. Other assets</t>
  </si>
  <si>
    <t>9. Covered Bondes</t>
  </si>
  <si>
    <t>10. Other liabilities</t>
  </si>
  <si>
    <t>MKR SA CTP</t>
  </si>
  <si>
    <t>MARKET RISK: STANDARDISED APPROACH FOR SPECIFIC RISK IN THE CORRELATION TRADING PORTFOLIO</t>
  </si>
  <si>
    <t>BREAKDOWN OF THE NET POSITION (LONG) ACCORDING TO SA AND IRB RISK WEIGHTS</t>
  </si>
  <si>
    <t>BREAKDOWN OF THE NET POSITION (SHORT) ACCORDING TO SA AND IRB RISK WEIGHTS</t>
  </si>
  <si>
    <t>AFTER CAP</t>
  </si>
  <si>
    <t>TOTAL OWN FUNDS REQUIREMENTS</t>
  </si>
  <si>
    <t>40- 75%</t>
  </si>
  <si>
    <t>Other</t>
  </si>
  <si>
    <t xml:space="preserve">WEIGHTED NET SHORT POSITIONS </t>
  </si>
  <si>
    <t>Cell linked to MKR SA TDI {330:060}</t>
  </si>
  <si>
    <t>SECURITISATION POSITIONS:</t>
  </si>
  <si>
    <t>N-TH-TO-DEFAULT CREDIT DERIVATES:</t>
  </si>
  <si>
    <t>N-TH-TO-DEFAULT CREDIT DERIVATIVES</t>
  </si>
  <si>
    <t>OTHER CTP POSITIONS</t>
  </si>
  <si>
    <t>MKR SA EQU</t>
  </si>
  <si>
    <t>MARKET RISK: STANDARDISED APPROACH FOR POSITION RISK IN EQUITIES</t>
  </si>
  <si>
    <t>National market:</t>
  </si>
  <si>
    <t>EQUITIES IN TRADING BOOK</t>
  </si>
  <si>
    <t>021</t>
  </si>
  <si>
    <t>022</t>
  </si>
  <si>
    <t>Exchange traded stock-index futures broadly diversified subject to particular approach</t>
  </si>
  <si>
    <t>Other equities than exchange traded stock-index futures broadly diversified</t>
  </si>
  <si>
    <t>MARKET RISK: STANDARDISED APPROACHES FOR FOREIGN EXCHANGE RISK</t>
  </si>
  <si>
    <t>CURRENCY CODE</t>
  </si>
  <si>
    <t>POSITIONS SUBJECT TO CAPITAL CHARGE
(Including redistribution of unmatched positions in currencies subject to special treatment for matched positions)</t>
  </si>
  <si>
    <t>MATCHED</t>
  </si>
  <si>
    <t>TOTAL POSITIONS IN NON-REPORTING CURRENCIES</t>
  </si>
  <si>
    <t>Currencies closely correlated</t>
  </si>
  <si>
    <t>All other currencies (including CIUs treated as different currencies)</t>
  </si>
  <si>
    <t xml:space="preserve">Gold </t>
  </si>
  <si>
    <t>BREAKDOWN OF TOTAL POSITIONS (REPORTING CURRENCY INCLUDED) BY EXPOSURE TYPES</t>
  </si>
  <si>
    <t>Off-balance sheet items</t>
  </si>
  <si>
    <t>Memorandum items: CURRENCY POSITIONS</t>
  </si>
  <si>
    <t>Euro</t>
  </si>
  <si>
    <t>EUR</t>
  </si>
  <si>
    <t>ALL</t>
  </si>
  <si>
    <t>Argentine Peso</t>
  </si>
  <si>
    <t>ARS</t>
  </si>
  <si>
    <t>Australian Dollar</t>
  </si>
  <si>
    <t>AUD</t>
  </si>
  <si>
    <t>Brazilian Real</t>
  </si>
  <si>
    <t>BRL</t>
  </si>
  <si>
    <t>Bulgarian Lev</t>
  </si>
  <si>
    <t>BGN</t>
  </si>
  <si>
    <t>Canadian Dollar</t>
  </si>
  <si>
    <t>CAD</t>
  </si>
  <si>
    <t>Czech Koruna</t>
  </si>
  <si>
    <t>CZK</t>
  </si>
  <si>
    <t>Danish Krone</t>
  </si>
  <si>
    <t>DKK</t>
  </si>
  <si>
    <t>Egyptian Pound</t>
  </si>
  <si>
    <t>EGP</t>
  </si>
  <si>
    <t>GBP</t>
  </si>
  <si>
    <t>HUF</t>
  </si>
  <si>
    <t>JPY</t>
  </si>
  <si>
    <t>Latvian Lats</t>
  </si>
  <si>
    <t>LVL</t>
  </si>
  <si>
    <t>Lithuanian Litas</t>
  </si>
  <si>
    <t>LTL</t>
  </si>
  <si>
    <t>MKD</t>
  </si>
  <si>
    <t>MXN</t>
  </si>
  <si>
    <t>PLN</t>
  </si>
  <si>
    <t>Rumanian Leu</t>
  </si>
  <si>
    <t>RON</t>
  </si>
  <si>
    <t>Russian Ruble</t>
  </si>
  <si>
    <t>RUB</t>
  </si>
  <si>
    <t>Serbian Dinar</t>
  </si>
  <si>
    <t>RSD</t>
  </si>
  <si>
    <t>Swedish Krona</t>
  </si>
  <si>
    <t>SEK</t>
  </si>
  <si>
    <t>Swiss Franc</t>
  </si>
  <si>
    <t>CHF</t>
  </si>
  <si>
    <t>Turkish Lira</t>
  </si>
  <si>
    <t>TRY</t>
  </si>
  <si>
    <t>UAH</t>
  </si>
  <si>
    <t>USD</t>
  </si>
  <si>
    <t>Iceland Krona</t>
  </si>
  <si>
    <t>ISK</t>
  </si>
  <si>
    <t>Norwegian Krone</t>
  </si>
  <si>
    <t>NOK</t>
  </si>
  <si>
    <t>TOTAL POSITIONS IN COMMODITIES</t>
  </si>
  <si>
    <t>Precious metals (except gold)</t>
  </si>
  <si>
    <t>Base metals</t>
  </si>
  <si>
    <t>Agricultural products (softs)</t>
  </si>
  <si>
    <t>Others</t>
  </si>
  <si>
    <t xml:space="preserve">              Of which energy products (oil, gas)</t>
  </si>
  <si>
    <t>Maturity ladder approach</t>
  </si>
  <si>
    <t>Extended maturity ladder approach</t>
  </si>
  <si>
    <t>Simplified approach: All positions</t>
  </si>
  <si>
    <t>MKR IM</t>
  </si>
  <si>
    <t>MARKET RISK INTERNAL MODELS</t>
  </si>
  <si>
    <t>VaR</t>
  </si>
  <si>
    <t>STRESSED VaR</t>
  </si>
  <si>
    <t>INCREMENTAL DEFAULT AND MIGRATION RISK CAPITAL CHARGE</t>
  </si>
  <si>
    <t>ALL PRICE RISKS CAPITAL CHARGE FOR CTP</t>
  </si>
  <si>
    <t>Number of overshootings
during previous 250 working days</t>
  </si>
  <si>
    <t>ASSUMED CHARGE FOR CTP FLOOR - WEIGHTED NET LONG POSITIONS AFTER CAP</t>
  </si>
  <si>
    <t>ASSUMED CHARGE FOR CTP FLOOR - WEIGHTED NET SHORT POSITIONS AFTER CAP</t>
  </si>
  <si>
    <t>12 WEEKS AVERAGE MEASURE</t>
  </si>
  <si>
    <t>LAST MEASURE</t>
  </si>
  <si>
    <t>FLOOR</t>
  </si>
  <si>
    <t xml:space="preserve"> TOTAL POSITIONS</t>
  </si>
  <si>
    <t xml:space="preserve"> Memorandum items: BREAKDOWN OF MARKET RISK</t>
  </si>
  <si>
    <t>Mexican Peso</t>
  </si>
  <si>
    <t>UNSETTLED TRANSACTIONS AT SETTLEMENT PRICE</t>
  </si>
  <si>
    <t>PRICE DIFFERENCE EXPOSURE DUE TO UNSETTLED TRANSACTIONS</t>
  </si>
  <si>
    <t>TOTAL SETTLEMENT RISK EXPOSURE AMOUNT</t>
  </si>
  <si>
    <t>Total unsettled transactions in the Non-trading Book</t>
  </si>
  <si>
    <t>Transactions unsettled up to 4 days (Factor 0%)</t>
  </si>
  <si>
    <t>Transactions unsettled between 5 and 15 days (Factor 8%)</t>
  </si>
  <si>
    <t>Transactions unsettled between 16 and 30 days (Factor 50%)</t>
  </si>
  <si>
    <t>Transactions unsettled between 31 and 45 days (Factor 75%)</t>
  </si>
  <si>
    <t>Transactions unsettled for 46 days or more (Factor 100%)</t>
  </si>
  <si>
    <t>Total unsettled transactions in the Trading Book</t>
  </si>
  <si>
    <t>CR SEC SA</t>
  </si>
  <si>
    <t>SYNTHETIC SECURITISATIONS: CREDIT PROTECTION TO THE SECURITISED EXPOSURES</t>
  </si>
  <si>
    <t>SECURITISATION POSITIONS</t>
  </si>
  <si>
    <t>(-) CREDIT RISK MITIGATION TECHNIQUES AFFECTING THE AMOUNT OF THE EXPOSURE: FUNDED CREDIT PROTECTION FINANCIAL COLLATERAL COMPREHENSIVE METHOD ADJUSTED VALUE (Cvam)</t>
  </si>
  <si>
    <t>BREAKDOWN OF THE FULLY ADJUSTED EXPOSURE VALUE (E*) OF OFF BALANCE SHEET ITEMS ACCORDING TO CONVERSION FACTORS</t>
  </si>
  <si>
    <t xml:space="preserve">EXPOSURE VALUE    </t>
  </si>
  <si>
    <t>BREAKDOWN OF THE EXPOSURE VALUE SUBJECT TO RISK WEIGHTS</t>
  </si>
  <si>
    <t>RISK-WEIGHTED EXPOSURE AMOUNT</t>
  </si>
  <si>
    <t>ADJUSTMENT TO THE RISK-WEIGHTED EXPOSURE AMOUNT DUE TO MATURITY MISMATCHES</t>
  </si>
  <si>
    <t xml:space="preserve">TOTAL RISK-WEIGHTED EXPOSURE AMOUNT </t>
  </si>
  <si>
    <t>MEMORANDUM ITEM:
RISK WEIGHTED EXPOSURE AMOUNT CORRESPONDING TO THE OUTFLOWS FROM THE SA SECURITISATION TO OTHER EXPOSURE CLASSES</t>
  </si>
  <si>
    <t>(-) FUNDED CREDIT PROTECTION (Cva)</t>
  </si>
  <si>
    <t xml:space="preserve"> (-) TOTAL OUTFLOWS   </t>
  </si>
  <si>
    <t>NOTIONAL AMOUNT RETAINED OR REPURCHASED OF CREDIT PROTECTION</t>
  </si>
  <si>
    <t>&gt;0% and &lt;=20%</t>
  </si>
  <si>
    <t>&gt;20% and &lt;=50%</t>
  </si>
  <si>
    <t>&gt;50% and &lt;=100%</t>
  </si>
  <si>
    <t>(-) DEDUCTED FROM OWN FUNDS</t>
  </si>
  <si>
    <t>SUBJECT TO RISK WEIGHTS</t>
  </si>
  <si>
    <t xml:space="preserve">(-) TOTAL OUTFLOWS </t>
  </si>
  <si>
    <t>TOTAL INFLOWS</t>
  </si>
  <si>
    <t>CQS 1</t>
  </si>
  <si>
    <t>CQS 2</t>
  </si>
  <si>
    <t>CQS 3</t>
  </si>
  <si>
    <t>CQS 4</t>
  </si>
  <si>
    <t>ALL OTHER CQS</t>
  </si>
  <si>
    <t>OF WHICH: SECOND LOSS IN ABCP</t>
  </si>
  <si>
    <t>OF WHICH: AVERAGE RISK WEIGHT (%)</t>
  </si>
  <si>
    <t>OF WHICH: SYNTHETIC SECURITISATIONS</t>
  </si>
  <si>
    <t>OF WHICH: RE-SECURITISATIONS</t>
  </si>
  <si>
    <t>ON-BALANCE SHEET ITEMS</t>
  </si>
  <si>
    <t>OFF-BALANCE  SHEET ITEMS AND DERIVATIVES</t>
  </si>
  <si>
    <t>EARLY AMORTISATION</t>
  </si>
  <si>
    <t>BREAKDOWN OF OUTSTANDING POSITIONS ACCORDING TO CQS AT INCEPTION:</t>
  </si>
  <si>
    <t xml:space="preserve"> CQS 1</t>
  </si>
  <si>
    <t xml:space="preserve"> CQS 2</t>
  </si>
  <si>
    <t xml:space="preserve"> CQS 3</t>
  </si>
  <si>
    <t xml:space="preserve"> CQS 4</t>
  </si>
  <si>
    <t xml:space="preserve"> ALL OTHER CQS AND UNRATED</t>
  </si>
  <si>
    <t>CR SEC IRB</t>
  </si>
  <si>
    <t>TOTAL AMOUNT OF SECURITISATI0N EXPOSURES ORIGINATED</t>
  </si>
  <si>
    <t>SYNTHETIC SECURITIZATIONS: CREDIT PROTECTION TO THE SECURITISED EXPOSURES</t>
  </si>
  <si>
    <t>BREAKDOWN OF THE FULLY ADJUSTED EXPOSURE VALUE (E*) OF OFF BALANCE SHEET ITEMS ACCORDING TO CREDIT CONVERSION FACTORS</t>
  </si>
  <si>
    <t>(-) REDUCTION IN RISK WEIGHTED EXPOSURE AMOUNT DUE TO VALUE ADJUSTMENTS AND PROVISIONS</t>
  </si>
  <si>
    <t>TOTAL RISK-WEIGHTED EXPOSURE AMOUNT</t>
  </si>
  <si>
    <t xml:space="preserve">MEMORANDUM ITEM:
RISK WEIGHTED EXPOSURE AMOUNT CORRESPONDING TO THE OUTFLOWS FROM THE IRB SECURITISATION TO OTHER EXPOSURE CLASSES </t>
  </si>
  <si>
    <t xml:space="preserve"> LOOK-THROUGH</t>
  </si>
  <si>
    <t>CQS 1 &amp; S/T CQS 1</t>
  </si>
  <si>
    <t>CQS 4 &amp; S/T CQS 2</t>
  </si>
  <si>
    <t>CQS 5</t>
  </si>
  <si>
    <t>CQS 6</t>
  </si>
  <si>
    <t>CQS 7 &amp; S/T CQS 3</t>
  </si>
  <si>
    <t>CQS 8</t>
  </si>
  <si>
    <t>CQS 9</t>
  </si>
  <si>
    <t>CQS 10</t>
  </si>
  <si>
    <t>CQS 11</t>
  </si>
  <si>
    <t>A</t>
  </si>
  <si>
    <t>B</t>
  </si>
  <si>
    <t>C</t>
  </si>
  <si>
    <t>D</t>
  </si>
  <si>
    <t>E</t>
  </si>
  <si>
    <t>OFF-BALANCE SHEET ITEMS AND DERIVATIVES</t>
  </si>
  <si>
    <t xml:space="preserve"> CQS 1 &amp; S/T CQS 1</t>
  </si>
  <si>
    <t xml:space="preserve"> CQS 4 &amp; S/T CQS 2</t>
  </si>
  <si>
    <t xml:space="preserve"> CQS 5</t>
  </si>
  <si>
    <t xml:space="preserve"> CQS 6</t>
  </si>
  <si>
    <t xml:space="preserve"> CQS 7 &amp; S/T CQS 3</t>
  </si>
  <si>
    <t xml:space="preserve"> CQS 8</t>
  </si>
  <si>
    <t xml:space="preserve"> CQS 9</t>
  </si>
  <si>
    <t xml:space="preserve"> CQS 10</t>
  </si>
  <si>
    <t xml:space="preserve"> CQS 11</t>
  </si>
  <si>
    <t>DETAILED INFORMATION ON SECURITISATIONS</t>
  </si>
  <si>
    <t>INTERNAL CODE</t>
  </si>
  <si>
    <t>IDENTIFIER OF THE SECURITISATION</t>
  </si>
  <si>
    <t>IDENTIFIER OF THE ORIGINATOR</t>
  </si>
  <si>
    <t xml:space="preserve">SECURITISATION TYPE:
(TRADITIONAL / SYNTHETIC)    </t>
  </si>
  <si>
    <t>ACCOUNTING TREATMENT: Securitised exposures are kept or removed from the balance sheet?</t>
  </si>
  <si>
    <t>SECURITISATION OR RE-SECURITISATION?</t>
  </si>
  <si>
    <t>RETENTION</t>
  </si>
  <si>
    <t>ROLE OF THE INSTITUTION:
(ORIGINATOR / SPONSOR / ORIGINAL LENDER / INVESTOR)</t>
  </si>
  <si>
    <t>NON ABCP PROGRAMMES</t>
  </si>
  <si>
    <t>SECURITISED EXPOSURES</t>
  </si>
  <si>
    <t>SECURITISATION STRUCTURE</t>
  </si>
  <si>
    <r>
      <t>SECURITISATION POSITIONS</t>
    </r>
    <r>
      <rPr>
        <strike/>
        <sz val="14"/>
        <color indexed="10"/>
        <rFont val="Verdana"/>
        <family val="2"/>
      </rPr>
      <t/>
    </r>
  </si>
  <si>
    <t>(-) EXPOSURE VALUE DEDUCTED FROM OWN FUNDS</t>
  </si>
  <si>
    <t xml:space="preserve">SECURITISATION POSITIONS - TRADING BOOK </t>
  </si>
  <si>
    <t>TYPE OF RETENTION APPLIED</t>
  </si>
  <si>
    <t>% OF RETENTION AT REPORTING DATE</t>
  </si>
  <si>
    <t>COMPLIANCE WITH THE RETENTION REQUIREMENT?</t>
  </si>
  <si>
    <t>ORIGINATION DATE 
(mm/yyyy)</t>
  </si>
  <si>
    <t>TOTAL AMOUNT OF SECURITISED EXPOSURES AT ORIGINATION DATE</t>
  </si>
  <si>
    <t xml:space="preserve">TOTAL AMOUNT </t>
  </si>
  <si>
    <t>INSTITUTION'S SHARE
(%)</t>
  </si>
  <si>
    <t>TYPE</t>
  </si>
  <si>
    <t>APPROACH APPLIED (SA/IRB/MIX)</t>
  </si>
  <si>
    <t>NUMBER OF EXPOSURES</t>
  </si>
  <si>
    <t>COUNTRY</t>
  </si>
  <si>
    <t xml:space="preserve"> ELGD (%)    </t>
  </si>
  <si>
    <t>OWN FUNDS REQUIREMENTS BEFORE SECURITISATION (%)</t>
  </si>
  <si>
    <t>MATURITY</t>
  </si>
  <si>
    <t>ORIGINAL EXPOSURE PRE-CONVERSION FACTORS</t>
  </si>
  <si>
    <t>MEMORANDUM ITEMS: OFF-BALANCE SHEET ITEMS AND DERIVATIVES</t>
  </si>
  <si>
    <t>CTP OR NON-CTP?</t>
  </si>
  <si>
    <t>TOTAL OWN FUNDS REQUIREMENTS (SA)</t>
  </si>
  <si>
    <t>SENIOR</t>
  </si>
  <si>
    <t>MEZZANINE</t>
  </si>
  <si>
    <t>FIRST LOSS</t>
  </si>
  <si>
    <t>FIRST FORESEEABLE TERMINATION DATE</t>
  </si>
  <si>
    <t>LEGAL FINAL MATURITY DATE</t>
  </si>
  <si>
    <t>DIRECT CREDIT SUBSTITUTES</t>
  </si>
  <si>
    <t>IRS / CRS</t>
  </si>
  <si>
    <t>ELIGIBLE LIQUIDITY FACILITIES</t>
  </si>
  <si>
    <t>OTHER (including non-eligible LF)</t>
  </si>
  <si>
    <t>CONVERSION FACTOR APPLIED</t>
  </si>
  <si>
    <t xml:space="preserve">MEZZANINE </t>
  </si>
  <si>
    <t xml:space="preserve">FIRST LOSS </t>
  </si>
  <si>
    <t xml:space="preserve"> SPECIFIC RISK</t>
  </si>
  <si>
    <t>BANKING ACTIVITIES</t>
  </si>
  <si>
    <t>RELEVANT INDICATOR</t>
  </si>
  <si>
    <t>LOANS AND ADVANCES
(IN CASE OF ASA APPLICATION)</t>
  </si>
  <si>
    <t>OWN FUNDS
REQUIREMENT</t>
  </si>
  <si>
    <t>Total operational risk exposure amount</t>
  </si>
  <si>
    <t>AMA MEMORANDUM ITEMS TO BE REPORTED IF APPLICABLE</t>
  </si>
  <si>
    <t>YEAR-3</t>
  </si>
  <si>
    <t>YEAR-2</t>
  </si>
  <si>
    <t>LAST YEAR</t>
  </si>
  <si>
    <t>OF WHICH:
DUE TO AN ALLOCATION MECHANISM</t>
  </si>
  <si>
    <t>OWN FUNDS REQUIREMENT BEFORE ALLEVIATION DUE TO EXPECTED LOSS, DIVERSIFICATION AND RISK MITIGATION TECHNIQUES</t>
  </si>
  <si>
    <t>(-) ALLEVIATION OF OWN FUNDS REQUIREMENT DUE TO THE EXPECTED LOSS CAPTURED IN BUSINESS PRACTICES</t>
  </si>
  <si>
    <t>(-) ALLEVIATION OF OWN FUNDS REQUIREMENT DUE TO DIVERSIFICATION</t>
  </si>
  <si>
    <t>(-) ALLEVIATION OF OWN FUNDS REQUIREMENT DUE TO RISK MITIGATION TECHNIQUES (INSURANCE AND OTHER RISK TRANSFER MECHANISMS)</t>
  </si>
  <si>
    <t>O71</t>
  </si>
  <si>
    <t>SUBJECT TO TSA:</t>
  </si>
  <si>
    <t>CORPORATE FINANCE (CF)</t>
  </si>
  <si>
    <t>TRADING AND SALES (TS)</t>
  </si>
  <si>
    <t>RETAIL BROKERAGE (RBr)</t>
  </si>
  <si>
    <t>COMMERCIAL BANKING (CB)</t>
  </si>
  <si>
    <t>RETAIL BANKING (RB)</t>
  </si>
  <si>
    <t>PAYMENT AND SETTLEMENT (PS)</t>
  </si>
  <si>
    <t>AGENCY SERVICES (AS)</t>
  </si>
  <si>
    <t>ASSET MANAGEMENT (AM)</t>
  </si>
  <si>
    <t>SUBJECT TO ASA:</t>
  </si>
  <si>
    <t>OPR Details</t>
  </si>
  <si>
    <t>OPERATIONAL RISK: GROSS LOSSES BY BUSINESS LINES AND EVENT TYPES IN THE LAST YEAR</t>
  </si>
  <si>
    <t>MAPPING OF LOSSES TO BUSINESS LINES</t>
  </si>
  <si>
    <t>EVENT TYPES</t>
  </si>
  <si>
    <t>TOTAL EVENT TYPES</t>
  </si>
  <si>
    <t>MEMORANDUM ITEM: THRESHOLD APPLIED IN DATA COLLECTION</t>
  </si>
  <si>
    <t>INTERNAL FRAUD</t>
  </si>
  <si>
    <t>EXTERNAL FRAUD</t>
  </si>
  <si>
    <t>EMPLOYMENT PRACTICES AND WORKPLACE SAFETY</t>
  </si>
  <si>
    <t>CLIENTS, PRODUCTS &amp; BUSINESS PRACTICES</t>
  </si>
  <si>
    <t>DAMAGE TO PHYSICAL ASSETS</t>
  </si>
  <si>
    <t>BUSINESS DISRUPTION AND SYSTEM FAILURES</t>
  </si>
  <si>
    <t>EXECUTION, DELIVERY &amp; PROCESS MANAGEMENT</t>
  </si>
  <si>
    <t xml:space="preserve">LOWEST </t>
  </si>
  <si>
    <t>HIGHEST</t>
  </si>
  <si>
    <r>
      <t xml:space="preserve">CORPORATE FINANCE </t>
    </r>
    <r>
      <rPr>
        <b/>
        <sz val="16"/>
        <rFont val="Verdana"/>
        <family val="2"/>
      </rPr>
      <t>[CF]</t>
    </r>
  </si>
  <si>
    <t>Number of events</t>
  </si>
  <si>
    <t>Total loss amount</t>
  </si>
  <si>
    <t>Maximum single loss</t>
  </si>
  <si>
    <t>Sum of the five largest losses</t>
  </si>
  <si>
    <r>
      <t xml:space="preserve">TRADING AND SALES </t>
    </r>
    <r>
      <rPr>
        <b/>
        <sz val="16"/>
        <rFont val="Verdana"/>
        <family val="2"/>
      </rPr>
      <t>[TS]</t>
    </r>
  </si>
  <si>
    <r>
      <t>RETAIL BROKERAGE</t>
    </r>
    <r>
      <rPr>
        <b/>
        <sz val="16"/>
        <rFont val="Verdana"/>
        <family val="2"/>
      </rPr>
      <t xml:space="preserve"> [RBr]</t>
    </r>
  </si>
  <si>
    <r>
      <t>COMMERCIAL BANKING</t>
    </r>
    <r>
      <rPr>
        <b/>
        <sz val="16"/>
        <rFont val="Verdana"/>
        <family val="2"/>
      </rPr>
      <t xml:space="preserve"> [CB]</t>
    </r>
  </si>
  <si>
    <r>
      <t xml:space="preserve">RETAIL BANKING </t>
    </r>
    <r>
      <rPr>
        <b/>
        <sz val="16"/>
        <rFont val="Verdana"/>
        <family val="2"/>
      </rPr>
      <t>[RB]</t>
    </r>
  </si>
  <si>
    <r>
      <t>PAYMENT AND SETTLEMENT</t>
    </r>
    <r>
      <rPr>
        <b/>
        <sz val="16"/>
        <rFont val="Verdana"/>
        <family val="2"/>
      </rPr>
      <t xml:space="preserve"> [PS]</t>
    </r>
  </si>
  <si>
    <r>
      <t>AGENCY SERVICES</t>
    </r>
    <r>
      <rPr>
        <b/>
        <sz val="16"/>
        <rFont val="Verdana"/>
        <family val="2"/>
      </rPr>
      <t xml:space="preserve"> [AS]</t>
    </r>
  </si>
  <si>
    <r>
      <t xml:space="preserve">ASSET MANAGEMENT </t>
    </r>
    <r>
      <rPr>
        <b/>
        <sz val="16"/>
        <rFont val="Verdana"/>
        <family val="2"/>
      </rPr>
      <t>[AM]</t>
    </r>
  </si>
  <si>
    <t>CORPORATE ITEMS  [CI]</t>
  </si>
  <si>
    <t>TOTAL BUSINESS LINES</t>
  </si>
  <si>
    <t>CREDIT VALUE ADJUSTMENT RISK</t>
  </si>
  <si>
    <t xml:space="preserve">of which:
 OTC Derivatives </t>
  </si>
  <si>
    <t>of which:
SFT</t>
  </si>
  <si>
    <t>OWN FUNDS 
REQUIREMENTS</t>
  </si>
  <si>
    <t>TOTAL RISK
 EXPOSURE AMOUNT</t>
  </si>
  <si>
    <t>Number of counterparties</t>
  </si>
  <si>
    <t>CVA RISK HEDGE NOTIONALS</t>
  </si>
  <si>
    <t>INCURRED CVA</t>
  </si>
  <si>
    <t>SINGLE NAME CDS</t>
  </si>
  <si>
    <t>INDEX CDS</t>
  </si>
  <si>
    <t>CVA risk total</t>
  </si>
  <si>
    <t>According to Advanced method</t>
  </si>
  <si>
    <t>According to Standardised method</t>
  </si>
  <si>
    <t>155</t>
  </si>
  <si>
    <t>COREP TEMPLATES</t>
  </si>
  <si>
    <t>CA</t>
  </si>
  <si>
    <t>CA1</t>
  </si>
  <si>
    <t>CA2</t>
  </si>
  <si>
    <t>CAPITAL RATIOS</t>
  </si>
  <si>
    <t>CA3</t>
  </si>
  <si>
    <t>CA4</t>
  </si>
  <si>
    <t>TRANSITIONAL PROVISIONS</t>
  </si>
  <si>
    <t>CA5</t>
  </si>
  <si>
    <t>CA5.1</t>
  </si>
  <si>
    <t>GRANDFATHERED INSTRUMENTS: INSTRUMENTS NOT CONSTITUING STATE AID</t>
  </si>
  <si>
    <t>CA5.2</t>
  </si>
  <si>
    <t xml:space="preserve">GROUP SOLVENCY </t>
  </si>
  <si>
    <t>GS</t>
  </si>
  <si>
    <t>CR</t>
  </si>
  <si>
    <t>CREDIT AND COUNTERPARTY CREDIT RISKS AND FREE DELIVERIES: IRB APPROACH TO CAPITAL REQUIREMENTS (Breakdown by obligor grades or pools)</t>
  </si>
  <si>
    <t>GEOGRAPHICAL BREAKDOWN</t>
  </si>
  <si>
    <t>CR GB</t>
  </si>
  <si>
    <t>CR GB 1</t>
  </si>
  <si>
    <t>CR GB 2</t>
  </si>
  <si>
    <t>CR GB 3</t>
  </si>
  <si>
    <t>CREDIT RISK: EQUITY - IRB APPROACHES TO CAPITAL REQUIREMENTS. BREAKDOWN OF TOTAL EXPOSURES UNDER THE PD/LGD APRROACH BY OBLIGOR GRADES:</t>
  </si>
  <si>
    <t>SETTLEMENT/DELIVERY RISK</t>
  </si>
  <si>
    <t>CREDIT RISK: SECURITISATIONS - STANDARDISED APPROACH TO OWN FUNDS REQUIREMENTS</t>
  </si>
  <si>
    <t>CREDIT RISK: SECURITISATIONS - IRB APPROACH TO OWN FUNDS REQUIREMENTS</t>
  </si>
  <si>
    <t>CR SEC Details</t>
  </si>
  <si>
    <t>OPERATIONAL RISK</t>
  </si>
  <si>
    <t>MKR</t>
  </si>
  <si>
    <t>MARKET RISK: STANDARDISED APPROACH FOR POSITION RISKS IN TRADED DEBT INSTRUMENTS</t>
  </si>
  <si>
    <t>MARKET RISK: STANDARDISED APPROACHES FOR COMMODITIES</t>
  </si>
  <si>
    <t>CAPITAL ADEQUACY</t>
  </si>
  <si>
    <t>MARKET RISK</t>
  </si>
  <si>
    <t>CREDIT RISK</t>
  </si>
  <si>
    <t>Name of the template /group of templates</t>
  </si>
  <si>
    <t>RISK WEIGHTED EXPOSURE AMOUNT PRE SME-FACTOR</t>
  </si>
  <si>
    <t>(-) VALUE ADJUSTMENTS AND PROVISIONS ASSOCIATED WITH THE ORIGINAL EXPOSURE</t>
  </si>
  <si>
    <t>425</t>
  </si>
  <si>
    <t>1.3.2.11</t>
  </si>
  <si>
    <t>285</t>
  </si>
  <si>
    <t>Fair value gains and losses arising from the institution's own credit risk related to derivative liabilities</t>
  </si>
  <si>
    <t>1.3.1.3.</t>
  </si>
  <si>
    <t>1.3.1.4.</t>
  </si>
  <si>
    <t>Unrealised gains on exposures to central governments classified in the "Available for sale" category of EU-endorsed IAS39</t>
  </si>
  <si>
    <t>Unrealised loss on exposures to central governments classified in the "Available for sale" category of EU-endorsed IAS39</t>
  </si>
  <si>
    <t>136</t>
  </si>
  <si>
    <t>138</t>
  </si>
  <si>
    <t>1.3.1.5.</t>
  </si>
  <si>
    <t>Article 131 of CRD</t>
  </si>
  <si>
    <t>524</t>
  </si>
  <si>
    <t>529</t>
  </si>
  <si>
    <t>744</t>
  </si>
  <si>
    <t>748</t>
  </si>
  <si>
    <t>974</t>
  </si>
  <si>
    <t>978</t>
  </si>
  <si>
    <t>1.8.4</t>
  </si>
  <si>
    <t>Of which: Additional risk exposure amount due to Article 3 CRR</t>
  </si>
  <si>
    <t xml:space="preserve">of which: SME subject to SME-supporting factor </t>
  </si>
  <si>
    <t>RISK WEIGHTED EXPOSURE AMOUNT PRE SME-SUPPORTING FACTOR</t>
  </si>
  <si>
    <t>RISK WEIGHTED EXPOSURE AMOUNT AFTER SME-SUPPORTING FACTOR</t>
  </si>
  <si>
    <t>IRB excess (+) or shortfall (-) of specific credit risk adjustments to expected losses for defaulted exposures</t>
  </si>
  <si>
    <t>145</t>
  </si>
  <si>
    <t>Specific credit risk adjustments and positions treated similarily</t>
  </si>
  <si>
    <t>015</t>
  </si>
  <si>
    <t>TIER 1 CAPITAL</t>
  </si>
  <si>
    <t>1.1.1.1.2*</t>
  </si>
  <si>
    <t xml:space="preserve">(-) Excess of deduction from AT1 items over AT1 Capital </t>
  </si>
  <si>
    <t>Institution specific countercyclical capital buffer</t>
  </si>
  <si>
    <t>Combined buffer requirement</t>
  </si>
  <si>
    <t>Systemical important institution buffer</t>
  </si>
  <si>
    <t>Other Systemically Important Institution buffer</t>
  </si>
  <si>
    <t>Global Systemically Important Institution buffer</t>
  </si>
  <si>
    <t>COMBINED BUFFER REQUIRE-MENTS</t>
  </si>
  <si>
    <t>CONSERVATION BUFFER DUE TO MACRO-PRUDENTIAL OR SYSTEMIC RISK IDENTIFIED AT THE LEVEL OF A MEMBER STATE</t>
  </si>
  <si>
    <t>INSTITUTION SPECIFIC COUNTER-CYCLICAL CAPITAL BUFFER</t>
  </si>
  <si>
    <t>SYSTEMIC RISK BUFFER</t>
  </si>
  <si>
    <t>SYSTEMICAL IMPORTANT INSTITUTION BUFFER</t>
  </si>
  <si>
    <t>GLOBAL SYSTEMICALLY IMPORTANT INSTITUTION BUFFER</t>
  </si>
  <si>
    <t>OTHER SYSTEMICALLY IMPORTANT INSTITUTION BUFFER</t>
  </si>
  <si>
    <t>Exemption from deduction of Equity Holdings in Insurance Companies from CET 1 Items</t>
  </si>
  <si>
    <t xml:space="preserve">of which: proxy was used to determine credit spread </t>
  </si>
  <si>
    <t>Items Instruments that qualified for points e), f), g) or h) of Article 57 of 2006/48/EC, subject to the limit of Article 490</t>
  </si>
  <si>
    <t>Article 490 of CRR</t>
  </si>
  <si>
    <t>Articles 490(3), and 491 point (a) of CRR</t>
  </si>
  <si>
    <t>Articles 490(5), and 491 point (a) of CRR</t>
  </si>
  <si>
    <t>Articles 490(6) and 491 point (c) of CRR</t>
  </si>
  <si>
    <t>Instruments that qualified for point ca) of Article 57 and Article 154(8) and (9) of 2006/48/EC, subject to the limit of Article 489</t>
  </si>
  <si>
    <t>Article 489 of CRR</t>
  </si>
  <si>
    <t>Articles 489(3), and 491 point (a) of CRR</t>
  </si>
  <si>
    <t>Articles 489(5), and 491 point (a) of CRR</t>
  </si>
  <si>
    <t>Articles 489(6) and 491 point (c) of CRR</t>
  </si>
  <si>
    <t>Article 487(1) of CRR</t>
  </si>
  <si>
    <t>Article 487(2) of CRR</t>
  </si>
  <si>
    <t>Article 484(3)</t>
  </si>
  <si>
    <t xml:space="preserve">Article 484(4) of CRR </t>
  </si>
  <si>
    <t>Article 484(5) of CRR</t>
  </si>
  <si>
    <t>Article 483 of CRR</t>
  </si>
  <si>
    <t>Article 481 of CRR</t>
  </si>
  <si>
    <t>Articles 479 of CRR</t>
  </si>
  <si>
    <t>Articles 56 point (a), 474, 475(2) and 478 of CRR</t>
  </si>
  <si>
    <t>Articles 56 point (b), 474, 475(3) and 478 of CRR</t>
  </si>
  <si>
    <t>Articles 56 point (b), 474, 475(3) point (a) and 478 of CRR</t>
  </si>
  <si>
    <t>Articles 56 point (b), 474, 475(3) point (b) and 478 of CRR</t>
  </si>
  <si>
    <t>Articles 56 point (c), 474, 475(4) and 478 of CRR</t>
  </si>
  <si>
    <t>Articles 56 point (d), 474, 475(4) and 478 of CRR</t>
  </si>
  <si>
    <t>Articles 66 point (a), 476, 477(2) and 478 of CRR</t>
  </si>
  <si>
    <t>Articles 66 point (b), 476, 477(3) and 478 of CRR</t>
  </si>
  <si>
    <t>Articles 66 point (b), 476, 477(3) point (a) and 478 of CRR</t>
  </si>
  <si>
    <t>Articles 66 point (b), 476, 477(3) point (b) and 478 of CRR</t>
  </si>
  <si>
    <t>Articles 66 point (c), 476, 477(4) and 478 of CRR</t>
  </si>
  <si>
    <t>Articles 66 point (d), 476, 477(4) and 478 of CRR</t>
  </si>
  <si>
    <t>Article 470(2) and (3) of CRR</t>
  </si>
  <si>
    <t>Articles 469 to 472, 478 of CRR</t>
  </si>
  <si>
    <t>Articles 36 (1) point (a), 469 (1), 472 (2) and 478 of CRR</t>
  </si>
  <si>
    <t>Articles 36 (1) point (b), 469 (1), 472 (3) and 478 of CRR</t>
  </si>
  <si>
    <t>Articles 36 (1) point (c), 469 (1), 472 (4) and 478 of CRR</t>
  </si>
  <si>
    <t>Articles 36 (1) point (d), 469 (1), 472 (5) and 478 of CRR</t>
  </si>
  <si>
    <t>Articles 36 (1) point (f), 469 (1), 472 (7) and 478 of CRR</t>
  </si>
  <si>
    <t>Articles 36(1) point (g), 469 (1), 472(8) and 478 of CRR</t>
  </si>
  <si>
    <t>Articles 36(1) point (g), 469 (1), 472(8) point (a) and 478 of CRR</t>
  </si>
  <si>
    <t>Articles 36(1) point (g), 469 (1), 472(8) point (b) and 478 of CRR</t>
  </si>
  <si>
    <t>Articles 84 and 480 of CRR</t>
  </si>
  <si>
    <t>Article 85 and 480 of CRR</t>
  </si>
  <si>
    <t>Article 87 and 480 of CRR</t>
  </si>
  <si>
    <t>Article 483 (2), (4) and (6) of CRR</t>
  </si>
  <si>
    <t>Article 483(1), (3), (5), (7) and (8) of CRR</t>
  </si>
  <si>
    <t>Reciprocal cross holdings in CET1 Capital of financial sector entities where the institution does not have a significant investment</t>
  </si>
  <si>
    <t>Reciprocal cross holdings in CET1 Capital of financial sector entities where the institution has a significant investment</t>
  </si>
  <si>
    <t>Reciprocal cross holdings in AT1 Capital of financial sector entities where the institution does not have a significant investment</t>
  </si>
  <si>
    <t>Reciprocal cross holdings in AT1 Capital of financial sector entities where the institution has a significant investment</t>
  </si>
  <si>
    <t>Reciprocal cross holdings in T2 Capital of financial sector entities where the institution does not have a significant investment</t>
  </si>
  <si>
    <t>Reciprocal cross holdings in T2 Capital of financial sector entities where the institution has a significant investment</t>
  </si>
  <si>
    <t>Own funds instruments of financial sector entities where the institution does not have a significant investment</t>
  </si>
  <si>
    <t>CET1 instruments of financial sector entities where the institution does not have a significant investment</t>
  </si>
  <si>
    <t>AT1 instruments of financial sector entities where the institution does not have a significant investment</t>
  </si>
  <si>
    <t>T2 instruments of financial sector entities where the institution does not have a significant investment</t>
  </si>
  <si>
    <t>Own funds instruments of financial sector entities where the institution has a significant investment</t>
  </si>
  <si>
    <t>CET1 instruments of financial sector entities where the institution has a significant investment</t>
  </si>
  <si>
    <t>AT1 instruments of financial sector entities where the institution has a significant investment</t>
  </si>
  <si>
    <t>T2 instruments of financial sector entities where the institution has a significant investment</t>
  </si>
  <si>
    <t>Articles 36(1) point (i), 469 (1), 472(11) and 478 of CRR</t>
  </si>
  <si>
    <t>Articles 36(1) point (h), 469 (1), 472(10) and 478 of CRR</t>
  </si>
  <si>
    <t>Of which: Additional stricter prudential requirements based on Art 458</t>
  </si>
  <si>
    <t>Of which: Additional stricter prudential requirements based on Art 459</t>
  </si>
  <si>
    <t>OF WHICH: LARGE FINANCIAL SECTOR ENTITIES AND UNREGULATED FINANCIAL ENTITIES</t>
  </si>
  <si>
    <t>EXPOSURE WEIGHTED AVERAGE LGD (%) FOR LARGE  FINANCIAL SECTOR ENTITIES AND UNREGULATED FINANCIAL ENTITIES</t>
  </si>
  <si>
    <t>Additional information for calculation of reporting thresholds</t>
  </si>
  <si>
    <t>Non-domestic original exposures</t>
  </si>
  <si>
    <t>Total original exposures</t>
  </si>
  <si>
    <t>1.3.2.5*</t>
  </si>
  <si>
    <t>Article 473 of CRR</t>
  </si>
  <si>
    <t>Articles 36 (1) point (e), 469 (1), 472 (6), 473 and 478 of CRR</t>
  </si>
  <si>
    <t>194</t>
  </si>
  <si>
    <t>198</t>
  </si>
  <si>
    <t>1.3.2.5**</t>
  </si>
  <si>
    <t>of which: Introduction of amendments to IAS 19 - positive item</t>
  </si>
  <si>
    <t>of which: Introduction of amendments to IAS 19 - negative item</t>
  </si>
  <si>
    <t>Other assets and liabilities other than off-balance sheet items and derivatives</t>
  </si>
  <si>
    <t>INFORMATION ON ENTITIES SUBJECT TO OWN FUNDS REQUIREMENTS</t>
  </si>
  <si>
    <t>INFORMATION ON THE CONTRIBUTION OF ENTITIES TO SOLVENCY OF THE GROUP</t>
  </si>
  <si>
    <t xml:space="preserve"> </t>
  </si>
  <si>
    <t>105</t>
  </si>
  <si>
    <t>1.3.2.7.1.1</t>
  </si>
  <si>
    <t>1.3.2.7.1.2</t>
  </si>
  <si>
    <t>1.3.2.7.2.1</t>
  </si>
  <si>
    <t>1.3.2.7.2.2</t>
  </si>
  <si>
    <t>1.3.2.7.3.1</t>
  </si>
  <si>
    <t>1.3.2.7.3.2</t>
  </si>
  <si>
    <t xml:space="preserve">Debt securities under the third category in Table 1 </t>
  </si>
  <si>
    <t xml:space="preserve">Debt securities under the fourth category in Table 1 </t>
  </si>
  <si>
    <t xml:space="preserve">Debt securities under the first category in Table 1  </t>
  </si>
  <si>
    <t xml:space="preserve">Debt securities under the second category in Table 1 </t>
  </si>
  <si>
    <t xml:space="preserve">080
</t>
  </si>
  <si>
    <t>Unrealised gains</t>
  </si>
  <si>
    <t>(-) Additional deductions of AT1 Capital due to Article 3 CRR</t>
  </si>
  <si>
    <t>(-) Additional deductions of CET1 Capital due to Article 3 CRR</t>
  </si>
  <si>
    <t>(-) Additional deductions of T2 Capital due to Article 3 CRR</t>
  </si>
  <si>
    <t>133</t>
  </si>
  <si>
    <t>Article 471 (3) of CRR</t>
  </si>
  <si>
    <t>Template number</t>
  </si>
  <si>
    <t>EQUITY EXPOSURES SUBJECT TO RISK WEIGHTS</t>
  </si>
  <si>
    <t>INTERNAL MODELS APPROACH</t>
  </si>
  <si>
    <t>SIMPLE RISK WEIGHT APPROACH: TOTAL</t>
  </si>
  <si>
    <t xml:space="preserve">PD/LGD APRROACH: TOTAL </t>
  </si>
  <si>
    <t>SME</t>
  </si>
  <si>
    <t>Non-SME</t>
  </si>
  <si>
    <t>RISK WEIGHTED EXPOSURE AMOUNT AFTER SME-FACTOR</t>
  </si>
  <si>
    <t>Link to {CA2;r640;c010}</t>
  </si>
  <si>
    <t>Link to {CA2;r650;c010}</t>
  </si>
  <si>
    <t>Link to {CA2;r660;c010}</t>
  </si>
  <si>
    <t>Link to {CA2;r670;c010}</t>
  </si>
  <si>
    <t>Rows</t>
  </si>
  <si>
    <t>IRB excess (+) or shortfall (-) of credit risk adjustments, additional value adjustments and other own funds reductions to expected losses for non defaulted exposures</t>
  </si>
  <si>
    <t>Threshold non deductible of holdings in financial sector entities where an institution does not have a significant investment</t>
  </si>
  <si>
    <r>
      <t>Total risk exposure amounts of holdings</t>
    </r>
    <r>
      <rPr>
        <b/>
        <strike/>
        <sz val="11"/>
        <rFont val="Verdana"/>
        <family val="2"/>
      </rPr>
      <t xml:space="preserve"> </t>
    </r>
    <r>
      <rPr>
        <b/>
        <sz val="11"/>
        <rFont val="Verdana"/>
        <family val="2"/>
      </rPr>
      <t>not deducted from the corresponding capital category:</t>
    </r>
  </si>
  <si>
    <t>Total items  without an incentive to redeem</t>
  </si>
  <si>
    <t>Grandfathered items with an incentive to redeem</t>
  </si>
  <si>
    <t>Items  with a call exercisable after the reporting date, and which meet the conditions in Article 60 of CRR after the date of effective maturity</t>
  </si>
  <si>
    <t>Items with a call exercisable after the reporting date, and which do not meet the conditions in Article 60 of CRR after the date of effective maturity</t>
  </si>
  <si>
    <t>Items with a call exercisable prior to  or on 20 July 2011, and which do not meet the conditions in Article 60 of CRR after the date of effective maturity</t>
  </si>
  <si>
    <t>Row</t>
  </si>
  <si>
    <t>Column</t>
  </si>
  <si>
    <r>
      <t>INSITUTION OR EQUIVALENT
(</t>
    </r>
    <r>
      <rPr>
        <b/>
        <u/>
        <sz val="10"/>
        <rFont val="Verdana"/>
        <family val="2"/>
      </rPr>
      <t>Y</t>
    </r>
    <r>
      <rPr>
        <b/>
        <sz val="10"/>
        <rFont val="Verdana"/>
        <family val="2"/>
      </rPr>
      <t xml:space="preserve">ES / </t>
    </r>
    <r>
      <rPr>
        <b/>
        <u/>
        <sz val="10"/>
        <rFont val="Verdana"/>
        <family val="2"/>
      </rPr>
      <t>N</t>
    </r>
    <r>
      <rPr>
        <b/>
        <sz val="10"/>
        <rFont val="Verdana"/>
        <family val="2"/>
      </rPr>
      <t>O)</t>
    </r>
  </si>
  <si>
    <r>
      <t>Securities Financing Transactions</t>
    </r>
    <r>
      <rPr>
        <b/>
        <strike/>
        <sz val="11"/>
        <rFont val="Verdana"/>
        <family val="2"/>
      </rPr>
      <t xml:space="preserve"> </t>
    </r>
  </si>
  <si>
    <t>Exposures secured by mortgages on commercial immovable property</t>
  </si>
  <si>
    <t>Exposures secured by mortgages on residential property</t>
  </si>
  <si>
    <t>of which: centrally cleared through a QCCP</t>
  </si>
  <si>
    <r>
      <t>MULTIPLICATION FACTOR (m</t>
    </r>
    <r>
      <rPr>
        <b/>
        <vertAlign val="subscript"/>
        <sz val="10"/>
        <color indexed="8"/>
        <rFont val="Verdana"/>
        <family val="2"/>
      </rPr>
      <t>c</t>
    </r>
    <r>
      <rPr>
        <b/>
        <sz val="10"/>
        <rFont val="Verdana"/>
        <family val="2"/>
      </rPr>
      <t>) x AVERAGE OF PREVIOUS 60 WORKING DAYS (VaR</t>
    </r>
    <r>
      <rPr>
        <b/>
        <vertAlign val="subscript"/>
        <sz val="10"/>
        <color indexed="8"/>
        <rFont val="Verdana"/>
        <family val="2"/>
      </rPr>
      <t>avg</t>
    </r>
    <r>
      <rPr>
        <b/>
        <sz val="10"/>
        <rFont val="Verdana"/>
        <family val="2"/>
      </rPr>
      <t>)</t>
    </r>
  </si>
  <si>
    <r>
      <t>PREVIOUS DAY
(VaR</t>
    </r>
    <r>
      <rPr>
        <b/>
        <vertAlign val="subscript"/>
        <sz val="10"/>
        <color indexed="8"/>
        <rFont val="Verdana"/>
        <family val="2"/>
      </rPr>
      <t>t-1</t>
    </r>
    <r>
      <rPr>
        <b/>
        <sz val="10"/>
        <rFont val="Verdana"/>
        <family val="2"/>
      </rPr>
      <t>)</t>
    </r>
  </si>
  <si>
    <r>
      <t>MULTIPLICATION FACTOR (m</t>
    </r>
    <r>
      <rPr>
        <b/>
        <vertAlign val="subscript"/>
        <sz val="10"/>
        <color indexed="8"/>
        <rFont val="Verdana"/>
        <family val="2"/>
      </rPr>
      <t>s</t>
    </r>
    <r>
      <rPr>
        <b/>
        <sz val="10"/>
        <rFont val="Verdana"/>
        <family val="2"/>
      </rPr>
      <t>) x AVERAGE OF PREVIOUS 60 WORKING DAYS (SVaR</t>
    </r>
    <r>
      <rPr>
        <b/>
        <vertAlign val="subscript"/>
        <sz val="10"/>
        <color indexed="8"/>
        <rFont val="Verdana"/>
        <family val="2"/>
      </rPr>
      <t>avg</t>
    </r>
    <r>
      <rPr>
        <b/>
        <sz val="10"/>
        <rFont val="Verdana"/>
        <family val="2"/>
      </rPr>
      <t>)</t>
    </r>
  </si>
  <si>
    <r>
      <t>LATEST AVAILABLE (SVaR</t>
    </r>
    <r>
      <rPr>
        <b/>
        <vertAlign val="subscript"/>
        <sz val="10"/>
        <color indexed="8"/>
        <rFont val="Verdana"/>
        <family val="2"/>
      </rPr>
      <t>t-1</t>
    </r>
    <r>
      <rPr>
        <b/>
        <sz val="10"/>
        <rFont val="Verdana"/>
        <family val="2"/>
      </rPr>
      <t>)</t>
    </r>
  </si>
  <si>
    <r>
      <t>VaR Multiplication Factor (m</t>
    </r>
    <r>
      <rPr>
        <b/>
        <vertAlign val="subscript"/>
        <sz val="14"/>
        <rFont val="Verdana"/>
        <family val="2"/>
      </rPr>
      <t>c</t>
    </r>
    <r>
      <rPr>
        <b/>
        <sz val="14"/>
        <rFont val="Verdana"/>
        <family val="2"/>
      </rPr>
      <t>)</t>
    </r>
  </si>
  <si>
    <r>
      <t>SVaR Multiplication Factor (m</t>
    </r>
    <r>
      <rPr>
        <b/>
        <vertAlign val="subscript"/>
        <sz val="14"/>
        <rFont val="Verdana"/>
        <family val="2"/>
      </rPr>
      <t>s</t>
    </r>
    <r>
      <rPr>
        <b/>
        <sz val="14"/>
        <rFont val="Verdana"/>
        <family val="2"/>
      </rPr>
      <t>)</t>
    </r>
  </si>
  <si>
    <r>
      <t>MULTIPLICATION FACTOR (m</t>
    </r>
    <r>
      <rPr>
        <b/>
        <vertAlign val="subscript"/>
        <sz val="14"/>
        <rFont val="Verdana"/>
        <family val="2"/>
      </rPr>
      <t>c</t>
    </r>
    <r>
      <rPr>
        <b/>
        <sz val="14"/>
        <rFont val="Verdana"/>
        <family val="2"/>
      </rPr>
      <t>) x AVERAGE OF PREVIOUS 60 WORKING DAYS (VaR</t>
    </r>
    <r>
      <rPr>
        <b/>
        <vertAlign val="subscript"/>
        <sz val="14"/>
        <rFont val="Verdana"/>
        <family val="2"/>
      </rPr>
      <t>avg</t>
    </r>
    <r>
      <rPr>
        <b/>
        <sz val="14"/>
        <rFont val="Verdana"/>
        <family val="2"/>
      </rPr>
      <t>)</t>
    </r>
  </si>
  <si>
    <r>
      <t>PREVIOUS DAY (VaR</t>
    </r>
    <r>
      <rPr>
        <b/>
        <vertAlign val="subscript"/>
        <sz val="14"/>
        <rFont val="Verdana"/>
        <family val="2"/>
      </rPr>
      <t>t-1</t>
    </r>
    <r>
      <rPr>
        <b/>
        <sz val="14"/>
        <rFont val="Verdana"/>
        <family val="2"/>
      </rPr>
      <t>)</t>
    </r>
  </si>
  <si>
    <r>
      <t>MULTIPLICATION FACTOR (m</t>
    </r>
    <r>
      <rPr>
        <b/>
        <vertAlign val="subscript"/>
        <sz val="14"/>
        <rFont val="Verdana"/>
        <family val="2"/>
      </rPr>
      <t>s</t>
    </r>
    <r>
      <rPr>
        <b/>
        <sz val="14"/>
        <rFont val="Verdana"/>
        <family val="2"/>
      </rPr>
      <t>) x AVERAGE OF PREVIOUS 60 WORKING DAYS (SVaR</t>
    </r>
    <r>
      <rPr>
        <b/>
        <vertAlign val="subscript"/>
        <sz val="14"/>
        <rFont val="Verdana"/>
        <family val="2"/>
      </rPr>
      <t>avg</t>
    </r>
    <r>
      <rPr>
        <b/>
        <sz val="14"/>
        <rFont val="Verdana"/>
        <family val="2"/>
      </rPr>
      <t>)</t>
    </r>
  </si>
  <si>
    <r>
      <t>LATEST AVAILABLE (SVaR</t>
    </r>
    <r>
      <rPr>
        <b/>
        <vertAlign val="subscript"/>
        <sz val="14"/>
        <rFont val="Verdana"/>
        <family val="2"/>
      </rPr>
      <t>t-1</t>
    </r>
    <r>
      <rPr>
        <b/>
        <sz val="14"/>
        <rFont val="Verdana"/>
        <family val="2"/>
      </rPr>
      <t>)</t>
    </r>
  </si>
  <si>
    <t>C 22.00 - MARKET RISK: STANDARDISED APPROACHES FOR FOREIGN EXCHANGE RISK (MKR SA FX)</t>
  </si>
  <si>
    <t>C 18.00 - MARKET RISK: STANDARDISED APPROACH FOR POSITION RISKS IN TRADED DEBT INSTRUMENTS (MKR SA TDI)</t>
  </si>
  <si>
    <t>C 17.00 - OPERATIONAL RISK: GROSS LOSSES BY BUSINESS LINES AND EVENT TYPES IN THE LAST YEAR (OPR Details)</t>
  </si>
  <si>
    <t>C 14.00 - DETAILED INFORMATION ON SECURITISATIONS (SEC Details)</t>
  </si>
  <si>
    <r>
      <t>SOLVENCY TREATMENT: Securitisation positions subject to</t>
    </r>
    <r>
      <rPr>
        <b/>
        <sz val="14"/>
        <color indexed="10"/>
        <rFont val="Verdana"/>
        <family val="2"/>
      </rPr>
      <t xml:space="preserve"> </t>
    </r>
    <r>
      <rPr>
        <b/>
        <sz val="14"/>
        <rFont val="Verdana"/>
        <family val="2"/>
      </rPr>
      <t>own funds requirements ?</t>
    </r>
  </si>
  <si>
    <t>Template code</t>
  </si>
  <si>
    <t>C 01.00</t>
  </si>
  <si>
    <t>Short name</t>
  </si>
  <si>
    <t>C 02.00</t>
  </si>
  <si>
    <t>C 03.00</t>
  </si>
  <si>
    <t>C 04.00</t>
  </si>
  <si>
    <t>C 05.01</t>
  </si>
  <si>
    <t>C 05.02</t>
  </si>
  <si>
    <t>RATINGS BASED METHOD
(CREDIT QUALITY STEPS)</t>
  </si>
  <si>
    <t xml:space="preserve"> INTERNAL ASSESSMENT APPROACH</t>
  </si>
  <si>
    <t>C 16.00 - OPERATIONAL RISK (OPR)</t>
  </si>
  <si>
    <t>C 12.00 - CREDIT RISK: SECURITISATIONS - STANDARDISED APPROACH TO OWN FUNDS REQUIREMENTS (CR SEC SA)</t>
  </si>
  <si>
    <t>RATED
(CREDIT QUALITY STEPS)</t>
  </si>
  <si>
    <r>
      <t xml:space="preserve">TOTAL AMOUNT </t>
    </r>
    <r>
      <rPr>
        <b/>
        <sz val="18"/>
        <rFont val="Verdana"/>
        <family val="2"/>
      </rPr>
      <t>OF SECURITISATI0N</t>
    </r>
    <r>
      <rPr>
        <b/>
        <sz val="18"/>
        <color indexed="8"/>
        <rFont val="Verdana"/>
        <family val="2"/>
      </rPr>
      <t xml:space="preserve"> EXPOSURES ORIGINATED</t>
    </r>
  </si>
  <si>
    <t>C 11.00 - SETTLEMENT/DELIVERY RISK (CR SETT)</t>
  </si>
  <si>
    <t>C 10.01 - CREDIT RISK: EQUITY - IRB APPROACHES TO CAPITAL REQUIREMENTS (CR EQU IRB 1)</t>
  </si>
  <si>
    <t>C 10.02 - CREDIT RISK: EQUITY - IRB APPROACHES TO CAPITAL REQUIREMENTS. BREAKDOWN OF TOTAL EXPOSURES UNDER THE PD/LGD APRROACH BY OBLIGOR GRADES (CR EQU IRB 2)</t>
  </si>
  <si>
    <t>C 09.01 - GEOGRAPHICAL BREAKDOWN OF EXPOSURES BY RESIDENCE OF THE OBLIGOR: SA EXPOSURES (CR GB 1)</t>
  </si>
  <si>
    <t>C 09.02 - GEOGRAPHICAL BREAKDOWN OF EXPOSURES BY RESIDENCE OF THE OBLIGOR: IRB EXPOSURES (CR GB 2)</t>
  </si>
  <si>
    <t>C 09.03 - BREAKDOWN OF TOTAL OWN FUNDS REQUIREMENTS FOR CREDIT RISK OF RELEVANT CREDIT EXPOSURES BY COUNTRY (CR GB 3)</t>
  </si>
  <si>
    <t>075</t>
  </si>
  <si>
    <t>085</t>
  </si>
  <si>
    <t>095</t>
  </si>
  <si>
    <r>
      <t>(-) VALUE ADJUSTMENTS AND PROVISIONS</t>
    </r>
    <r>
      <rPr>
        <b/>
        <sz val="16"/>
        <color rgb="FF00B050"/>
        <rFont val="Verdana"/>
        <family val="2"/>
      </rPr>
      <t xml:space="preserve"> </t>
    </r>
  </si>
  <si>
    <t>TDI - General risk</t>
  </si>
  <si>
    <t>TDI - Specific Risk</t>
  </si>
  <si>
    <t>Equities</t>
  </si>
  <si>
    <t>Equities - General risk</t>
  </si>
  <si>
    <t>Equities - Specific Risk</t>
  </si>
  <si>
    <t>Foreign Exchange risk</t>
  </si>
  <si>
    <t>Commodities risk</t>
  </si>
  <si>
    <t>Total amount for general risk</t>
  </si>
  <si>
    <t>Total amount for specific risk</t>
  </si>
  <si>
    <t>C 01.00 - OWN FUNDS (CA1)</t>
  </si>
  <si>
    <t>C 02.00 - OWN FUNDS REQUIREMENTS (CA2)</t>
  </si>
  <si>
    <t>C 03.00 - CAPITAL RATIOS AND CAPITAL LEVELS (CA3)</t>
  </si>
  <si>
    <t>C 05.02 - GRANDFATHERED INSTRUMENTS: INSTRUMENTS NOT CONSTITUING STATE AID (CA5.2)</t>
  </si>
  <si>
    <t>C 05.01 - TRANSITIONAL PROVISIONS (CA5.1)</t>
  </si>
  <si>
    <t>1.BANKING ACTIVITIES SUBJECT TO BASIC INDICATOR APPROACH (BIA)</t>
  </si>
  <si>
    <t>2. BANKING ACTIVITIES SUBJECT TO STANDARDISED (TSA) / ALTERNATIVE STANDARDISED (ASA) APPROACHES</t>
  </si>
  <si>
    <t xml:space="preserve">3. BANKING ACTIVITIES SUBJECT TO ADVANCED MEASUREMENT APPROACHES AMA </t>
  </si>
  <si>
    <t xml:space="preserve"> Maturity-based approach</t>
  </si>
  <si>
    <t>C 06.00</t>
  </si>
  <si>
    <t>C 07.00</t>
  </si>
  <si>
    <t>C 08.01</t>
  </si>
  <si>
    <t>C 08.02</t>
  </si>
  <si>
    <t>C 09.01</t>
  </si>
  <si>
    <t>C 09.02</t>
  </si>
  <si>
    <t>C 09.03</t>
  </si>
  <si>
    <t>C 10.01</t>
  </si>
  <si>
    <t>C 10.02</t>
  </si>
  <si>
    <t>C 11.00</t>
  </si>
  <si>
    <t>C 12.00</t>
  </si>
  <si>
    <t>C 13.00</t>
  </si>
  <si>
    <t>C 14.00</t>
  </si>
  <si>
    <t>C 16.00</t>
  </si>
  <si>
    <t>C 17.00</t>
  </si>
  <si>
    <t>C 18.00</t>
  </si>
  <si>
    <t>C 19.00</t>
  </si>
  <si>
    <t>C 20.00</t>
  </si>
  <si>
    <t>C 21.00</t>
  </si>
  <si>
    <t>C 22.00</t>
  </si>
  <si>
    <t>C 23.00</t>
  </si>
  <si>
    <t>C 24.00</t>
  </si>
  <si>
    <t>C 25.00</t>
  </si>
  <si>
    <t>C 04.00 - MEMORANDUM ITEMS (CA4)</t>
  </si>
  <si>
    <t>(-) GUARANTEES</t>
  </si>
  <si>
    <t>(-) CREDIT DERIVATIVES</t>
  </si>
  <si>
    <t>(-) FINANCIAL COLLATERAL: SIMPLE METHOD</t>
  </si>
  <si>
    <t>(-) OTHER FUNDED CREDIT PROTECTION</t>
  </si>
  <si>
    <t>(-) UNFUNDED CREDIT PROTECTION ADJUSTED VALUES (G*)</t>
  </si>
  <si>
    <t>(-) UNFUNDED CREDIT PROTECTION: ADJUSTED VALUES (Ga)</t>
  </si>
  <si>
    <t>(-) FUNDED CREDIT PROTECTION</t>
  </si>
  <si>
    <t>(-) LONG</t>
  </si>
  <si>
    <t>(-) SHORT</t>
  </si>
  <si>
    <t>Lek</t>
  </si>
  <si>
    <t>Pound Sterling</t>
  </si>
  <si>
    <t>Forint</t>
  </si>
  <si>
    <t>Yen</t>
  </si>
  <si>
    <t>Denar</t>
  </si>
  <si>
    <t>Zloty</t>
  </si>
  <si>
    <t>Hryvnia</t>
  </si>
  <si>
    <t>US Dollar</t>
  </si>
  <si>
    <t>link to {CA5.2;r010;c060}</t>
  </si>
  <si>
    <t>link to {CA5.2;r020;c060}</t>
  </si>
  <si>
    <t>link to {CA5.2;r090;c060}</t>
  </si>
  <si>
    <t>link to {CA1;r220}</t>
  </si>
  <si>
    <t>link to {CA1;r660}</t>
  </si>
  <si>
    <t>link to {CA1;r880}</t>
  </si>
  <si>
    <t>link to {CA1;r240}</t>
  </si>
  <si>
    <t>link to {CA1;r680}</t>
  </si>
  <si>
    <t>link to {CA1;r900}</t>
  </si>
  <si>
    <t>link to {CA1;r520}</t>
  </si>
  <si>
    <t>link to {CA1;r730}</t>
  </si>
  <si>
    <t>link to {CA1;r960}</t>
  </si>
  <si>
    <t>link to {CA5.1;r060;c010)</t>
  </si>
  <si>
    <t>link to {CA5.1;r060;c020)</t>
  </si>
  <si>
    <t>link to {CA5.1;r060;c030)</t>
  </si>
  <si>
    <t>(-) Excess of deduction from T2 items over T2 Capital</t>
  </si>
  <si>
    <r>
      <t>Annex I</t>
    </r>
    <r>
      <rPr>
        <b/>
        <sz val="10"/>
        <color indexed="8"/>
        <rFont val="Verdana"/>
        <family val="2"/>
      </rPr>
      <t xml:space="preserve"> - REPORTING ON OWN FUNDS AND OWN FUNDS REQUIREMENTS</t>
    </r>
  </si>
  <si>
    <t xml:space="preserve">         C 24.00 - MARKET RISK INTERNAL MODELS (MKR IM)</t>
  </si>
  <si>
    <t xml:space="preserve">               C 25.00 - CREDIT VALUE ADJUSTMENT RISK (CVA)</t>
  </si>
  <si>
    <t xml:space="preserve">      C 23.00 - MARKET RISK: STANDARDISED APPROACHES FOR COMMODITIES (MKR SA COM)</t>
  </si>
  <si>
    <t xml:space="preserve">         C 20.00 - MARKET RISK: STANDARDISED APPROACH FOR SPECIFIC RISK IN THE CORRELATION TRADING PORTFOLIO (MKR SA CTP)</t>
  </si>
  <si>
    <t xml:space="preserve">            C 21.00 - MARKET RISK: STANDARDISED APPROACH FOR POSITION RISK IN EQUITIES (MKR SA EQU)</t>
  </si>
  <si>
    <t xml:space="preserve">      C 07.00 - CREDIT AND COUNTERPARTY CREDIT RISKS AND FREE DELIVERIES: STANDARDISED APPROACH TO CAPITAL REQUIREMENTS (CR SA)</t>
  </si>
  <si>
    <t xml:space="preserve">      C 06.00 - GROUP SOLVENCY: INFORMATION ON AFFILIATES (GS)</t>
  </si>
  <si>
    <t xml:space="preserve">      C 08.01 - CREDIT AND COUNTERPARTY CREDIT RISKS AND FREE DELIVERIES: IRB APPROACH TO CAPITAL REQUIREMENTS (CR IRB 1)</t>
  </si>
  <si>
    <t xml:space="preserve">      C 08.02 - CREDIT AND COUNTERPARTY CREDIT RISKS AND FREE DELIVERIES: IRB APPROACH TO CAPITAL REQUIREMENTS: BREAKDOWN BY OBLIGOR GRADES OR POOLS (CR IRB 2)</t>
  </si>
  <si>
    <t xml:space="preserve">     C 13.00 - CREDIT RISK: SECURITISATIONS - IRB APPROACH TO OWN FUNDS REQUIREMENTS (CR SEC IRB)</t>
  </si>
  <si>
    <t xml:space="preserve">     C 19.00 - MARKET RISK: STANDARDISED APPROACH FOR SPECIFIC RISK IN SECURITISATIONS (MKR SA SEC)</t>
  </si>
  <si>
    <t>10% CET1 threshold</t>
  </si>
  <si>
    <t>(-) Amount exceeding the 17.65% threshold</t>
  </si>
  <si>
    <t>17.65% CET1 threshold</t>
  </si>
  <si>
    <t>Hong Kong Dollar</t>
  </si>
  <si>
    <t>New Taiwan Dollar</t>
  </si>
  <si>
    <t>New Zealand Dollar</t>
  </si>
  <si>
    <t>Singapore Dollar</t>
  </si>
  <si>
    <t>Won</t>
  </si>
  <si>
    <t>Yuan Renminbi</t>
  </si>
  <si>
    <t>CNY</t>
  </si>
  <si>
    <t>KRW</t>
  </si>
  <si>
    <t>SGD</t>
  </si>
  <si>
    <t>NZD</t>
  </si>
  <si>
    <t>TWD</t>
  </si>
  <si>
    <t>HKD</t>
  </si>
  <si>
    <t>1.2.1.1*</t>
  </si>
  <si>
    <t>1.1.2.1.2*</t>
  </si>
  <si>
    <t>TOTAL RISK EXPOSURE AMOUNT FOR SETTLEMENT/DELIVERY</t>
  </si>
  <si>
    <t>Secured by real estate property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</si>
</sst>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_-;\-* #,##0.00_-;_-* \-??_-;_-@_-"/>
  </numFmts>
  <fonts count="15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color indexed="8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Calibri"/>
      <family val="2"/>
    </font>
    <font>
      <u/>
      <sz val="6.5"/>
      <color indexed="12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0"/>
      <color indexed="52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i/>
      <sz val="10"/>
      <color indexed="23"/>
      <name val="Arial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0"/>
      <color indexed="62"/>
      <name val="Arial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0"/>
      <color indexed="63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sz val="10"/>
      <color indexed="10"/>
      <name val="Arial"/>
      <family val="2"/>
    </font>
    <font>
      <sz val="9"/>
      <color indexed="8"/>
      <name val="Verdana"/>
      <family val="2"/>
    </font>
    <font>
      <sz val="8"/>
      <color indexed="8"/>
      <name val="Verdana"/>
      <family val="2"/>
    </font>
    <font>
      <sz val="9"/>
      <name val="Verdana"/>
      <family val="2"/>
    </font>
    <font>
      <b/>
      <i/>
      <sz val="11"/>
      <name val="Verdana"/>
      <family val="2"/>
    </font>
    <font>
      <b/>
      <i/>
      <strike/>
      <sz val="11"/>
      <name val="Verdana"/>
      <family val="2"/>
    </font>
    <font>
      <sz val="11"/>
      <color indexed="10"/>
      <name val="Verdana"/>
      <family val="2"/>
    </font>
    <font>
      <b/>
      <u/>
      <sz val="11"/>
      <name val="Verdana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17"/>
      <name val="Verdana"/>
      <family val="2"/>
    </font>
    <font>
      <sz val="8"/>
      <name val="Verdana"/>
      <family val="2"/>
    </font>
    <font>
      <strike/>
      <sz val="11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4"/>
      <color indexed="8"/>
      <name val="Verdana"/>
      <family val="2"/>
    </font>
    <font>
      <b/>
      <u/>
      <sz val="16"/>
      <color indexed="12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b/>
      <sz val="36"/>
      <name val="Verdana"/>
      <family val="2"/>
    </font>
    <font>
      <b/>
      <sz val="28"/>
      <name val="Verdana"/>
      <family val="2"/>
    </font>
    <font>
      <b/>
      <sz val="32"/>
      <name val="Verdana"/>
      <family val="2"/>
    </font>
    <font>
      <b/>
      <sz val="20"/>
      <name val="Verdana"/>
      <family val="2"/>
    </font>
    <font>
      <sz val="24"/>
      <name val="Verdana"/>
      <family val="2"/>
    </font>
    <font>
      <sz val="12"/>
      <name val="Verdana"/>
      <family val="2"/>
    </font>
    <font>
      <b/>
      <sz val="22"/>
      <name val="Verdana"/>
      <family val="2"/>
    </font>
    <font>
      <b/>
      <sz val="26"/>
      <name val="Verdana"/>
      <family val="2"/>
    </font>
    <font>
      <sz val="16"/>
      <name val="Verdana"/>
      <family val="2"/>
    </font>
    <font>
      <sz val="22"/>
      <name val="Verdana"/>
      <family val="2"/>
    </font>
    <font>
      <sz val="26"/>
      <name val="Verdana"/>
      <family val="2"/>
    </font>
    <font>
      <sz val="18"/>
      <name val="Verdana"/>
      <family val="2"/>
    </font>
    <font>
      <strike/>
      <sz val="10"/>
      <name val="Verdana"/>
      <family val="2"/>
    </font>
    <font>
      <b/>
      <sz val="10"/>
      <name val="Verdana"/>
      <family val="2"/>
    </font>
    <font>
      <sz val="20"/>
      <name val="Verdana"/>
      <family val="2"/>
    </font>
    <font>
      <b/>
      <sz val="18"/>
      <name val="Verdana"/>
      <family val="2"/>
    </font>
    <font>
      <b/>
      <sz val="8"/>
      <name val="Verdana"/>
      <family val="2"/>
    </font>
    <font>
      <u/>
      <sz val="8"/>
      <name val="Verdana"/>
      <family val="2"/>
    </font>
    <font>
      <b/>
      <u/>
      <sz val="8"/>
      <name val="Verdana"/>
      <family val="2"/>
    </font>
    <font>
      <strike/>
      <sz val="8"/>
      <name val="Verdana"/>
      <family val="2"/>
    </font>
    <font>
      <b/>
      <sz val="14"/>
      <color indexed="10"/>
      <name val="Verdana"/>
      <family val="2"/>
    </font>
    <font>
      <b/>
      <sz val="12"/>
      <name val="Verdana"/>
      <family val="2"/>
    </font>
    <font>
      <sz val="12"/>
      <color indexed="10"/>
      <name val="Verdana"/>
      <family val="2"/>
    </font>
    <font>
      <strike/>
      <sz val="12"/>
      <name val="Verdana"/>
      <family val="2"/>
    </font>
    <font>
      <sz val="10"/>
      <color indexed="8"/>
      <name val="Verdana"/>
      <family val="2"/>
    </font>
    <font>
      <b/>
      <sz val="26"/>
      <color indexed="8"/>
      <name val="Verdana"/>
      <family val="2"/>
    </font>
    <font>
      <b/>
      <sz val="28"/>
      <color indexed="8"/>
      <name val="Verdana"/>
      <family val="2"/>
    </font>
    <font>
      <sz val="18"/>
      <color indexed="8"/>
      <name val="Verdana"/>
      <family val="2"/>
    </font>
    <font>
      <sz val="15"/>
      <color indexed="8"/>
      <name val="Verdana"/>
      <family val="2"/>
    </font>
    <font>
      <sz val="20"/>
      <color indexed="8"/>
      <name val="Verdana"/>
      <family val="2"/>
    </font>
    <font>
      <sz val="17"/>
      <name val="Verdana"/>
      <family val="2"/>
    </font>
    <font>
      <b/>
      <sz val="22"/>
      <color indexed="8"/>
      <name val="Verdana"/>
      <family val="2"/>
    </font>
    <font>
      <sz val="16"/>
      <color indexed="8"/>
      <name val="Verdana"/>
      <family val="2"/>
    </font>
    <font>
      <sz val="17"/>
      <color indexed="8"/>
      <name val="Verdana"/>
      <family val="2"/>
    </font>
    <font>
      <b/>
      <sz val="10"/>
      <color indexed="8"/>
      <name val="Verdana"/>
      <family val="2"/>
    </font>
    <font>
      <b/>
      <strike/>
      <sz val="14"/>
      <name val="Verdana"/>
      <family val="2"/>
    </font>
    <font>
      <b/>
      <u/>
      <sz val="12"/>
      <color indexed="12"/>
      <name val="Verdana"/>
      <family val="2"/>
    </font>
    <font>
      <b/>
      <u/>
      <sz val="10"/>
      <name val="Verdana"/>
      <family val="2"/>
    </font>
    <font>
      <sz val="10"/>
      <color indexed="10"/>
      <name val="Verdana"/>
      <family val="2"/>
    </font>
    <font>
      <b/>
      <sz val="36"/>
      <color indexed="8"/>
      <name val="Verdana"/>
      <family val="2"/>
    </font>
    <font>
      <b/>
      <strike/>
      <sz val="24"/>
      <color indexed="8"/>
      <name val="Verdana"/>
      <family val="2"/>
    </font>
    <font>
      <b/>
      <sz val="24"/>
      <color indexed="8"/>
      <name val="Verdana"/>
      <family val="2"/>
    </font>
    <font>
      <sz val="17"/>
      <color indexed="48"/>
      <name val="Verdana"/>
      <family val="2"/>
    </font>
    <font>
      <sz val="22"/>
      <color indexed="8"/>
      <name val="Verdana"/>
      <family val="2"/>
    </font>
    <font>
      <sz val="14"/>
      <color indexed="8"/>
      <name val="Verdana"/>
      <family val="2"/>
    </font>
    <font>
      <sz val="10"/>
      <color indexed="48"/>
      <name val="Verdana"/>
      <family val="2"/>
    </font>
    <font>
      <strike/>
      <sz val="14"/>
      <color indexed="10"/>
      <name val="Verdana"/>
      <family val="2"/>
    </font>
    <font>
      <b/>
      <u/>
      <sz val="18"/>
      <color indexed="12"/>
      <name val="Verdana"/>
      <family val="2"/>
    </font>
    <font>
      <i/>
      <u/>
      <sz val="12"/>
      <name val="Verdana"/>
      <family val="2"/>
    </font>
    <font>
      <b/>
      <u/>
      <sz val="14"/>
      <color indexed="12"/>
      <name val="Verdana"/>
      <family val="2"/>
    </font>
    <font>
      <i/>
      <sz val="8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Verdana"/>
      <family val="2"/>
    </font>
    <font>
      <sz val="12"/>
      <color theme="1"/>
      <name val="Verdana"/>
      <family val="2"/>
    </font>
    <font>
      <sz val="10"/>
      <color theme="1"/>
      <name val="Verdana"/>
      <family val="2"/>
    </font>
    <font>
      <b/>
      <sz val="20"/>
      <color theme="1"/>
      <name val="Verdana"/>
      <family val="2"/>
    </font>
    <font>
      <sz val="10"/>
      <color rgb="FF008000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trike/>
      <sz val="9"/>
      <color indexed="8"/>
      <name val="Verdana"/>
      <family val="2"/>
    </font>
    <font>
      <b/>
      <sz val="16"/>
      <color theme="1"/>
      <name val="Verdana"/>
      <family val="2"/>
    </font>
    <font>
      <b/>
      <sz val="9"/>
      <name val="Verdana"/>
      <family val="2"/>
    </font>
    <font>
      <b/>
      <sz val="9"/>
      <color indexed="8"/>
      <name val="Verdana"/>
      <family val="2"/>
    </font>
    <font>
      <b/>
      <strike/>
      <sz val="11"/>
      <name val="Verdana"/>
      <family val="2"/>
    </font>
    <font>
      <b/>
      <i/>
      <sz val="10"/>
      <name val="Verdana"/>
      <family val="2"/>
    </font>
    <font>
      <b/>
      <sz val="10"/>
      <color theme="1"/>
      <name val="Verdana"/>
      <family val="2"/>
    </font>
    <font>
      <b/>
      <vertAlign val="subscript"/>
      <sz val="10"/>
      <color indexed="8"/>
      <name val="Verdana"/>
      <family val="2"/>
    </font>
    <font>
      <b/>
      <vertAlign val="subscript"/>
      <sz val="14"/>
      <name val="Verdana"/>
      <family val="2"/>
    </font>
    <font>
      <b/>
      <sz val="11"/>
      <color theme="1"/>
      <name val="Verdana"/>
      <family val="2"/>
    </font>
    <font>
      <b/>
      <sz val="18"/>
      <color indexed="8"/>
      <name val="Verdana"/>
      <family val="2"/>
    </font>
    <font>
      <b/>
      <i/>
      <u/>
      <sz val="12"/>
      <name val="Verdana"/>
      <family val="2"/>
    </font>
    <font>
      <b/>
      <sz val="16"/>
      <color indexed="8"/>
      <name val="Verdana"/>
      <family val="2"/>
    </font>
    <font>
      <sz val="14"/>
      <color indexed="10"/>
      <name val="Verdana"/>
      <family val="2"/>
    </font>
    <font>
      <b/>
      <sz val="40"/>
      <name val="Verdana"/>
      <family val="2"/>
    </font>
    <font>
      <b/>
      <sz val="16"/>
      <color rgb="FF00B050"/>
      <name val="Verdana"/>
      <family val="2"/>
    </font>
    <font>
      <b/>
      <sz val="20"/>
      <color indexed="8"/>
      <name val="Verdana"/>
      <family val="2"/>
    </font>
    <font>
      <b/>
      <sz val="8"/>
      <color indexed="8"/>
      <name val="Verdana"/>
      <family val="2"/>
    </font>
    <font>
      <b/>
      <u/>
      <sz val="10"/>
      <color indexed="8"/>
      <name val="Verdana"/>
      <family val="2"/>
    </font>
    <font>
      <b/>
      <sz val="13"/>
      <name val="Verdana"/>
      <family val="2"/>
    </font>
    <font>
      <sz val="13"/>
      <name val="Verdana"/>
      <family val="2"/>
    </font>
  </fonts>
  <fills count="6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lightUp">
        <fgColor indexed="23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247">
    <xf numFmtId="0" fontId="0" fillId="0" borderId="0"/>
    <xf numFmtId="0" fontId="1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1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1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41" fillId="12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9" borderId="0" applyNumberFormat="0" applyBorder="0" applyAlignment="0" applyProtection="0"/>
    <xf numFmtId="0" fontId="42" fillId="3" borderId="0" applyNumberFormat="0" applyBorder="0" applyAlignment="0" applyProtection="0"/>
    <xf numFmtId="0" fontId="14" fillId="7" borderId="1" applyNumberFormat="0" applyAlignment="0" applyProtection="0"/>
    <xf numFmtId="0" fontId="25" fillId="4" borderId="0" applyNumberFormat="0" applyBorder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32" fillId="20" borderId="1" applyNumberFormat="0" applyAlignment="0" applyProtection="0"/>
    <xf numFmtId="0" fontId="20" fillId="21" borderId="2" applyNumberFormat="0" applyAlignment="0" applyProtection="0"/>
    <xf numFmtId="0" fontId="23" fillId="0" borderId="3" applyNumberFormat="0" applyFill="0" applyAlignment="0" applyProtection="0"/>
    <xf numFmtId="0" fontId="43" fillId="21" borderId="2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2" applyNumberFormat="0" applyAlignment="0" applyProtection="0"/>
    <xf numFmtId="0" fontId="19" fillId="0" borderId="0" applyNumberFormat="0" applyFill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7" borderId="1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4" fillId="4" borderId="0" applyNumberFormat="0" applyBorder="0" applyAlignment="0" applyProtection="0"/>
    <xf numFmtId="0" fontId="3" fillId="22" borderId="7" applyNumberFormat="0" applyFont="0" applyBorder="0" applyProtection="0">
      <alignment horizontal="center" vertical="center"/>
    </xf>
    <xf numFmtId="0" fontId="45" fillId="0" borderId="4" applyNumberFormat="0" applyFill="0" applyAlignment="0" applyProtection="0"/>
    <xf numFmtId="0" fontId="46" fillId="0" borderId="5" applyNumberFormat="0" applyFill="0" applyAlignment="0" applyProtection="0"/>
    <xf numFmtId="0" fontId="47" fillId="0" borderId="6" applyNumberFormat="0" applyFill="0" applyAlignment="0" applyProtection="0"/>
    <xf numFmtId="0" fontId="47" fillId="0" borderId="0" applyNumberFormat="0" applyFill="0" applyBorder="0" applyAlignment="0" applyProtection="0"/>
    <xf numFmtId="3" fontId="3" fillId="23" borderId="7" applyFont="0" applyProtection="0">
      <alignment horizontal="right" vertical="center"/>
    </xf>
    <xf numFmtId="0" fontId="3" fillId="23" borderId="8" applyNumberFormat="0" applyFont="0" applyBorder="0" applyProtection="0">
      <alignment horizontal="left"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3" fillId="0" borderId="3" applyNumberFormat="0" applyFill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30" fillId="3" borderId="0" applyNumberFormat="0" applyBorder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3" fontId="3" fillId="24" borderId="7" applyFont="0">
      <alignment horizontal="right" vertical="center"/>
      <protection locked="0"/>
    </xf>
    <xf numFmtId="0" fontId="3" fillId="25" borderId="9" applyNumberFormat="0" applyFont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4" borderId="0" applyNumberFormat="0" applyBorder="0" applyAlignment="0" applyProtection="0"/>
    <xf numFmtId="0" fontId="26" fillId="20" borderId="10" applyNumberFormat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48" fillId="0" borderId="3" applyNumberFormat="0" applyFill="0" applyAlignment="0" applyProtection="0"/>
    <xf numFmtId="0" fontId="27" fillId="0" borderId="0" applyNumberFormat="0" applyFill="0" applyBorder="0" applyAlignment="0" applyProtection="0"/>
    <xf numFmtId="164" fontId="3" fillId="0" borderId="0" applyFill="0" applyBorder="0" applyAlignment="0" applyProtection="0"/>
    <xf numFmtId="164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9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13" fillId="0" borderId="0"/>
    <xf numFmtId="0" fontId="3" fillId="0" borderId="0"/>
    <xf numFmtId="0" fontId="1" fillId="0" borderId="0"/>
    <xf numFmtId="0" fontId="114" fillId="0" borderId="0"/>
    <xf numFmtId="0" fontId="51" fillId="0" borderId="0"/>
    <xf numFmtId="0" fontId="3" fillId="0" borderId="0"/>
    <xf numFmtId="0" fontId="1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28" fillId="0" borderId="11" applyNumberFormat="0" applyFill="0" applyAlignment="0" applyProtection="0"/>
    <xf numFmtId="0" fontId="29" fillId="20" borderId="10" applyNumberFormat="0" applyAlignment="0" applyProtection="0"/>
    <xf numFmtId="0" fontId="29" fillId="20" borderId="10" applyNumberFormat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3" borderId="0" applyNumberFormat="0" applyBorder="0" applyAlignment="0" applyProtection="0"/>
    <xf numFmtId="0" fontId="26" fillId="20" borderId="10" applyNumberFormat="0" applyAlignment="0" applyProtection="0"/>
    <xf numFmtId="0" fontId="31" fillId="26" borderId="0" applyNumberFormat="0" applyBorder="0" applyAlignment="0" applyProtection="0"/>
    <xf numFmtId="3" fontId="3" fillId="27" borderId="7" applyFont="0">
      <alignment horizontal="right" vertical="center"/>
    </xf>
    <xf numFmtId="0" fontId="3" fillId="0" borderId="0"/>
    <xf numFmtId="0" fontId="3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2" fillId="20" borderId="1" applyNumberFormat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50" fillId="0" borderId="11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82" applyNumberFormat="0" applyFill="0" applyAlignment="0" applyProtection="0"/>
    <xf numFmtId="0" fontId="123" fillId="0" borderId="83" applyNumberFormat="0" applyFill="0" applyAlignment="0" applyProtection="0"/>
    <xf numFmtId="0" fontId="124" fillId="0" borderId="84" applyNumberFormat="0" applyFill="0" applyAlignment="0" applyProtection="0"/>
    <xf numFmtId="0" fontId="124" fillId="0" borderId="0" applyNumberFormat="0" applyFill="0" applyBorder="0" applyAlignment="0" applyProtection="0"/>
    <xf numFmtId="0" fontId="125" fillId="38" borderId="0" applyNumberFormat="0" applyBorder="0" applyAlignment="0" applyProtection="0"/>
    <xf numFmtId="0" fontId="126" fillId="39" borderId="0" applyNumberFormat="0" applyBorder="0" applyAlignment="0" applyProtection="0"/>
    <xf numFmtId="0" fontId="127" fillId="40" borderId="85" applyNumberFormat="0" applyAlignment="0" applyProtection="0"/>
    <xf numFmtId="0" fontId="128" fillId="41" borderId="86" applyNumberFormat="0" applyAlignment="0" applyProtection="0"/>
    <xf numFmtId="0" fontId="129" fillId="41" borderId="85" applyNumberFormat="0" applyAlignment="0" applyProtection="0"/>
    <xf numFmtId="0" fontId="130" fillId="0" borderId="87" applyNumberFormat="0" applyFill="0" applyAlignment="0" applyProtection="0"/>
    <xf numFmtId="0" fontId="131" fillId="42" borderId="88" applyNumberFormat="0" applyAlignment="0" applyProtection="0"/>
    <xf numFmtId="0" fontId="132" fillId="0" borderId="0" applyNumberFormat="0" applyFill="0" applyBorder="0" applyAlignment="0" applyProtection="0"/>
    <xf numFmtId="0" fontId="113" fillId="43" borderId="89" applyNumberFormat="0" applyFont="0" applyAlignment="0" applyProtection="0"/>
    <xf numFmtId="0" fontId="133" fillId="0" borderId="0" applyNumberFormat="0" applyFill="0" applyBorder="0" applyAlignment="0" applyProtection="0"/>
    <xf numFmtId="0" fontId="134" fillId="44" borderId="0" applyNumberFormat="0" applyBorder="0" applyAlignment="0" applyProtection="0"/>
    <xf numFmtId="0" fontId="134" fillId="45" borderId="0" applyNumberFormat="0" applyBorder="0" applyAlignment="0" applyProtection="0"/>
    <xf numFmtId="0" fontId="135" fillId="46" borderId="0" applyNumberFormat="0" applyBorder="0" applyAlignment="0" applyProtection="0"/>
    <xf numFmtId="0" fontId="134" fillId="47" borderId="0" applyNumberFormat="0" applyBorder="0" applyAlignment="0" applyProtection="0"/>
    <xf numFmtId="0" fontId="134" fillId="48" borderId="0" applyNumberFormat="0" applyBorder="0" applyAlignment="0" applyProtection="0"/>
    <xf numFmtId="0" fontId="135" fillId="49" borderId="0" applyNumberFormat="0" applyBorder="0" applyAlignment="0" applyProtection="0"/>
    <xf numFmtId="0" fontId="134" fillId="50" borderId="0" applyNumberFormat="0" applyBorder="0" applyAlignment="0" applyProtection="0"/>
    <xf numFmtId="0" fontId="134" fillId="51" borderId="0" applyNumberFormat="0" applyBorder="0" applyAlignment="0" applyProtection="0"/>
    <xf numFmtId="0" fontId="135" fillId="52" borderId="0" applyNumberFormat="0" applyBorder="0" applyAlignment="0" applyProtection="0"/>
    <xf numFmtId="0" fontId="134" fillId="53" borderId="0" applyNumberFormat="0" applyBorder="0" applyAlignment="0" applyProtection="0"/>
    <xf numFmtId="0" fontId="134" fillId="54" borderId="0" applyNumberFormat="0" applyBorder="0" applyAlignment="0" applyProtection="0"/>
    <xf numFmtId="0" fontId="135" fillId="55" borderId="0" applyNumberFormat="0" applyBorder="0" applyAlignment="0" applyProtection="0"/>
    <xf numFmtId="0" fontId="134" fillId="56" borderId="0" applyNumberFormat="0" applyBorder="0" applyAlignment="0" applyProtection="0"/>
    <xf numFmtId="0" fontId="134" fillId="57" borderId="0" applyNumberFormat="0" applyBorder="0" applyAlignment="0" applyProtection="0"/>
    <xf numFmtId="0" fontId="135" fillId="58" borderId="0" applyNumberFormat="0" applyBorder="0" applyAlignment="0" applyProtection="0"/>
    <xf numFmtId="0" fontId="134" fillId="59" borderId="0" applyNumberFormat="0" applyBorder="0" applyAlignment="0" applyProtection="0"/>
    <xf numFmtId="0" fontId="134" fillId="60" borderId="0" applyNumberFormat="0" applyBorder="0" applyAlignment="0" applyProtection="0"/>
    <xf numFmtId="0" fontId="135" fillId="61" borderId="0" applyNumberFormat="0" applyBorder="0" applyAlignment="0" applyProtection="0"/>
  </cellStyleXfs>
  <cellXfs count="255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7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 indent="1"/>
    </xf>
    <xf numFmtId="0" fontId="5" fillId="0" borderId="7" xfId="0" applyFont="1" applyFill="1" applyBorder="1" applyAlignment="1">
      <alignment horizontal="left" vertical="center" wrapText="1" indent="2"/>
    </xf>
    <xf numFmtId="0" fontId="7" fillId="0" borderId="7" xfId="0" applyFont="1" applyFill="1" applyBorder="1" applyAlignment="1" applyProtection="1">
      <alignment horizontal="left" vertical="center" wrapText="1" indent="2"/>
    </xf>
    <xf numFmtId="0" fontId="7" fillId="0" borderId="7" xfId="0" applyFont="1" applyFill="1" applyBorder="1" applyAlignment="1" applyProtection="1">
      <alignment horizontal="left" vertical="center" wrapText="1" indent="3"/>
    </xf>
    <xf numFmtId="0" fontId="4" fillId="0" borderId="7" xfId="0" applyFont="1" applyFill="1" applyBorder="1" applyAlignment="1" applyProtection="1">
      <alignment vertical="center" wrapText="1"/>
    </xf>
    <xf numFmtId="0" fontId="4" fillId="0" borderId="7" xfId="196" applyFont="1" applyFill="1" applyBorder="1" applyAlignment="1">
      <alignment horizontal="left" vertical="center" wrapText="1" indent="1"/>
    </xf>
    <xf numFmtId="0" fontId="7" fillId="0" borderId="7" xfId="196" applyFont="1" applyFill="1" applyBorder="1" applyAlignment="1">
      <alignment horizontal="left" vertical="center" wrapText="1" indent="3"/>
    </xf>
    <xf numFmtId="0" fontId="39" fillId="0" borderId="0" xfId="0" applyFont="1" applyAlignment="1">
      <alignment vertical="center" wrapText="1"/>
    </xf>
    <xf numFmtId="0" fontId="5" fillId="0" borderId="0" xfId="0" quotePrefix="1" applyFont="1" applyAlignment="1">
      <alignment vertical="center"/>
    </xf>
    <xf numFmtId="0" fontId="4" fillId="0" borderId="7" xfId="196" applyFont="1" applyFill="1" applyBorder="1" applyAlignment="1">
      <alignment horizontal="left" vertical="center" wrapText="1" indent="2"/>
    </xf>
    <xf numFmtId="0" fontId="4" fillId="0" borderId="7" xfId="0" applyFont="1" applyFill="1" applyBorder="1" applyAlignment="1" applyProtection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3" fontId="7" fillId="0" borderId="7" xfId="0" applyNumberFormat="1" applyFont="1" applyFill="1" applyBorder="1" applyAlignment="1">
      <alignment horizontal="left" vertical="center" wrapText="1" indent="3"/>
    </xf>
    <xf numFmtId="3" fontId="7" fillId="0" borderId="7" xfId="0" applyNumberFormat="1" applyFont="1" applyFill="1" applyBorder="1" applyAlignment="1">
      <alignment horizontal="left" vertical="center" wrapText="1" indent="4"/>
    </xf>
    <xf numFmtId="0" fontId="7" fillId="0" borderId="7" xfId="196" applyFont="1" applyFill="1" applyBorder="1" applyAlignment="1">
      <alignment horizontal="left" vertical="center" wrapText="1" indent="4"/>
    </xf>
    <xf numFmtId="3" fontId="4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49" fontId="4" fillId="0" borderId="7" xfId="0" applyNumberFormat="1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7" fillId="0" borderId="0" xfId="0" applyFont="1"/>
    <xf numFmtId="0" fontId="55" fillId="0" borderId="7" xfId="196" applyFont="1" applyFill="1" applyBorder="1" applyAlignment="1">
      <alignment horizontal="left" vertical="center" wrapText="1" indent="4"/>
    </xf>
    <xf numFmtId="3" fontId="7" fillId="27" borderId="0" xfId="0" applyNumberFormat="1" applyFont="1" applyFill="1" applyAlignment="1">
      <alignment wrapText="1"/>
    </xf>
    <xf numFmtId="3" fontId="7" fillId="0" borderId="0" xfId="0" applyNumberFormat="1" applyFont="1" applyFill="1" applyAlignment="1">
      <alignment vertical="center" wrapText="1"/>
    </xf>
    <xf numFmtId="3" fontId="7" fillId="27" borderId="0" xfId="0" applyNumberFormat="1" applyFont="1" applyFill="1" applyAlignment="1">
      <alignment vertical="center" wrapText="1"/>
    </xf>
    <xf numFmtId="3" fontId="7" fillId="27" borderId="0" xfId="0" applyNumberFormat="1" applyFont="1" applyFill="1" applyAlignment="1">
      <alignment horizontal="center" vertical="center" wrapText="1"/>
    </xf>
    <xf numFmtId="0" fontId="56" fillId="0" borderId="0" xfId="0" applyFont="1" applyFill="1"/>
    <xf numFmtId="3" fontId="40" fillId="0" borderId="18" xfId="0" applyNumberFormat="1" applyFont="1" applyFill="1" applyBorder="1" applyAlignment="1">
      <alignment horizontal="left" vertical="center" wrapText="1"/>
    </xf>
    <xf numFmtId="3" fontId="4" fillId="0" borderId="7" xfId="0" applyNumberFormat="1" applyFont="1" applyFill="1" applyBorder="1" applyAlignment="1">
      <alignment horizontal="left" vertical="center" wrapText="1" indent="1"/>
    </xf>
    <xf numFmtId="3" fontId="7" fillId="0" borderId="0" xfId="0" applyNumberFormat="1" applyFont="1" applyFill="1" applyBorder="1" applyAlignment="1">
      <alignment horizontal="left" vertical="center" wrapText="1"/>
    </xf>
    <xf numFmtId="3" fontId="4" fillId="0" borderId="7" xfId="0" applyNumberFormat="1" applyFont="1" applyFill="1" applyBorder="1" applyAlignment="1">
      <alignment horizontal="left" vertical="center" wrapText="1" indent="2"/>
    </xf>
    <xf numFmtId="3" fontId="7" fillId="0" borderId="7" xfId="0" applyNumberFormat="1" applyFont="1" applyFill="1" applyBorder="1" applyAlignment="1">
      <alignment horizontal="left" vertical="center" wrapText="1" indent="2"/>
    </xf>
    <xf numFmtId="3" fontId="4" fillId="0" borderId="14" xfId="0" applyNumberFormat="1" applyFont="1" applyFill="1" applyBorder="1" applyAlignment="1">
      <alignment horizontal="left" vertical="center" wrapText="1" indent="2"/>
    </xf>
    <xf numFmtId="3" fontId="7" fillId="0" borderId="0" xfId="0" applyNumberFormat="1" applyFont="1" applyFill="1" applyAlignment="1">
      <alignment wrapText="1"/>
    </xf>
    <xf numFmtId="3" fontId="7" fillId="0" borderId="0" xfId="0" applyNumberFormat="1" applyFont="1" applyFill="1" applyAlignment="1">
      <alignment horizontal="left" vertical="top" wrapText="1"/>
    </xf>
    <xf numFmtId="0" fontId="7" fillId="0" borderId="14" xfId="0" applyFont="1" applyFill="1" applyBorder="1" applyAlignment="1">
      <alignment horizontal="left" vertical="center" wrapText="1"/>
    </xf>
    <xf numFmtId="0" fontId="59" fillId="0" borderId="0" xfId="124" applyFont="1" applyAlignment="1" applyProtection="1"/>
    <xf numFmtId="0" fontId="59" fillId="0" borderId="0" xfId="124" applyFont="1" applyAlignment="1" applyProtection="1">
      <alignment horizontal="center" vertical="center"/>
    </xf>
    <xf numFmtId="0" fontId="56" fillId="0" borderId="0" xfId="178" applyFont="1"/>
    <xf numFmtId="0" fontId="56" fillId="0" borderId="0" xfId="178" applyFont="1" applyAlignment="1">
      <alignment horizontal="center" vertical="center"/>
    </xf>
    <xf numFmtId="0" fontId="56" fillId="27" borderId="0" xfId="178" applyFont="1" applyFill="1"/>
    <xf numFmtId="0" fontId="56" fillId="0" borderId="0" xfId="178" applyFont="1" applyAlignment="1">
      <alignment horizontal="center"/>
    </xf>
    <xf numFmtId="0" fontId="56" fillId="27" borderId="0" xfId="178" applyFont="1" applyFill="1" applyAlignment="1">
      <alignment horizontal="center"/>
    </xf>
    <xf numFmtId="1" fontId="56" fillId="27" borderId="0" xfId="178" applyNumberFormat="1" applyFont="1" applyFill="1"/>
    <xf numFmtId="0" fontId="63" fillId="0" borderId="0" xfId="171" applyFont="1" applyFill="1" applyBorder="1" applyAlignment="1">
      <alignment vertical="top"/>
    </xf>
    <xf numFmtId="0" fontId="64" fillId="0" borderId="0" xfId="171" applyFont="1" applyFill="1" applyBorder="1" applyAlignment="1">
      <alignment horizontal="centerContinuous" vertical="center"/>
    </xf>
    <xf numFmtId="0" fontId="63" fillId="0" borderId="0" xfId="171" applyFont="1" applyFill="1" applyBorder="1" applyAlignment="1">
      <alignment horizontal="center" vertical="center"/>
    </xf>
    <xf numFmtId="0" fontId="63" fillId="0" borderId="0" xfId="171" applyFont="1" applyFill="1" applyBorder="1" applyAlignment="1">
      <alignment horizontal="centerContinuous" vertical="center"/>
    </xf>
    <xf numFmtId="0" fontId="63" fillId="0" borderId="0" xfId="171" applyFont="1" applyFill="1" applyBorder="1" applyAlignment="1">
      <alignment horizontal="centerContinuous" vertical="top" wrapText="1"/>
    </xf>
    <xf numFmtId="0" fontId="62" fillId="0" borderId="0" xfId="171" applyFont="1" applyFill="1" applyBorder="1" applyAlignment="1">
      <alignment horizontal="centerContinuous" vertical="top" wrapText="1"/>
    </xf>
    <xf numFmtId="0" fontId="56" fillId="0" borderId="0" xfId="171" applyFont="1" applyFill="1" applyBorder="1" applyAlignment="1">
      <alignment horizontal="centerContinuous" vertical="top"/>
    </xf>
    <xf numFmtId="0" fontId="56" fillId="0" borderId="0" xfId="171" applyFont="1" applyBorder="1" applyAlignment="1">
      <alignment horizontal="centerContinuous" vertical="top"/>
    </xf>
    <xf numFmtId="0" fontId="56" fillId="0" borderId="0" xfId="171" applyFont="1" applyBorder="1" applyAlignment="1">
      <alignment horizontal="center" vertical="top"/>
    </xf>
    <xf numFmtId="0" fontId="67" fillId="0" borderId="0" xfId="171" applyFont="1" applyBorder="1" applyAlignment="1">
      <alignment horizontal="center" vertical="center" wrapText="1"/>
    </xf>
    <xf numFmtId="0" fontId="63" fillId="0" borderId="0" xfId="171" applyFont="1" applyBorder="1" applyAlignment="1">
      <alignment vertical="center" wrapText="1"/>
    </xf>
    <xf numFmtId="0" fontId="56" fillId="0" borderId="0" xfId="171" applyFont="1" applyBorder="1"/>
    <xf numFmtId="0" fontId="69" fillId="0" borderId="0" xfId="171" applyFont="1" applyBorder="1" applyAlignment="1">
      <alignment horizontal="right"/>
    </xf>
    <xf numFmtId="0" fontId="66" fillId="0" borderId="0" xfId="171" applyFont="1" applyBorder="1" applyAlignment="1">
      <alignment horizontal="center" wrapText="1"/>
    </xf>
    <xf numFmtId="0" fontId="70" fillId="0" borderId="0" xfId="152" applyFont="1" applyBorder="1"/>
    <xf numFmtId="0" fontId="68" fillId="0" borderId="0" xfId="171" applyFont="1" applyBorder="1" applyAlignment="1">
      <alignment horizontal="center" vertical="center" wrapText="1"/>
    </xf>
    <xf numFmtId="0" fontId="64" fillId="0" borderId="0" xfId="166" applyFont="1" applyAlignment="1">
      <alignment horizontal="centerContinuous" vertical="top"/>
    </xf>
    <xf numFmtId="0" fontId="56" fillId="0" borderId="0" xfId="166" applyFont="1" applyAlignment="1">
      <alignment wrapText="1"/>
    </xf>
    <xf numFmtId="0" fontId="68" fillId="0" borderId="0" xfId="166" applyFont="1" applyBorder="1" applyAlignment="1">
      <alignment horizontal="centerContinuous" vertical="center"/>
    </xf>
    <xf numFmtId="0" fontId="56" fillId="0" borderId="0" xfId="166" applyFont="1" applyBorder="1"/>
    <xf numFmtId="0" fontId="56" fillId="0" borderId="0" xfId="166" applyFont="1"/>
    <xf numFmtId="0" fontId="65" fillId="0" borderId="0" xfId="166" applyFont="1" applyBorder="1" applyAlignment="1"/>
    <xf numFmtId="0" fontId="68" fillId="0" borderId="0" xfId="166" applyFont="1" applyBorder="1" applyAlignment="1">
      <alignment vertical="center" wrapText="1"/>
    </xf>
    <xf numFmtId="0" fontId="65" fillId="0" borderId="0" xfId="166" applyFont="1" applyBorder="1" applyAlignment="1">
      <alignment horizontal="left"/>
    </xf>
    <xf numFmtId="0" fontId="67" fillId="0" borderId="0" xfId="166" applyFont="1" applyBorder="1" applyAlignment="1">
      <alignment horizontal="center" vertical="center" wrapText="1"/>
    </xf>
    <xf numFmtId="0" fontId="56" fillId="0" borderId="0" xfId="166" applyFont="1" applyBorder="1" applyAlignment="1">
      <alignment horizontal="center" wrapText="1"/>
    </xf>
    <xf numFmtId="0" fontId="70" fillId="0" borderId="0" xfId="166" applyFont="1" applyBorder="1"/>
    <xf numFmtId="0" fontId="65" fillId="0" borderId="32" xfId="173" applyFont="1" applyFill="1" applyBorder="1" applyAlignment="1">
      <alignment horizontal="left" vertical="center" wrapText="1"/>
    </xf>
    <xf numFmtId="0" fontId="65" fillId="0" borderId="8" xfId="173" applyFont="1" applyFill="1" applyBorder="1" applyAlignment="1">
      <alignment horizontal="left" vertical="center" wrapText="1"/>
    </xf>
    <xf numFmtId="0" fontId="65" fillId="0" borderId="37" xfId="173" applyFont="1" applyFill="1" applyBorder="1" applyAlignment="1">
      <alignment horizontal="left" vertical="center" wrapText="1"/>
    </xf>
    <xf numFmtId="0" fontId="65" fillId="0" borderId="35" xfId="173" applyFont="1" applyFill="1" applyBorder="1" applyAlignment="1">
      <alignment horizontal="left" vertical="center" wrapText="1"/>
    </xf>
    <xf numFmtId="9" fontId="65" fillId="0" borderId="37" xfId="171" applyNumberFormat="1" applyFont="1" applyFill="1" applyBorder="1" applyAlignment="1">
      <alignment horizontal="left" vertical="center" wrapText="1"/>
    </xf>
    <xf numFmtId="9" fontId="65" fillId="0" borderId="8" xfId="171" applyNumberFormat="1" applyFont="1" applyFill="1" applyBorder="1" applyAlignment="1">
      <alignment horizontal="left" vertical="center" wrapText="1" indent="2"/>
    </xf>
    <xf numFmtId="0" fontId="60" fillId="0" borderId="44" xfId="166" applyFont="1" applyFill="1" applyBorder="1" applyAlignment="1">
      <alignment horizontal="center" vertical="center" wrapText="1"/>
    </xf>
    <xf numFmtId="9" fontId="60" fillId="0" borderId="37" xfId="166" applyNumberFormat="1" applyFont="1" applyFill="1" applyBorder="1" applyAlignment="1">
      <alignment horizontal="right" vertical="center" wrapText="1"/>
    </xf>
    <xf numFmtId="0" fontId="53" fillId="0" borderId="0" xfId="0" applyFont="1"/>
    <xf numFmtId="0" fontId="53" fillId="27" borderId="0" xfId="0" applyFont="1" applyFill="1"/>
    <xf numFmtId="0" fontId="80" fillId="0" borderId="0" xfId="0" applyFont="1"/>
    <xf numFmtId="0" fontId="79" fillId="0" borderId="0" xfId="0" applyFont="1"/>
    <xf numFmtId="0" fontId="53" fillId="0" borderId="7" xfId="0" applyFont="1" applyFill="1" applyBorder="1"/>
    <xf numFmtId="0" fontId="78" fillId="0" borderId="0" xfId="0" applyFont="1"/>
    <xf numFmtId="0" fontId="53" fillId="27" borderId="64" xfId="0" applyFont="1" applyFill="1" applyBorder="1"/>
    <xf numFmtId="0" fontId="53" fillId="0" borderId="64" xfId="0" applyFont="1" applyFill="1" applyBorder="1"/>
    <xf numFmtId="0" fontId="53" fillId="27" borderId="65" xfId="0" applyFont="1" applyFill="1" applyBorder="1"/>
    <xf numFmtId="0" fontId="53" fillId="27" borderId="67" xfId="0" applyFont="1" applyFill="1" applyBorder="1"/>
    <xf numFmtId="0" fontId="53" fillId="0" borderId="65" xfId="0" applyFont="1" applyFill="1" applyBorder="1"/>
    <xf numFmtId="0" fontId="53" fillId="32" borderId="65" xfId="0" applyFont="1" applyFill="1" applyBorder="1"/>
    <xf numFmtId="0" fontId="53" fillId="27" borderId="66" xfId="0" applyFont="1" applyFill="1" applyBorder="1"/>
    <xf numFmtId="0" fontId="53" fillId="27" borderId="68" xfId="0" applyFont="1" applyFill="1" applyBorder="1"/>
    <xf numFmtId="0" fontId="53" fillId="0" borderId="66" xfId="0" applyFont="1" applyFill="1" applyBorder="1"/>
    <xf numFmtId="0" fontId="53" fillId="27" borderId="7" xfId="0" applyFont="1" applyFill="1" applyBorder="1"/>
    <xf numFmtId="0" fontId="53" fillId="27" borderId="43" xfId="0" applyFont="1" applyFill="1" applyBorder="1"/>
    <xf numFmtId="0" fontId="7" fillId="0" borderId="0" xfId="0" applyFont="1" applyFill="1"/>
    <xf numFmtId="0" fontId="53" fillId="0" borderId="0" xfId="0" applyFont="1" applyFill="1"/>
    <xf numFmtId="0" fontId="81" fillId="0" borderId="65" xfId="0" applyFont="1" applyFill="1" applyBorder="1" applyAlignment="1">
      <alignment horizontal="center"/>
    </xf>
    <xf numFmtId="0" fontId="7" fillId="0" borderId="0" xfId="0" applyFont="1" applyBorder="1"/>
    <xf numFmtId="0" fontId="53" fillId="0" borderId="0" xfId="0" applyFont="1" applyFill="1" applyBorder="1" applyAlignment="1">
      <alignment horizontal="center" vertical="center" wrapText="1"/>
    </xf>
    <xf numFmtId="0" fontId="53" fillId="0" borderId="14" xfId="0" applyFont="1" applyFill="1" applyBorder="1" applyAlignment="1">
      <alignment horizontal="center" vertical="center" wrapText="1"/>
    </xf>
    <xf numFmtId="0" fontId="53" fillId="0" borderId="15" xfId="0" applyFont="1" applyFill="1" applyBorder="1" applyAlignment="1">
      <alignment horizontal="center" vertical="center" wrapText="1"/>
    </xf>
    <xf numFmtId="0" fontId="60" fillId="0" borderId="0" xfId="174" applyFont="1" applyBorder="1" applyAlignment="1">
      <alignment vertical="center" wrapText="1"/>
    </xf>
    <xf numFmtId="0" fontId="56" fillId="0" borderId="0" xfId="174" applyFont="1" applyBorder="1" applyAlignment="1">
      <alignment horizontal="center" vertical="center" wrapText="1"/>
    </xf>
    <xf numFmtId="0" fontId="56" fillId="0" borderId="0" xfId="174" applyFont="1" applyBorder="1" applyAlignment="1">
      <alignment vertical="center" wrapText="1"/>
    </xf>
    <xf numFmtId="0" fontId="56" fillId="0" borderId="0" xfId="174" applyFont="1" applyBorder="1" applyAlignment="1">
      <alignment horizontal="center" wrapText="1"/>
    </xf>
    <xf numFmtId="0" fontId="68" fillId="0" borderId="0" xfId="174" applyFont="1" applyBorder="1" applyAlignment="1">
      <alignment horizontal="left" vertical="center" wrapText="1"/>
    </xf>
    <xf numFmtId="0" fontId="61" fillId="0" borderId="0" xfId="174" applyFont="1" applyBorder="1" applyAlignment="1">
      <alignment horizontal="left" vertical="center"/>
    </xf>
    <xf numFmtId="0" fontId="57" fillId="0" borderId="0" xfId="149" applyFont="1" applyAlignment="1">
      <alignment vertical="center"/>
    </xf>
    <xf numFmtId="0" fontId="61" fillId="0" borderId="0" xfId="149" applyFont="1" applyFill="1" applyAlignment="1">
      <alignment horizontal="center" vertical="center"/>
    </xf>
    <xf numFmtId="0" fontId="57" fillId="0" borderId="0" xfId="201" applyFont="1" applyAlignment="1">
      <alignment vertical="center"/>
    </xf>
    <xf numFmtId="0" fontId="57" fillId="0" borderId="0" xfId="149" applyFont="1"/>
    <xf numFmtId="0" fontId="57" fillId="0" borderId="0" xfId="149" applyFont="1" applyBorder="1"/>
    <xf numFmtId="0" fontId="82" fillId="0" borderId="0" xfId="149" applyFont="1" applyAlignment="1">
      <alignment horizontal="left" vertical="center"/>
    </xf>
    <xf numFmtId="0" fontId="57" fillId="0" borderId="0" xfId="149" applyFont="1" applyAlignment="1">
      <alignment horizontal="center"/>
    </xf>
    <xf numFmtId="0" fontId="57" fillId="0" borderId="0" xfId="149" applyFont="1" applyFill="1" applyAlignment="1">
      <alignment vertical="center"/>
    </xf>
    <xf numFmtId="0" fontId="57" fillId="0" borderId="0" xfId="149" applyFont="1" applyFill="1" applyBorder="1"/>
    <xf numFmtId="0" fontId="82" fillId="0" borderId="0" xfId="149" applyFont="1"/>
    <xf numFmtId="0" fontId="67" fillId="0" borderId="0" xfId="149" applyFont="1" applyAlignment="1">
      <alignment horizontal="center" vertical="center"/>
    </xf>
    <xf numFmtId="0" fontId="67" fillId="0" borderId="0" xfId="149" applyFont="1"/>
    <xf numFmtId="0" fontId="67" fillId="0" borderId="0" xfId="149" applyFont="1" applyAlignment="1">
      <alignment horizontal="center"/>
    </xf>
    <xf numFmtId="0" fontId="56" fillId="0" borderId="0" xfId="149" applyFont="1"/>
    <xf numFmtId="49" fontId="67" fillId="30" borderId="7" xfId="149" applyNumberFormat="1" applyFont="1" applyFill="1" applyBorder="1" applyAlignment="1">
      <alignment horizontal="center" vertical="center"/>
    </xf>
    <xf numFmtId="0" fontId="56" fillId="0" borderId="0" xfId="149" applyFont="1" applyBorder="1"/>
    <xf numFmtId="0" fontId="56" fillId="0" borderId="0" xfId="149" applyFont="1" applyAlignment="1">
      <alignment horizontal="center" vertical="center"/>
    </xf>
    <xf numFmtId="0" fontId="56" fillId="0" borderId="0" xfId="149" applyFont="1" applyAlignment="1">
      <alignment horizontal="center"/>
    </xf>
    <xf numFmtId="0" fontId="86" fillId="0" borderId="0" xfId="196" applyFont="1"/>
    <xf numFmtId="0" fontId="5" fillId="0" borderId="0" xfId="196" applyFont="1" applyAlignment="1">
      <alignment wrapText="1"/>
    </xf>
    <xf numFmtId="0" fontId="87" fillId="0" borderId="0" xfId="196" applyFont="1" applyBorder="1" applyAlignment="1">
      <alignment wrapText="1"/>
    </xf>
    <xf numFmtId="0" fontId="5" fillId="0" borderId="0" xfId="196" applyFont="1" applyBorder="1" applyAlignment="1">
      <alignment wrapText="1"/>
    </xf>
    <xf numFmtId="0" fontId="86" fillId="0" borderId="0" xfId="196" applyFont="1" applyBorder="1" applyAlignment="1">
      <alignment wrapText="1"/>
    </xf>
    <xf numFmtId="0" fontId="86" fillId="0" borderId="0" xfId="196" applyFont="1" applyBorder="1" applyAlignment="1">
      <alignment horizontal="center" wrapText="1"/>
    </xf>
    <xf numFmtId="0" fontId="86" fillId="0" borderId="0" xfId="196" applyFont="1" applyBorder="1"/>
    <xf numFmtId="0" fontId="88" fillId="0" borderId="0" xfId="196" applyFont="1" applyBorder="1" applyAlignment="1">
      <alignment horizontal="centerContinuous" vertical="center"/>
    </xf>
    <xf numFmtId="0" fontId="89" fillId="0" borderId="0" xfId="196" applyFont="1" applyBorder="1" applyAlignment="1">
      <alignment horizontal="center" vertical="center" wrapText="1"/>
    </xf>
    <xf numFmtId="0" fontId="89" fillId="0" borderId="0" xfId="196" applyFont="1" applyBorder="1" applyAlignment="1">
      <alignment horizontal="center" vertical="center"/>
    </xf>
    <xf numFmtId="0" fontId="89" fillId="0" borderId="0" xfId="196" applyFont="1" applyFill="1" applyBorder="1" applyAlignment="1">
      <alignment vertical="center"/>
    </xf>
    <xf numFmtId="0" fontId="89" fillId="0" borderId="0" xfId="196" applyFont="1" applyFill="1" applyAlignment="1">
      <alignment vertical="center"/>
    </xf>
    <xf numFmtId="0" fontId="90" fillId="0" borderId="0" xfId="196" applyFont="1" applyFill="1" applyBorder="1" applyAlignment="1">
      <alignment vertical="center"/>
    </xf>
    <xf numFmtId="0" fontId="90" fillId="0" borderId="0" xfId="196" applyFont="1" applyFill="1" applyAlignment="1">
      <alignment vertical="center"/>
    </xf>
    <xf numFmtId="49" fontId="91" fillId="0" borderId="0" xfId="196" applyNumberFormat="1" applyFont="1" applyFill="1" applyBorder="1" applyAlignment="1">
      <alignment horizontal="center" vertical="center"/>
    </xf>
    <xf numFmtId="49" fontId="91" fillId="0" borderId="0" xfId="196" applyNumberFormat="1" applyFont="1" applyBorder="1" applyAlignment="1">
      <alignment horizontal="center" vertical="center" wrapText="1"/>
    </xf>
    <xf numFmtId="0" fontId="86" fillId="0" borderId="0" xfId="196" applyFont="1" applyFill="1" applyBorder="1" applyAlignment="1">
      <alignment wrapText="1"/>
    </xf>
    <xf numFmtId="0" fontId="86" fillId="0" borderId="0" xfId="196" applyFont="1" applyAlignment="1">
      <alignment wrapText="1"/>
    </xf>
    <xf numFmtId="0" fontId="86" fillId="0" borderId="0" xfId="196" applyFont="1" applyFill="1" applyBorder="1" applyAlignment="1">
      <alignment vertical="center" wrapText="1"/>
    </xf>
    <xf numFmtId="0" fontId="86" fillId="0" borderId="0" xfId="196" applyFont="1" applyFill="1"/>
    <xf numFmtId="0" fontId="5" fillId="0" borderId="0" xfId="196" applyFont="1" applyFill="1" applyBorder="1" applyAlignment="1">
      <alignment wrapText="1"/>
    </xf>
    <xf numFmtId="0" fontId="91" fillId="0" borderId="0" xfId="196" applyFont="1" applyFill="1" applyBorder="1" applyAlignment="1">
      <alignment horizontal="right"/>
    </xf>
    <xf numFmtId="0" fontId="86" fillId="0" borderId="0" xfId="196" applyFont="1" applyFill="1" applyBorder="1" applyAlignment="1">
      <alignment horizontal="center" wrapText="1"/>
    </xf>
    <xf numFmtId="0" fontId="86" fillId="0" borderId="0" xfId="196" applyFont="1" applyFill="1" applyBorder="1"/>
    <xf numFmtId="0" fontId="95" fillId="0" borderId="0" xfId="196" applyFont="1" applyFill="1" applyBorder="1" applyAlignment="1">
      <alignment horizontal="left" vertical="center" wrapText="1"/>
    </xf>
    <xf numFmtId="0" fontId="86" fillId="0" borderId="0" xfId="196" applyFont="1" applyAlignment="1">
      <alignment horizontal="center" wrapText="1"/>
    </xf>
    <xf numFmtId="0" fontId="86" fillId="0" borderId="0" xfId="163" applyFont="1"/>
    <xf numFmtId="0" fontId="5" fillId="0" borderId="0" xfId="163" applyFont="1" applyAlignment="1">
      <alignment wrapText="1"/>
    </xf>
    <xf numFmtId="0" fontId="86" fillId="0" borderId="0" xfId="163" applyFont="1" applyAlignment="1">
      <alignment wrapText="1"/>
    </xf>
    <xf numFmtId="0" fontId="86" fillId="0" borderId="0" xfId="163" applyFont="1" applyAlignment="1">
      <alignment horizontal="center" wrapText="1"/>
    </xf>
    <xf numFmtId="0" fontId="89" fillId="0" borderId="0" xfId="163" applyFont="1" applyBorder="1" applyAlignment="1">
      <alignment horizontal="center" vertical="center" wrapText="1"/>
    </xf>
    <xf numFmtId="0" fontId="86" fillId="0" borderId="0" xfId="163" applyFont="1" applyBorder="1"/>
    <xf numFmtId="0" fontId="88" fillId="0" borderId="0" xfId="163" applyFont="1" applyBorder="1" applyAlignment="1">
      <alignment horizontal="centerContinuous" vertical="center"/>
    </xf>
    <xf numFmtId="0" fontId="89" fillId="0" borderId="0" xfId="163" applyFont="1" applyBorder="1" applyAlignment="1">
      <alignment horizontal="center" vertical="center"/>
    </xf>
    <xf numFmtId="0" fontId="89" fillId="0" borderId="0" xfId="163" applyFont="1" applyFill="1" applyAlignment="1">
      <alignment vertical="center"/>
    </xf>
    <xf numFmtId="0" fontId="90" fillId="0" borderId="0" xfId="163" applyFont="1" applyFill="1" applyAlignment="1">
      <alignment vertical="center"/>
    </xf>
    <xf numFmtId="0" fontId="56" fillId="0" borderId="0" xfId="159" applyFont="1" applyAlignment="1">
      <alignment horizontal="center"/>
    </xf>
    <xf numFmtId="0" fontId="56" fillId="0" borderId="0" xfId="159" applyFont="1"/>
    <xf numFmtId="0" fontId="57" fillId="0" borderId="0" xfId="159" applyFont="1" applyAlignment="1">
      <alignment horizontal="center"/>
    </xf>
    <xf numFmtId="0" fontId="57" fillId="0" borderId="0" xfId="0" applyFont="1" applyAlignment="1">
      <alignment vertical="center"/>
    </xf>
    <xf numFmtId="0" fontId="57" fillId="0" borderId="0" xfId="159" applyFont="1" applyFill="1"/>
    <xf numFmtId="0" fontId="57" fillId="0" borderId="0" xfId="159" applyFont="1" applyFill="1" applyBorder="1"/>
    <xf numFmtId="0" fontId="82" fillId="0" borderId="0" xfId="159" applyFont="1" applyAlignment="1">
      <alignment vertical="center"/>
    </xf>
    <xf numFmtId="0" fontId="57" fillId="0" borderId="0" xfId="159" applyFont="1"/>
    <xf numFmtId="0" fontId="97" fillId="0" borderId="0" xfId="159" applyFont="1" applyFill="1" applyAlignment="1">
      <alignment vertical="center"/>
    </xf>
    <xf numFmtId="0" fontId="83" fillId="0" borderId="0" xfId="159" applyFont="1" applyAlignment="1">
      <alignment horizontal="left" vertical="top"/>
    </xf>
    <xf numFmtId="0" fontId="67" fillId="0" borderId="0" xfId="159" applyFont="1"/>
    <xf numFmtId="0" fontId="83" fillId="0" borderId="0" xfId="159" applyFont="1" applyAlignment="1">
      <alignment horizontal="left" vertical="center"/>
    </xf>
    <xf numFmtId="0" fontId="67" fillId="0" borderId="0" xfId="159" applyFont="1" applyAlignment="1">
      <alignment horizontal="center"/>
    </xf>
    <xf numFmtId="49" fontId="67" fillId="30" borderId="42" xfId="159" applyNumberFormat="1" applyFont="1" applyFill="1" applyBorder="1" applyAlignment="1">
      <alignment horizontal="center" vertical="center"/>
    </xf>
    <xf numFmtId="0" fontId="56" fillId="0" borderId="0" xfId="159" applyFont="1" applyAlignment="1">
      <alignment horizontal="center" vertical="center"/>
    </xf>
    <xf numFmtId="0" fontId="67" fillId="0" borderId="0" xfId="159" applyFont="1" applyFill="1"/>
    <xf numFmtId="0" fontId="57" fillId="0" borderId="0" xfId="159" applyFont="1" applyFill="1" applyAlignment="1">
      <alignment vertical="center"/>
    </xf>
    <xf numFmtId="0" fontId="97" fillId="0" borderId="0" xfId="159" applyFont="1" applyFill="1" applyBorder="1"/>
    <xf numFmtId="0" fontId="67" fillId="0" borderId="0" xfId="159" applyFont="1" applyFill="1" applyAlignment="1">
      <alignment horizontal="center"/>
    </xf>
    <xf numFmtId="0" fontId="98" fillId="0" borderId="0" xfId="125" applyFont="1" applyAlignment="1" applyProtection="1"/>
    <xf numFmtId="0" fontId="56" fillId="0" borderId="0" xfId="175" applyFont="1"/>
    <xf numFmtId="0" fontId="67" fillId="0" borderId="0" xfId="175" applyFont="1"/>
    <xf numFmtId="0" fontId="4" fillId="0" borderId="0" xfId="175" applyFont="1" applyAlignment="1">
      <alignment horizontal="center" vertical="center"/>
    </xf>
    <xf numFmtId="0" fontId="4" fillId="0" borderId="0" xfId="175" applyFont="1" applyBorder="1" applyAlignment="1">
      <alignment horizontal="center" vertical="center"/>
    </xf>
    <xf numFmtId="0" fontId="99" fillId="0" borderId="0" xfId="175" applyFont="1" applyBorder="1" applyAlignment="1">
      <alignment horizontal="center"/>
    </xf>
    <xf numFmtId="0" fontId="56" fillId="0" borderId="0" xfId="175" applyFont="1" applyBorder="1" applyAlignment="1">
      <alignment horizontal="left"/>
    </xf>
    <xf numFmtId="0" fontId="67" fillId="0" borderId="0" xfId="175" quotePrefix="1" applyFont="1" applyFill="1" applyBorder="1" applyAlignment="1">
      <alignment horizontal="left" vertical="center" wrapText="1"/>
    </xf>
    <xf numFmtId="0" fontId="83" fillId="0" borderId="0" xfId="175" quotePrefix="1" applyFont="1" applyFill="1" applyBorder="1" applyAlignment="1">
      <alignment horizontal="left" vertical="center" wrapText="1"/>
    </xf>
    <xf numFmtId="0" fontId="56" fillId="0" borderId="0" xfId="175" applyFont="1" applyAlignment="1">
      <alignment horizontal="left"/>
    </xf>
    <xf numFmtId="0" fontId="96" fillId="0" borderId="0" xfId="175" applyFont="1" applyFill="1" applyBorder="1" applyAlignment="1">
      <alignment horizontal="left"/>
    </xf>
    <xf numFmtId="0" fontId="86" fillId="0" borderId="0" xfId="175" quotePrefix="1" applyFont="1" applyBorder="1" applyAlignment="1">
      <alignment horizontal="center"/>
    </xf>
    <xf numFmtId="0" fontId="100" fillId="0" borderId="0" xfId="175" applyFont="1" applyBorder="1"/>
    <xf numFmtId="0" fontId="56" fillId="0" borderId="0" xfId="175" applyFont="1" applyBorder="1"/>
    <xf numFmtId="0" fontId="67" fillId="27" borderId="0" xfId="180" applyFont="1" applyFill="1"/>
    <xf numFmtId="0" fontId="67" fillId="27" borderId="0" xfId="180" applyFont="1" applyFill="1" applyAlignment="1">
      <alignment horizontal="center"/>
    </xf>
    <xf numFmtId="0" fontId="57" fillId="27" borderId="0" xfId="180" applyFont="1" applyFill="1" applyAlignment="1">
      <alignment vertical="center"/>
    </xf>
    <xf numFmtId="0" fontId="67" fillId="27" borderId="43" xfId="180" applyFont="1" applyFill="1" applyBorder="1" applyAlignment="1">
      <alignment vertical="center"/>
    </xf>
    <xf numFmtId="0" fontId="67" fillId="27" borderId="8" xfId="180" applyFont="1" applyFill="1" applyBorder="1" applyAlignment="1">
      <alignment vertical="center"/>
    </xf>
    <xf numFmtId="0" fontId="67" fillId="27" borderId="7" xfId="180" applyFont="1" applyFill="1" applyBorder="1" applyAlignment="1">
      <alignment vertical="center"/>
    </xf>
    <xf numFmtId="0" fontId="67" fillId="27" borderId="0" xfId="180" applyFont="1" applyFill="1" applyAlignment="1">
      <alignment vertical="center"/>
    </xf>
    <xf numFmtId="0" fontId="67" fillId="27" borderId="0" xfId="180" applyFont="1" applyFill="1" applyAlignment="1">
      <alignment horizontal="left"/>
    </xf>
    <xf numFmtId="0" fontId="102" fillId="0" borderId="0" xfId="0" applyFont="1" applyFill="1" applyBorder="1" applyAlignment="1">
      <alignment horizontal="left" vertical="center" wrapText="1"/>
    </xf>
    <xf numFmtId="0" fontId="88" fillId="0" borderId="0" xfId="0" applyFont="1" applyFill="1" applyBorder="1" applyAlignment="1">
      <alignment horizontal="centerContinuous" vertical="center"/>
    </xf>
    <xf numFmtId="0" fontId="72" fillId="0" borderId="0" xfId="0" applyFont="1" applyFill="1" applyBorder="1" applyAlignment="1">
      <alignment horizontal="centerContinuous" vertical="center"/>
    </xf>
    <xf numFmtId="0" fontId="88" fillId="0" borderId="0" xfId="150" applyFont="1" applyFill="1" applyBorder="1" applyAlignment="1">
      <alignment horizontal="centerContinuous" vertical="center"/>
    </xf>
    <xf numFmtId="49" fontId="119" fillId="0" borderId="0" xfId="0" applyNumberFormat="1" applyFont="1" applyFill="1" applyBorder="1" applyAlignment="1">
      <alignment horizontal="center" vertical="center"/>
    </xf>
    <xf numFmtId="0" fontId="95" fillId="0" borderId="0" xfId="150" applyFont="1" applyFill="1" applyBorder="1" applyAlignment="1">
      <alignment horizontal="left" vertical="center" wrapText="1"/>
    </xf>
    <xf numFmtId="0" fontId="86" fillId="0" borderId="0" xfId="150" applyFont="1"/>
    <xf numFmtId="0" fontId="102" fillId="0" borderId="0" xfId="150" applyFont="1" applyFill="1" applyBorder="1" applyAlignment="1">
      <alignment horizontal="left" vertical="center" wrapText="1"/>
    </xf>
    <xf numFmtId="0" fontId="86" fillId="0" borderId="0" xfId="0" applyFont="1" applyFill="1" applyBorder="1"/>
    <xf numFmtId="0" fontId="59" fillId="0" borderId="0" xfId="119" applyFont="1" applyAlignment="1" applyProtection="1"/>
    <xf numFmtId="0" fontId="7" fillId="0" borderId="0" xfId="159" applyFont="1"/>
    <xf numFmtId="0" fontId="7" fillId="0" borderId="0" xfId="159" applyFont="1" applyFill="1"/>
    <xf numFmtId="0" fontId="56" fillId="0" borderId="0" xfId="159" applyFont="1" applyFill="1"/>
    <xf numFmtId="0" fontId="7" fillId="0" borderId="0" xfId="159" applyFont="1" applyAlignment="1">
      <alignment wrapText="1"/>
    </xf>
    <xf numFmtId="0" fontId="7" fillId="0" borderId="0" xfId="159" applyFont="1" applyFill="1" applyAlignment="1">
      <alignment wrapText="1"/>
    </xf>
    <xf numFmtId="0" fontId="7" fillId="0" borderId="0" xfId="159" applyFont="1" applyFill="1" applyBorder="1"/>
    <xf numFmtId="0" fontId="7" fillId="0" borderId="32" xfId="159" applyFont="1" applyFill="1" applyBorder="1"/>
    <xf numFmtId="0" fontId="7" fillId="0" borderId="37" xfId="159" applyFont="1" applyFill="1" applyBorder="1"/>
    <xf numFmtId="0" fontId="61" fillId="0" borderId="0" xfId="159" applyFont="1" applyAlignment="1">
      <alignment horizontal="left" vertical="center"/>
    </xf>
    <xf numFmtId="0" fontId="61" fillId="0" borderId="0" xfId="159" applyFont="1" applyFill="1" applyAlignment="1">
      <alignment horizontal="left" vertical="center"/>
    </xf>
    <xf numFmtId="0" fontId="61" fillId="0" borderId="0" xfId="159" applyFont="1"/>
    <xf numFmtId="0" fontId="67" fillId="0" borderId="0" xfId="159" applyFont="1" applyAlignment="1">
      <alignment horizontal="left" vertical="center"/>
    </xf>
    <xf numFmtId="0" fontId="67" fillId="0" borderId="0" xfId="159" applyFont="1" applyFill="1" applyAlignment="1">
      <alignment wrapText="1"/>
    </xf>
    <xf numFmtId="0" fontId="61" fillId="0" borderId="0" xfId="159" applyFont="1" applyAlignment="1">
      <alignment horizontal="left"/>
    </xf>
    <xf numFmtId="0" fontId="61" fillId="0" borderId="0" xfId="159" applyFont="1" applyFill="1" applyAlignment="1">
      <alignment horizontal="left"/>
    </xf>
    <xf numFmtId="0" fontId="7" fillId="0" borderId="0" xfId="159" applyFont="1" applyAlignment="1">
      <alignment horizontal="left"/>
    </xf>
    <xf numFmtId="0" fontId="61" fillId="0" borderId="0" xfId="159" applyFont="1" applyFill="1"/>
    <xf numFmtId="0" fontId="109" fillId="0" borderId="0" xfId="121" applyFont="1" applyAlignment="1" applyProtection="1"/>
    <xf numFmtId="0" fontId="56" fillId="0" borderId="0" xfId="177" applyFont="1" applyAlignment="1">
      <alignment wrapText="1"/>
    </xf>
    <xf numFmtId="0" fontId="56" fillId="0" borderId="0" xfId="177" applyFont="1"/>
    <xf numFmtId="0" fontId="75" fillId="0" borderId="0" xfId="177" applyFont="1"/>
    <xf numFmtId="0" fontId="83" fillId="0" borderId="0" xfId="177" applyFont="1"/>
    <xf numFmtId="0" fontId="83" fillId="0" borderId="35" xfId="177" applyFont="1" applyFill="1" applyBorder="1" applyAlignment="1">
      <alignment horizontal="left" vertical="center" wrapText="1"/>
    </xf>
    <xf numFmtId="0" fontId="83" fillId="0" borderId="32" xfId="177" applyFont="1" applyFill="1" applyBorder="1" applyAlignment="1">
      <alignment vertical="center" wrapText="1"/>
    </xf>
    <xf numFmtId="0" fontId="67" fillId="0" borderId="37" xfId="177" applyFont="1" applyFill="1" applyBorder="1" applyAlignment="1">
      <alignment horizontal="left" vertical="center" wrapText="1" indent="2"/>
    </xf>
    <xf numFmtId="0" fontId="67" fillId="0" borderId="35" xfId="177" applyFont="1" applyFill="1" applyBorder="1" applyAlignment="1">
      <alignment horizontal="left" vertical="center" wrapText="1" indent="2"/>
    </xf>
    <xf numFmtId="0" fontId="83" fillId="0" borderId="36" xfId="177" applyFont="1" applyFill="1" applyBorder="1" applyAlignment="1">
      <alignment horizontal="left" vertical="center" wrapText="1"/>
    </xf>
    <xf numFmtId="0" fontId="56" fillId="0" borderId="0" xfId="177" applyFont="1" applyBorder="1" applyAlignment="1">
      <alignment wrapText="1"/>
    </xf>
    <xf numFmtId="0" fontId="56" fillId="0" borderId="0" xfId="177" applyFont="1" applyBorder="1" applyAlignment="1">
      <alignment horizontal="center" vertical="center" wrapText="1"/>
    </xf>
    <xf numFmtId="0" fontId="56" fillId="0" borderId="0" xfId="177" applyFont="1" applyBorder="1"/>
    <xf numFmtId="0" fontId="75" fillId="0" borderId="0" xfId="177" applyFont="1" applyBorder="1" applyAlignment="1"/>
    <xf numFmtId="0" fontId="111" fillId="0" borderId="0" xfId="121" applyFont="1" applyAlignment="1" applyProtection="1"/>
    <xf numFmtId="0" fontId="56" fillId="0" borderId="0" xfId="176" applyFont="1" applyAlignment="1">
      <alignment wrapText="1"/>
    </xf>
    <xf numFmtId="0" fontId="56" fillId="0" borderId="0" xfId="176" applyFont="1"/>
    <xf numFmtId="0" fontId="60" fillId="0" borderId="0" xfId="176" applyFont="1" applyAlignment="1">
      <alignment horizontal="centerContinuous" vertical="center" wrapText="1"/>
    </xf>
    <xf numFmtId="0" fontId="56" fillId="0" borderId="7" xfId="176" applyFont="1" applyFill="1" applyBorder="1" applyAlignment="1">
      <alignment vertical="center" wrapText="1"/>
    </xf>
    <xf numFmtId="0" fontId="56" fillId="0" borderId="12" xfId="176" applyFont="1" applyBorder="1" applyAlignment="1">
      <alignment horizontal="center"/>
    </xf>
    <xf numFmtId="0" fontId="56" fillId="0" borderId="12" xfId="176" applyFont="1" applyBorder="1" applyAlignment="1">
      <alignment vertical="center" wrapText="1"/>
    </xf>
    <xf numFmtId="0" fontId="56" fillId="29" borderId="75" xfId="176" applyFont="1" applyFill="1" applyBorder="1"/>
    <xf numFmtId="0" fontId="56" fillId="29" borderId="76" xfId="176" applyFont="1" applyFill="1" applyBorder="1" applyAlignment="1">
      <alignment horizontal="center"/>
    </xf>
    <xf numFmtId="0" fontId="56" fillId="0" borderId="65" xfId="176" applyFont="1" applyBorder="1" applyAlignment="1">
      <alignment horizontal="center"/>
    </xf>
    <xf numFmtId="0" fontId="56" fillId="0" borderId="65" xfId="176" applyFont="1" applyBorder="1" applyAlignment="1">
      <alignment vertical="center" wrapText="1"/>
    </xf>
    <xf numFmtId="0" fontId="56" fillId="0" borderId="77" xfId="176" applyFont="1" applyFill="1" applyBorder="1" applyAlignment="1">
      <alignment vertical="center" wrapText="1"/>
    </xf>
    <xf numFmtId="0" fontId="56" fillId="0" borderId="78" xfId="176" applyFont="1" applyFill="1" applyBorder="1" applyAlignment="1">
      <alignment horizontal="center"/>
    </xf>
    <xf numFmtId="0" fontId="56" fillId="0" borderId="38" xfId="176" applyFont="1" applyBorder="1" applyAlignment="1">
      <alignment horizontal="center"/>
    </xf>
    <xf numFmtId="0" fontId="56" fillId="29" borderId="37" xfId="176" applyFont="1" applyFill="1" applyBorder="1" applyAlignment="1">
      <alignment vertical="center" wrapText="1"/>
    </xf>
    <xf numFmtId="0" fontId="56" fillId="29" borderId="56" xfId="176" applyFont="1" applyFill="1" applyBorder="1" applyAlignment="1">
      <alignment horizontal="center"/>
    </xf>
    <xf numFmtId="0" fontId="56" fillId="0" borderId="79" xfId="176" applyFont="1" applyBorder="1" applyAlignment="1">
      <alignment horizontal="center"/>
    </xf>
    <xf numFmtId="0" fontId="56" fillId="0" borderId="79" xfId="176" applyFont="1" applyBorder="1" applyAlignment="1">
      <alignment vertical="center" wrapText="1"/>
    </xf>
    <xf numFmtId="0" fontId="56" fillId="0" borderId="38" xfId="176" applyFont="1" applyBorder="1" applyAlignment="1">
      <alignment vertical="center" wrapText="1"/>
    </xf>
    <xf numFmtId="0" fontId="56" fillId="29" borderId="35" xfId="176" applyFont="1" applyFill="1" applyBorder="1" applyAlignment="1">
      <alignment vertical="center" wrapText="1"/>
    </xf>
    <xf numFmtId="0" fontId="56" fillId="0" borderId="64" xfId="176" applyFont="1" applyBorder="1" applyAlignment="1">
      <alignment horizontal="center"/>
    </xf>
    <xf numFmtId="0" fontId="56" fillId="0" borderId="66" xfId="176" applyFont="1" applyBorder="1" applyAlignment="1">
      <alignment horizontal="center"/>
    </xf>
    <xf numFmtId="0" fontId="56" fillId="0" borderId="18" xfId="176" applyFont="1" applyBorder="1" applyAlignment="1">
      <alignment horizontal="center"/>
    </xf>
    <xf numFmtId="0" fontId="56" fillId="0" borderId="18" xfId="176" applyFont="1" applyBorder="1" applyAlignment="1">
      <alignment vertical="center" wrapText="1"/>
    </xf>
    <xf numFmtId="0" fontId="56" fillId="0" borderId="64" xfId="176" applyFont="1" applyBorder="1" applyAlignment="1">
      <alignment vertical="center" wrapText="1"/>
    </xf>
    <xf numFmtId="0" fontId="56" fillId="0" borderId="12" xfId="176" applyFont="1" applyFill="1" applyBorder="1" applyAlignment="1">
      <alignment vertical="center" wrapText="1"/>
    </xf>
    <xf numFmtId="0" fontId="56" fillId="0" borderId="66" xfId="176" applyFont="1" applyBorder="1" applyAlignment="1">
      <alignment vertical="center" wrapText="1"/>
    </xf>
    <xf numFmtId="0" fontId="56" fillId="0" borderId="38" xfId="176" applyFont="1" applyFill="1" applyBorder="1"/>
    <xf numFmtId="0" fontId="56" fillId="29" borderId="37" xfId="176" applyFont="1" applyFill="1" applyBorder="1"/>
    <xf numFmtId="0" fontId="56" fillId="29" borderId="56" xfId="176" applyFont="1" applyFill="1" applyBorder="1"/>
    <xf numFmtId="0" fontId="56" fillId="0" borderId="65" xfId="176" applyFont="1" applyFill="1" applyBorder="1"/>
    <xf numFmtId="0" fontId="56" fillId="0" borderId="14" xfId="176" applyFont="1" applyFill="1" applyBorder="1" applyAlignment="1">
      <alignment vertical="center" wrapText="1"/>
    </xf>
    <xf numFmtId="0" fontId="56" fillId="0" borderId="58" xfId="176" applyFont="1" applyBorder="1" applyAlignment="1">
      <alignment horizontal="center"/>
    </xf>
    <xf numFmtId="0" fontId="56" fillId="0" borderId="58" xfId="176" applyFont="1" applyBorder="1" applyAlignment="1">
      <alignment vertical="center" wrapText="1"/>
    </xf>
    <xf numFmtId="0" fontId="56" fillId="29" borderId="54" xfId="176" applyFont="1" applyFill="1" applyBorder="1" applyAlignment="1">
      <alignment vertical="center" wrapText="1"/>
    </xf>
    <xf numFmtId="0" fontId="56" fillId="29" borderId="60" xfId="176" applyFont="1" applyFill="1" applyBorder="1" applyAlignment="1">
      <alignment horizontal="center"/>
    </xf>
    <xf numFmtId="0" fontId="35" fillId="0" borderId="0" xfId="151" applyFont="1" applyBorder="1" applyAlignment="1">
      <alignment horizontal="left" vertical="center"/>
    </xf>
    <xf numFmtId="0" fontId="35" fillId="0" borderId="12" xfId="151" applyFont="1" applyBorder="1" applyAlignment="1">
      <alignment horizontal="center" vertical="center"/>
    </xf>
    <xf numFmtId="0" fontId="35" fillId="0" borderId="12" xfId="151" applyFont="1" applyBorder="1" applyAlignment="1">
      <alignment horizontal="left" vertical="center"/>
    </xf>
    <xf numFmtId="0" fontId="53" fillId="0" borderId="12" xfId="151" applyFont="1" applyBorder="1" applyAlignment="1">
      <alignment horizontal="left" vertical="center"/>
    </xf>
    <xf numFmtId="0" fontId="35" fillId="0" borderId="38" xfId="151" applyFont="1" applyBorder="1" applyAlignment="1">
      <alignment horizontal="center" vertical="center"/>
    </xf>
    <xf numFmtId="0" fontId="35" fillId="0" borderId="38" xfId="151" applyFont="1" applyBorder="1" applyAlignment="1">
      <alignment horizontal="left" vertical="center"/>
    </xf>
    <xf numFmtId="0" fontId="53" fillId="0" borderId="38" xfId="151" applyFont="1" applyBorder="1" applyAlignment="1">
      <alignment horizontal="left" vertical="center"/>
    </xf>
    <xf numFmtId="0" fontId="112" fillId="0" borderId="38" xfId="151" applyFont="1" applyBorder="1" applyAlignment="1">
      <alignment horizontal="left" vertical="center" indent="1"/>
    </xf>
    <xf numFmtId="0" fontId="53" fillId="0" borderId="38" xfId="151" applyFont="1" applyBorder="1" applyAlignment="1">
      <alignment horizontal="center" vertical="center"/>
    </xf>
    <xf numFmtId="0" fontId="53" fillId="0" borderId="18" xfId="151" applyFont="1" applyBorder="1" applyAlignment="1">
      <alignment horizontal="center" vertical="center"/>
    </xf>
    <xf numFmtId="0" fontId="53" fillId="0" borderId="18" xfId="151" applyFont="1" applyBorder="1" applyAlignment="1">
      <alignment horizontal="left" vertical="center"/>
    </xf>
    <xf numFmtId="0" fontId="53" fillId="32" borderId="64" xfId="0" applyFont="1" applyFill="1" applyBorder="1"/>
    <xf numFmtId="0" fontId="7" fillId="62" borderId="7" xfId="0" applyFont="1" applyFill="1" applyBorder="1" applyAlignment="1">
      <alignment vertical="center" wrapText="1"/>
    </xf>
    <xf numFmtId="0" fontId="7" fillId="62" borderId="7" xfId="0" applyFont="1" applyFill="1" applyBorder="1" applyAlignment="1">
      <alignment horizontal="left" vertical="center" wrapText="1"/>
    </xf>
    <xf numFmtId="0" fontId="7" fillId="62" borderId="7" xfId="196" applyFont="1" applyFill="1" applyBorder="1" applyAlignment="1">
      <alignment vertical="top" wrapText="1"/>
    </xf>
    <xf numFmtId="0" fontId="5" fillId="62" borderId="7" xfId="0" applyFont="1" applyFill="1" applyBorder="1" applyAlignment="1">
      <alignment vertical="center" wrapText="1"/>
    </xf>
    <xf numFmtId="0" fontId="113" fillId="0" borderId="0" xfId="151" applyFont="1" applyBorder="1" applyAlignment="1">
      <alignment horizontal="left" vertical="center"/>
    </xf>
    <xf numFmtId="0" fontId="7" fillId="62" borderId="14" xfId="196" applyFont="1" applyFill="1" applyBorder="1" applyAlignment="1">
      <alignment vertical="top" wrapText="1"/>
    </xf>
    <xf numFmtId="0" fontId="5" fillId="62" borderId="7" xfId="0" applyFont="1" applyFill="1" applyBorder="1" applyAlignment="1">
      <alignment vertical="center"/>
    </xf>
    <xf numFmtId="0" fontId="7" fillId="62" borderId="7" xfId="0" applyFont="1" applyFill="1" applyBorder="1" applyAlignment="1">
      <alignment vertical="center"/>
    </xf>
    <xf numFmtId="0" fontId="5" fillId="62" borderId="7" xfId="0" applyFont="1" applyFill="1" applyBorder="1" applyAlignment="1">
      <alignment horizontal="left" vertical="center" wrapText="1"/>
    </xf>
    <xf numFmtId="0" fontId="116" fillId="62" borderId="7" xfId="0" applyFont="1" applyFill="1" applyBorder="1" applyAlignment="1">
      <alignment vertical="center" wrapText="1"/>
    </xf>
    <xf numFmtId="0" fontId="137" fillId="35" borderId="16" xfId="149" applyFont="1" applyFill="1" applyBorder="1" applyAlignment="1">
      <alignment horizontal="left" indent="3"/>
    </xf>
    <xf numFmtId="0" fontId="137" fillId="35" borderId="17" xfId="149" applyFont="1" applyFill="1" applyBorder="1" applyAlignment="1">
      <alignment horizontal="left" indent="3"/>
    </xf>
    <xf numFmtId="0" fontId="56" fillId="35" borderId="17" xfId="149" applyFont="1" applyFill="1" applyBorder="1"/>
    <xf numFmtId="0" fontId="56" fillId="35" borderId="21" xfId="149" applyFont="1" applyFill="1" applyBorder="1"/>
    <xf numFmtId="0" fontId="56" fillId="35" borderId="37" xfId="149" applyFont="1" applyFill="1" applyBorder="1" applyAlignment="1">
      <alignment horizontal="center"/>
    </xf>
    <xf numFmtId="0" fontId="56" fillId="35" borderId="35" xfId="149" applyFont="1" applyFill="1" applyBorder="1" applyAlignment="1">
      <alignment horizontal="center"/>
    </xf>
    <xf numFmtId="0" fontId="71" fillId="0" borderId="0" xfId="175" applyFont="1"/>
    <xf numFmtId="0" fontId="7" fillId="0" borderId="44" xfId="159" applyFont="1" applyBorder="1"/>
    <xf numFmtId="0" fontId="7" fillId="0" borderId="32" xfId="159" applyFont="1" applyBorder="1"/>
    <xf numFmtId="0" fontId="7" fillId="0" borderId="45" xfId="159" applyFont="1" applyFill="1" applyBorder="1" applyAlignment="1">
      <alignment vertical="center"/>
    </xf>
    <xf numFmtId="0" fontId="7" fillId="0" borderId="35" xfId="159" applyFont="1" applyFill="1" applyBorder="1" applyAlignment="1">
      <alignment vertical="center"/>
    </xf>
    <xf numFmtId="0" fontId="7" fillId="0" borderId="0" xfId="159" applyFont="1" applyFill="1" applyBorder="1" applyAlignment="1">
      <alignment vertical="center"/>
    </xf>
    <xf numFmtId="0" fontId="7" fillId="0" borderId="37" xfId="159" applyFont="1" applyFill="1" applyBorder="1" applyAlignment="1">
      <alignment vertical="center"/>
    </xf>
    <xf numFmtId="16" fontId="7" fillId="0" borderId="0" xfId="149" quotePrefix="1" applyNumberFormat="1" applyFont="1" applyFill="1" applyBorder="1" applyAlignment="1">
      <alignment horizontal="left" vertical="center" indent="2"/>
    </xf>
    <xf numFmtId="0" fontId="7" fillId="0" borderId="0" xfId="149" applyFont="1" applyFill="1" applyBorder="1" applyAlignment="1">
      <alignment horizontal="left" vertical="center" indent="2"/>
    </xf>
    <xf numFmtId="0" fontId="54" fillId="0" borderId="37" xfId="149" applyFont="1" applyFill="1" applyBorder="1" applyAlignment="1">
      <alignment horizontal="left" vertical="center" indent="2"/>
    </xf>
    <xf numFmtId="0" fontId="7" fillId="0" borderId="59" xfId="149" applyFont="1" applyFill="1" applyBorder="1" applyAlignment="1">
      <alignment horizontal="left" vertical="center" indent="2"/>
    </xf>
    <xf numFmtId="0" fontId="7" fillId="0" borderId="54" xfId="149" applyFont="1" applyFill="1" applyBorder="1" applyAlignment="1">
      <alignment horizontal="left" vertical="center" indent="2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7" xfId="0" applyFont="1" applyFill="1" applyBorder="1" applyAlignment="1">
      <alignment horizontal="left" vertical="center" wrapText="1" indent="1"/>
    </xf>
    <xf numFmtId="0" fontId="7" fillId="0" borderId="7" xfId="0" applyFont="1" applyFill="1" applyBorder="1" applyAlignment="1">
      <alignment horizontal="left" vertical="center" wrapText="1" indent="2"/>
    </xf>
    <xf numFmtId="0" fontId="37" fillId="0" borderId="14" xfId="196" applyFont="1" applyFill="1" applyBorder="1" applyAlignment="1">
      <alignment horizontal="left" vertical="center" wrapText="1" indent="2"/>
    </xf>
    <xf numFmtId="49" fontId="36" fillId="0" borderId="7" xfId="196" applyNumberFormat="1" applyFont="1" applyFill="1" applyBorder="1" applyAlignment="1">
      <alignment horizontal="left" vertical="center" wrapText="1" indent="1"/>
    </xf>
    <xf numFmtId="49" fontId="138" fillId="0" borderId="7" xfId="196" applyNumberFormat="1" applyFont="1" applyFill="1" applyBorder="1" applyAlignment="1">
      <alignment horizontal="left" vertical="center" wrapText="1" indent="1"/>
    </xf>
    <xf numFmtId="0" fontId="138" fillId="0" borderId="7" xfId="196" applyNumberFormat="1" applyFont="1" applyFill="1" applyBorder="1" applyAlignment="1">
      <alignment horizontal="left" vertical="center" wrapText="1" indent="1"/>
    </xf>
    <xf numFmtId="49" fontId="138" fillId="0" borderId="14" xfId="196" applyNumberFormat="1" applyFont="1" applyFill="1" applyBorder="1" applyAlignment="1">
      <alignment horizontal="left" vertical="center" indent="1"/>
    </xf>
    <xf numFmtId="0" fontId="4" fillId="0" borderId="7" xfId="196" applyFont="1" applyFill="1" applyBorder="1" applyAlignment="1">
      <alignment horizontal="left" vertical="center" wrapText="1"/>
    </xf>
    <xf numFmtId="49" fontId="138" fillId="0" borderId="7" xfId="196" applyNumberFormat="1" applyFont="1" applyFill="1" applyBorder="1" applyAlignment="1">
      <alignment horizontal="left" vertical="center" indent="1"/>
    </xf>
    <xf numFmtId="0" fontId="37" fillId="0" borderId="7" xfId="196" applyFont="1" applyFill="1" applyBorder="1" applyAlignment="1">
      <alignment horizontal="left" vertical="center" wrapText="1" indent="2"/>
    </xf>
    <xf numFmtId="0" fontId="7" fillId="0" borderId="7" xfId="196" applyFont="1" applyFill="1" applyBorder="1" applyAlignment="1">
      <alignment horizontal="left" vertical="center" wrapText="1" indent="2"/>
    </xf>
    <xf numFmtId="0" fontId="34" fillId="0" borderId="7" xfId="0" applyFont="1" applyFill="1" applyBorder="1" applyAlignment="1">
      <alignment horizontal="left" vertical="center"/>
    </xf>
    <xf numFmtId="49" fontId="138" fillId="0" borderId="7" xfId="0" applyNumberFormat="1" applyFont="1" applyFill="1" applyBorder="1" applyAlignment="1">
      <alignment horizontal="left" vertical="center" indent="1"/>
    </xf>
    <xf numFmtId="0" fontId="138" fillId="0" borderId="7" xfId="0" applyFont="1" applyFill="1" applyBorder="1" applyAlignment="1">
      <alignment horizontal="left" vertical="center" indent="1"/>
    </xf>
    <xf numFmtId="0" fontId="36" fillId="0" borderId="7" xfId="0" applyFont="1" applyFill="1" applyBorder="1" applyAlignment="1">
      <alignment horizontal="left" vertical="center" indent="1"/>
    </xf>
    <xf numFmtId="0" fontId="36" fillId="0" borderId="7" xfId="0" quotePrefix="1" applyFont="1" applyFill="1" applyBorder="1" applyAlignment="1">
      <alignment horizontal="left" vertical="center" indent="1"/>
    </xf>
    <xf numFmtId="0" fontId="138" fillId="0" borderId="14" xfId="0" applyFont="1" applyFill="1" applyBorder="1" applyAlignment="1">
      <alignment horizontal="left" vertical="center" indent="1"/>
    </xf>
    <xf numFmtId="49" fontId="36" fillId="0" borderId="7" xfId="196" applyNumberFormat="1" applyFont="1" applyFill="1" applyBorder="1" applyAlignment="1">
      <alignment horizontal="left" vertical="center" indent="1"/>
    </xf>
    <xf numFmtId="0" fontId="7" fillId="0" borderId="0" xfId="0" applyFont="1" applyFill="1" applyAlignment="1">
      <alignment horizontal="center" vertical="center" wrapText="1"/>
    </xf>
    <xf numFmtId="0" fontId="7" fillId="33" borderId="7" xfId="0" applyFont="1" applyFill="1" applyBorder="1" applyAlignment="1" applyProtection="1">
      <alignment horizontal="left" vertical="center" wrapText="1" indent="2"/>
    </xf>
    <xf numFmtId="0" fontId="4" fillId="35" borderId="30" xfId="0" applyFont="1" applyFill="1" applyBorder="1" applyAlignment="1">
      <alignment horizontal="center" vertical="top" wrapText="1"/>
    </xf>
    <xf numFmtId="0" fontId="116" fillId="0" borderId="0" xfId="0" applyFont="1" applyAlignment="1">
      <alignment vertical="center"/>
    </xf>
    <xf numFmtId="0" fontId="56" fillId="0" borderId="7" xfId="0" applyFont="1" applyFill="1" applyBorder="1" applyAlignment="1" applyProtection="1">
      <alignment horizontal="left" vertical="center" wrapText="1" indent="2"/>
    </xf>
    <xf numFmtId="0" fontId="56" fillId="0" borderId="7" xfId="0" applyFont="1" applyFill="1" applyBorder="1" applyAlignment="1" applyProtection="1">
      <alignment horizontal="left" vertical="center" wrapText="1" indent="1"/>
    </xf>
    <xf numFmtId="0" fontId="34" fillId="33" borderId="7" xfId="0" applyFont="1" applyFill="1" applyBorder="1" applyAlignment="1">
      <alignment horizontal="left" vertical="center"/>
    </xf>
    <xf numFmtId="0" fontId="36" fillId="0" borderId="7" xfId="0" applyFont="1" applyFill="1" applyBorder="1" applyAlignment="1">
      <alignment horizontal="left" vertical="center"/>
    </xf>
    <xf numFmtId="0" fontId="136" fillId="0" borderId="7" xfId="0" quotePrefix="1" applyFont="1" applyFill="1" applyBorder="1" applyAlignment="1">
      <alignment horizontal="left" vertical="center"/>
    </xf>
    <xf numFmtId="0" fontId="34" fillId="33" borderId="7" xfId="0" quotePrefix="1" applyFont="1" applyFill="1" applyBorder="1" applyAlignment="1">
      <alignment horizontal="left" vertical="center"/>
    </xf>
    <xf numFmtId="0" fontId="34" fillId="33" borderId="14" xfId="0" applyFont="1" applyFill="1" applyBorder="1" applyAlignment="1">
      <alignment horizontal="left" vertical="center"/>
    </xf>
    <xf numFmtId="0" fontId="4" fillId="33" borderId="14" xfId="0" applyFont="1" applyFill="1" applyBorder="1" applyAlignment="1" applyProtection="1">
      <alignment horizontal="left" vertical="center" wrapText="1"/>
    </xf>
    <xf numFmtId="3" fontId="7" fillId="33" borderId="7" xfId="0" applyNumberFormat="1" applyFont="1" applyFill="1" applyBorder="1" applyAlignment="1">
      <alignment horizontal="left" vertical="center" wrapText="1" indent="3"/>
    </xf>
    <xf numFmtId="49" fontId="36" fillId="0" borderId="31" xfId="0" applyNumberFormat="1" applyFont="1" applyFill="1" applyBorder="1" applyAlignment="1">
      <alignment vertical="center" wrapText="1"/>
    </xf>
    <xf numFmtId="49" fontId="36" fillId="0" borderId="35" xfId="0" applyNumberFormat="1" applyFont="1" applyFill="1" applyBorder="1" applyAlignment="1">
      <alignment vertical="center" wrapText="1"/>
    </xf>
    <xf numFmtId="49" fontId="36" fillId="0" borderId="31" xfId="0" quotePrefix="1" applyNumberFormat="1" applyFont="1" applyFill="1" applyBorder="1" applyAlignment="1">
      <alignment vertical="center" wrapText="1"/>
    </xf>
    <xf numFmtId="49" fontId="36" fillId="33" borderId="31" xfId="0" applyNumberFormat="1" applyFont="1" applyFill="1" applyBorder="1" applyAlignment="1">
      <alignment vertical="center" wrapText="1"/>
    </xf>
    <xf numFmtId="49" fontId="36" fillId="0" borderId="36" xfId="0" applyNumberFormat="1" applyFont="1" applyFill="1" applyBorder="1" applyAlignment="1">
      <alignment vertical="center" wrapText="1"/>
    </xf>
    <xf numFmtId="3" fontId="4" fillId="62" borderId="18" xfId="0" applyNumberFormat="1" applyFont="1" applyFill="1" applyBorder="1" applyAlignment="1">
      <alignment horizontal="left" vertical="center" wrapText="1"/>
    </xf>
    <xf numFmtId="3" fontId="4" fillId="62" borderId="7" xfId="0" applyNumberFormat="1" applyFont="1" applyFill="1" applyBorder="1" applyAlignment="1">
      <alignment horizontal="left" vertical="center" wrapText="1"/>
    </xf>
    <xf numFmtId="3" fontId="7" fillId="62" borderId="7" xfId="0" applyNumberFormat="1" applyFont="1" applyFill="1" applyBorder="1" applyAlignment="1">
      <alignment horizontal="left" vertical="center" wrapText="1"/>
    </xf>
    <xf numFmtId="3" fontId="7" fillId="62" borderId="7" xfId="0" applyNumberFormat="1" applyFont="1" applyFill="1" applyBorder="1" applyAlignment="1">
      <alignment vertical="center" wrapText="1"/>
    </xf>
    <xf numFmtId="3" fontId="7" fillId="62" borderId="12" xfId="0" applyNumberFormat="1" applyFont="1" applyFill="1" applyBorder="1" applyAlignment="1">
      <alignment horizontal="left" vertical="center" wrapText="1"/>
    </xf>
    <xf numFmtId="3" fontId="7" fillId="62" borderId="14" xfId="0" applyNumberFormat="1" applyFont="1" applyFill="1" applyBorder="1" applyAlignment="1">
      <alignment horizontal="left" vertical="center" wrapText="1"/>
    </xf>
    <xf numFmtId="0" fontId="7" fillId="62" borderId="7" xfId="0" applyFont="1" applyFill="1" applyBorder="1" applyAlignment="1">
      <alignment horizontal="center" vertical="center" wrapText="1"/>
    </xf>
    <xf numFmtId="0" fontId="7" fillId="62" borderId="14" xfId="0" applyFont="1" applyFill="1" applyBorder="1" applyAlignment="1">
      <alignment horizontal="center" vertical="center" wrapText="1"/>
    </xf>
    <xf numFmtId="49" fontId="34" fillId="35" borderId="23" xfId="0" applyNumberFormat="1" applyFont="1" applyFill="1" applyBorder="1" applyAlignment="1">
      <alignment horizontal="center" vertical="center"/>
    </xf>
    <xf numFmtId="49" fontId="34" fillId="35" borderId="23" xfId="0" quotePrefix="1" applyNumberFormat="1" applyFont="1" applyFill="1" applyBorder="1" applyAlignment="1">
      <alignment horizontal="center" vertical="center"/>
    </xf>
    <xf numFmtId="0" fontId="34" fillId="35" borderId="23" xfId="0" applyFont="1" applyFill="1" applyBorder="1" applyAlignment="1">
      <alignment horizontal="center" vertical="center"/>
    </xf>
    <xf numFmtId="0" fontId="34" fillId="35" borderId="23" xfId="0" quotePrefix="1" applyFont="1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/>
    </xf>
    <xf numFmtId="0" fontId="36" fillId="35" borderId="23" xfId="0" quotePrefix="1" applyFont="1" applyFill="1" applyBorder="1" applyAlignment="1">
      <alignment horizontal="center" vertical="center"/>
    </xf>
    <xf numFmtId="0" fontId="34" fillId="35" borderId="13" xfId="0" quotePrefix="1" applyFont="1" applyFill="1" applyBorder="1" applyAlignment="1">
      <alignment horizontal="center" vertical="center"/>
    </xf>
    <xf numFmtId="49" fontId="138" fillId="35" borderId="23" xfId="196" applyNumberFormat="1" applyFont="1" applyFill="1" applyBorder="1" applyAlignment="1">
      <alignment horizontal="center" vertical="center" wrapText="1"/>
    </xf>
    <xf numFmtId="49" fontId="138" fillId="35" borderId="23" xfId="196" quotePrefix="1" applyNumberFormat="1" applyFont="1" applyFill="1" applyBorder="1" applyAlignment="1">
      <alignment horizontal="center" vertical="center" wrapText="1"/>
    </xf>
    <xf numFmtId="49" fontId="138" fillId="35" borderId="13" xfId="196" applyNumberFormat="1" applyFont="1" applyFill="1" applyBorder="1" applyAlignment="1">
      <alignment horizontal="center" vertical="center" wrapText="1"/>
    </xf>
    <xf numFmtId="49" fontId="138" fillId="35" borderId="23" xfId="0" applyNumberFormat="1" applyFont="1" applyFill="1" applyBorder="1" applyAlignment="1">
      <alignment horizontal="center" vertical="center"/>
    </xf>
    <xf numFmtId="49" fontId="138" fillId="35" borderId="23" xfId="0" quotePrefix="1" applyNumberFormat="1" applyFont="1" applyFill="1" applyBorder="1" applyAlignment="1">
      <alignment horizontal="center" vertical="center"/>
    </xf>
    <xf numFmtId="49" fontId="138" fillId="35" borderId="13" xfId="0" quotePrefix="1" applyNumberFormat="1" applyFont="1" applyFill="1" applyBorder="1" applyAlignment="1">
      <alignment horizontal="center" vertical="center"/>
    </xf>
    <xf numFmtId="49" fontId="36" fillId="35" borderId="23" xfId="0" applyNumberFormat="1" applyFont="1" applyFill="1" applyBorder="1" applyAlignment="1">
      <alignment horizontal="center" vertical="center" wrapText="1"/>
    </xf>
    <xf numFmtId="49" fontId="36" fillId="35" borderId="13" xfId="0" applyNumberFormat="1" applyFont="1" applyFill="1" applyBorder="1" applyAlignment="1">
      <alignment horizontal="center" vertical="center" wrapText="1"/>
    </xf>
    <xf numFmtId="0" fontId="4" fillId="35" borderId="29" xfId="0" applyFont="1" applyFill="1" applyBorder="1" applyAlignment="1">
      <alignment horizontal="center" vertical="center" wrapText="1"/>
    </xf>
    <xf numFmtId="0" fontId="4" fillId="35" borderId="25" xfId="0" applyFont="1" applyFill="1" applyBorder="1" applyAlignment="1">
      <alignment horizontal="center" vertical="center" wrapText="1"/>
    </xf>
    <xf numFmtId="49" fontId="36" fillId="35" borderId="7" xfId="0" applyNumberFormat="1" applyFont="1" applyFill="1" applyBorder="1" applyAlignment="1">
      <alignment horizontal="center" vertical="center" wrapText="1"/>
    </xf>
    <xf numFmtId="49" fontId="36" fillId="35" borderId="19" xfId="0" applyNumberFormat="1" applyFont="1" applyFill="1" applyBorder="1" applyAlignment="1">
      <alignment horizontal="center" vertical="center" wrapText="1"/>
    </xf>
    <xf numFmtId="49" fontId="36" fillId="35" borderId="34" xfId="0" applyNumberFormat="1" applyFont="1" applyFill="1" applyBorder="1" applyAlignment="1">
      <alignment horizontal="center" vertical="center" wrapText="1"/>
    </xf>
    <xf numFmtId="49" fontId="36" fillId="35" borderId="23" xfId="0" quotePrefix="1" applyNumberFormat="1" applyFont="1" applyFill="1" applyBorder="1" applyAlignment="1">
      <alignment horizontal="center" vertical="center" wrapText="1"/>
    </xf>
    <xf numFmtId="49" fontId="36" fillId="33" borderId="31" xfId="0" applyNumberFormat="1" applyFont="1" applyFill="1" applyBorder="1" applyAlignment="1">
      <alignment horizontal="left" vertical="center" wrapText="1"/>
    </xf>
    <xf numFmtId="49" fontId="36" fillId="33" borderId="36" xfId="0" applyNumberFormat="1" applyFont="1" applyFill="1" applyBorder="1" applyAlignment="1">
      <alignment horizontal="left" vertical="center" wrapText="1"/>
    </xf>
    <xf numFmtId="0" fontId="36" fillId="0" borderId="0" xfId="178" applyFont="1"/>
    <xf numFmtId="0" fontId="75" fillId="0" borderId="0" xfId="178" applyFont="1"/>
    <xf numFmtId="0" fontId="75" fillId="35" borderId="0" xfId="178" applyFont="1" applyFill="1" applyBorder="1"/>
    <xf numFmtId="0" fontId="57" fillId="33" borderId="0" xfId="178" applyFont="1" applyFill="1" applyBorder="1" applyAlignment="1">
      <alignment horizontal="left" vertical="center" indent="5"/>
    </xf>
    <xf numFmtId="0" fontId="61" fillId="33" borderId="0" xfId="178" applyFont="1" applyFill="1" applyBorder="1"/>
    <xf numFmtId="0" fontId="57" fillId="33" borderId="61" xfId="178" applyFont="1" applyFill="1" applyBorder="1" applyAlignment="1">
      <alignment horizontal="left" vertical="center" indent="5"/>
    </xf>
    <xf numFmtId="0" fontId="4" fillId="27" borderId="18" xfId="171" applyFont="1" applyFill="1" applyBorder="1" applyAlignment="1">
      <alignment vertical="center" wrapText="1"/>
    </xf>
    <xf numFmtId="0" fontId="4" fillId="0" borderId="7" xfId="171" applyFont="1" applyFill="1" applyBorder="1" applyAlignment="1">
      <alignment vertical="center" wrapText="1"/>
    </xf>
    <xf numFmtId="0" fontId="4" fillId="33" borderId="7" xfId="171" applyFont="1" applyFill="1" applyBorder="1" applyAlignment="1">
      <alignment vertical="center" wrapText="1"/>
    </xf>
    <xf numFmtId="0" fontId="4" fillId="35" borderId="48" xfId="171" applyFont="1" applyFill="1" applyBorder="1" applyAlignment="1">
      <alignment vertical="center" wrapText="1"/>
    </xf>
    <xf numFmtId="0" fontId="4" fillId="35" borderId="49" xfId="171" applyFont="1" applyFill="1" applyBorder="1" applyAlignment="1">
      <alignment horizontal="center"/>
    </xf>
    <xf numFmtId="0" fontId="4" fillId="35" borderId="50" xfId="171" applyFont="1" applyFill="1" applyBorder="1" applyAlignment="1">
      <alignment vertical="center" wrapText="1"/>
    </xf>
    <xf numFmtId="0" fontId="4" fillId="35" borderId="51" xfId="171" applyFont="1" applyFill="1" applyBorder="1" applyAlignment="1">
      <alignment vertical="center" wrapText="1"/>
    </xf>
    <xf numFmtId="0" fontId="4" fillId="35" borderId="37" xfId="171" applyFont="1" applyFill="1" applyBorder="1" applyAlignment="1">
      <alignment vertical="center" wrapText="1"/>
    </xf>
    <xf numFmtId="0" fontId="36" fillId="35" borderId="52" xfId="199" quotePrefix="1" applyFont="1" applyFill="1" applyBorder="1" applyAlignment="1">
      <alignment horizontal="center" vertical="center"/>
    </xf>
    <xf numFmtId="0" fontId="36" fillId="35" borderId="53" xfId="199" quotePrefix="1" applyFont="1" applyFill="1" applyBorder="1" applyAlignment="1">
      <alignment horizontal="center" vertical="center"/>
    </xf>
    <xf numFmtId="0" fontId="36" fillId="35" borderId="34" xfId="171" quotePrefix="1" applyFont="1" applyFill="1" applyBorder="1" applyAlignment="1">
      <alignment horizontal="center" vertical="center" wrapText="1"/>
    </xf>
    <xf numFmtId="0" fontId="36" fillId="35" borderId="23" xfId="171" quotePrefix="1" applyFont="1" applyFill="1" applyBorder="1" applyAlignment="1">
      <alignment horizontal="center" vertical="center" wrapText="1"/>
    </xf>
    <xf numFmtId="0" fontId="36" fillId="35" borderId="24" xfId="171" quotePrefix="1" applyFont="1" applyFill="1" applyBorder="1" applyAlignment="1">
      <alignment horizontal="center" vertical="center" wrapText="1"/>
    </xf>
    <xf numFmtId="49" fontId="36" fillId="35" borderId="23" xfId="171" applyNumberFormat="1" applyFont="1" applyFill="1" applyBorder="1" applyAlignment="1">
      <alignment horizontal="center" vertical="center" wrapText="1"/>
    </xf>
    <xf numFmtId="9" fontId="4" fillId="0" borderId="43" xfId="171" applyNumberFormat="1" applyFont="1" applyFill="1" applyBorder="1" applyAlignment="1">
      <alignment vertical="center" wrapText="1"/>
    </xf>
    <xf numFmtId="9" fontId="4" fillId="0" borderId="72" xfId="171" applyNumberFormat="1" applyFont="1" applyFill="1" applyBorder="1" applyAlignment="1">
      <alignment vertical="center" wrapText="1"/>
    </xf>
    <xf numFmtId="0" fontId="56" fillId="35" borderId="7" xfId="149" quotePrefix="1" applyFont="1" applyFill="1" applyBorder="1" applyAlignment="1">
      <alignment horizontal="center" vertical="center"/>
    </xf>
    <xf numFmtId="0" fontId="56" fillId="35" borderId="7" xfId="0" quotePrefix="1" applyFont="1" applyFill="1" applyBorder="1" applyAlignment="1">
      <alignment horizontal="center" vertical="center"/>
    </xf>
    <xf numFmtId="0" fontId="75" fillId="35" borderId="7" xfId="149" applyFont="1" applyFill="1" applyBorder="1" applyAlignment="1">
      <alignment horizontal="center" vertical="center" wrapText="1"/>
    </xf>
    <xf numFmtId="0" fontId="75" fillId="35" borderId="7" xfId="0" applyFont="1" applyFill="1" applyBorder="1" applyAlignment="1">
      <alignment horizontal="center" vertical="center" wrapText="1"/>
    </xf>
    <xf numFmtId="0" fontId="75" fillId="35" borderId="12" xfId="0" applyFont="1" applyFill="1" applyBorder="1" applyAlignment="1">
      <alignment horizontal="center" vertical="center" wrapText="1"/>
    </xf>
    <xf numFmtId="0" fontId="61" fillId="35" borderId="31" xfId="175" quotePrefix="1" applyFont="1" applyFill="1" applyBorder="1" applyAlignment="1">
      <alignment horizontal="center" vertical="center"/>
    </xf>
    <xf numFmtId="0" fontId="61" fillId="35" borderId="31" xfId="175" applyFont="1" applyFill="1" applyBorder="1" applyAlignment="1">
      <alignment horizontal="center" vertical="center"/>
    </xf>
    <xf numFmtId="0" fontId="61" fillId="35" borderId="7" xfId="175" quotePrefix="1" applyFont="1" applyFill="1" applyBorder="1" applyAlignment="1">
      <alignment horizontal="center" vertical="center" wrapText="1"/>
    </xf>
    <xf numFmtId="0" fontId="61" fillId="35" borderId="72" xfId="175" quotePrefix="1" applyFont="1" applyFill="1" applyBorder="1" applyAlignment="1">
      <alignment horizontal="center" vertical="center"/>
    </xf>
    <xf numFmtId="0" fontId="57" fillId="35" borderId="7" xfId="175" applyFont="1" applyFill="1" applyBorder="1" applyAlignment="1">
      <alignment horizontal="center" vertical="center" wrapText="1"/>
    </xf>
    <xf numFmtId="0" fontId="57" fillId="35" borderId="12" xfId="175" applyFont="1" applyFill="1" applyBorder="1" applyAlignment="1">
      <alignment horizontal="center" vertical="center" wrapText="1"/>
    </xf>
    <xf numFmtId="0" fontId="57" fillId="35" borderId="8" xfId="175" applyFont="1" applyFill="1" applyBorder="1" applyAlignment="1">
      <alignment horizontal="center" vertical="center" wrapText="1"/>
    </xf>
    <xf numFmtId="0" fontId="75" fillId="35" borderId="19" xfId="149" applyFont="1" applyFill="1" applyBorder="1" applyAlignment="1">
      <alignment horizontal="center" vertical="center" wrapText="1"/>
    </xf>
    <xf numFmtId="0" fontId="56" fillId="35" borderId="19" xfId="149" quotePrefix="1" applyFont="1" applyFill="1" applyBorder="1" applyAlignment="1">
      <alignment horizontal="center" vertical="center"/>
    </xf>
    <xf numFmtId="0" fontId="7" fillId="35" borderId="61" xfId="159" applyFont="1" applyFill="1" applyBorder="1"/>
    <xf numFmtId="0" fontId="7" fillId="35" borderId="0" xfId="159" applyFont="1" applyFill="1" applyBorder="1"/>
    <xf numFmtId="0" fontId="4" fillId="35" borderId="18" xfId="159" applyFont="1" applyFill="1" applyBorder="1" applyAlignment="1">
      <alignment horizontal="center" vertical="center"/>
    </xf>
    <xf numFmtId="0" fontId="56" fillId="35" borderId="48" xfId="149" applyFont="1" applyFill="1" applyBorder="1" applyAlignment="1">
      <alignment horizontal="center"/>
    </xf>
    <xf numFmtId="0" fontId="56" fillId="35" borderId="23" xfId="149" quotePrefix="1" applyFont="1" applyFill="1" applyBorder="1" applyAlignment="1">
      <alignment horizontal="center" vertical="center" wrapText="1"/>
    </xf>
    <xf numFmtId="0" fontId="56" fillId="35" borderId="23" xfId="149" quotePrefix="1" applyFont="1" applyFill="1" applyBorder="1" applyAlignment="1">
      <alignment horizontal="center" vertical="center"/>
    </xf>
    <xf numFmtId="0" fontId="56" fillId="35" borderId="13" xfId="149" quotePrefix="1" applyFont="1" applyFill="1" applyBorder="1" applyAlignment="1">
      <alignment horizontal="center" vertical="center"/>
    </xf>
    <xf numFmtId="0" fontId="61" fillId="35" borderId="23" xfId="175" quotePrefix="1" applyFont="1" applyFill="1" applyBorder="1" applyAlignment="1">
      <alignment horizontal="center" vertical="center" wrapText="1"/>
    </xf>
    <xf numFmtId="0" fontId="61" fillId="35" borderId="13" xfId="175" quotePrefix="1" applyFont="1" applyFill="1" applyBorder="1" applyAlignment="1">
      <alignment horizontal="center" vertical="center" wrapText="1"/>
    </xf>
    <xf numFmtId="0" fontId="56" fillId="35" borderId="38" xfId="159" quotePrefix="1" applyFont="1" applyFill="1" applyBorder="1" applyAlignment="1">
      <alignment horizontal="center"/>
    </xf>
    <xf numFmtId="49" fontId="56" fillId="35" borderId="38" xfId="159" quotePrefix="1" applyNumberFormat="1" applyFont="1" applyFill="1" applyBorder="1" applyAlignment="1">
      <alignment horizontal="center"/>
    </xf>
    <xf numFmtId="49" fontId="56" fillId="35" borderId="46" xfId="159" quotePrefix="1" applyNumberFormat="1" applyFont="1" applyFill="1" applyBorder="1" applyAlignment="1">
      <alignment horizontal="center"/>
    </xf>
    <xf numFmtId="49" fontId="56" fillId="30" borderId="46" xfId="159" applyNumberFormat="1" applyFont="1" applyFill="1" applyBorder="1" applyAlignment="1">
      <alignment horizontal="center"/>
    </xf>
    <xf numFmtId="49" fontId="56" fillId="35" borderId="12" xfId="159" quotePrefix="1" applyNumberFormat="1" applyFont="1" applyFill="1" applyBorder="1" applyAlignment="1">
      <alignment horizontal="center"/>
    </xf>
    <xf numFmtId="49" fontId="56" fillId="35" borderId="19" xfId="159" applyNumberFormat="1" applyFont="1" applyFill="1" applyBorder="1" applyAlignment="1">
      <alignment horizontal="center"/>
    </xf>
    <xf numFmtId="0" fontId="56" fillId="35" borderId="34" xfId="159" quotePrefix="1" applyFont="1" applyFill="1" applyBorder="1" applyAlignment="1">
      <alignment horizontal="center" vertical="center"/>
    </xf>
    <xf numFmtId="0" fontId="56" fillId="35" borderId="23" xfId="159" quotePrefix="1" applyFont="1" applyFill="1" applyBorder="1" applyAlignment="1">
      <alignment horizontal="center" vertical="center"/>
    </xf>
    <xf numFmtId="0" fontId="7" fillId="0" borderId="44" xfId="159" applyFont="1" applyFill="1" applyBorder="1"/>
    <xf numFmtId="0" fontId="56" fillId="35" borderId="13" xfId="159" quotePrefix="1" applyFont="1" applyFill="1" applyBorder="1" applyAlignment="1">
      <alignment horizontal="center" vertical="center"/>
    </xf>
    <xf numFmtId="0" fontId="7" fillId="35" borderId="69" xfId="159" applyFont="1" applyFill="1" applyBorder="1"/>
    <xf numFmtId="0" fontId="7" fillId="35" borderId="70" xfId="159" applyFont="1" applyFill="1" applyBorder="1"/>
    <xf numFmtId="0" fontId="56" fillId="0" borderId="0" xfId="159" applyFont="1" applyFill="1" applyBorder="1" applyAlignment="1">
      <alignment horizontal="center"/>
    </xf>
    <xf numFmtId="0" fontId="56" fillId="0" borderId="0" xfId="159" quotePrefix="1" applyFont="1" applyBorder="1" applyAlignment="1">
      <alignment horizontal="center"/>
    </xf>
    <xf numFmtId="0" fontId="56" fillId="0" borderId="0" xfId="159" quotePrefix="1" applyFont="1" applyBorder="1" applyAlignment="1">
      <alignment horizontal="center" wrapText="1"/>
    </xf>
    <xf numFmtId="0" fontId="56" fillId="0" borderId="0" xfId="159" applyFont="1" applyAlignment="1">
      <alignment wrapText="1"/>
    </xf>
    <xf numFmtId="0" fontId="56" fillId="0" borderId="0" xfId="159" applyFont="1" applyBorder="1" applyAlignment="1">
      <alignment horizontal="center"/>
    </xf>
    <xf numFmtId="0" fontId="68" fillId="0" borderId="0" xfId="159" applyFont="1" applyAlignment="1">
      <alignment horizontal="center"/>
    </xf>
    <xf numFmtId="0" fontId="68" fillId="0" borderId="0" xfId="159" applyFont="1"/>
    <xf numFmtId="0" fontId="83" fillId="30" borderId="42" xfId="159" applyFont="1" applyFill="1" applyBorder="1" applyAlignment="1">
      <alignment horizontal="center" vertical="center" wrapText="1"/>
    </xf>
    <xf numFmtId="0" fontId="83" fillId="30" borderId="8" xfId="159" applyFont="1" applyFill="1" applyBorder="1" applyAlignment="1">
      <alignment horizontal="center" vertical="center" wrapText="1"/>
    </xf>
    <xf numFmtId="0" fontId="83" fillId="35" borderId="7" xfId="0" applyFont="1" applyFill="1" applyBorder="1" applyAlignment="1">
      <alignment horizontal="center" vertical="center"/>
    </xf>
    <xf numFmtId="0" fontId="83" fillId="35" borderId="8" xfId="159" applyFont="1" applyFill="1" applyBorder="1" applyAlignment="1">
      <alignment horizontal="center" vertical="center" wrapText="1"/>
    </xf>
    <xf numFmtId="49" fontId="67" fillId="35" borderId="7" xfId="159" quotePrefix="1" applyNumberFormat="1" applyFont="1" applyFill="1" applyBorder="1" applyAlignment="1">
      <alignment horizontal="center" vertical="center"/>
    </xf>
    <xf numFmtId="0" fontId="4" fillId="0" borderId="40" xfId="159" applyFont="1" applyBorder="1"/>
    <xf numFmtId="0" fontId="7" fillId="0" borderId="46" xfId="159" applyFont="1" applyFill="1" applyBorder="1"/>
    <xf numFmtId="0" fontId="7" fillId="0" borderId="46" xfId="159" applyFont="1" applyFill="1" applyBorder="1" applyAlignment="1">
      <alignment vertical="center"/>
    </xf>
    <xf numFmtId="0" fontId="7" fillId="0" borderId="46" xfId="149" applyFont="1" applyFill="1" applyBorder="1" applyAlignment="1">
      <alignment horizontal="left" vertical="center" indent="3"/>
    </xf>
    <xf numFmtId="0" fontId="7" fillId="0" borderId="57" xfId="149" applyFont="1" applyFill="1" applyBorder="1" applyAlignment="1">
      <alignment horizontal="left" vertical="center" indent="3"/>
    </xf>
    <xf numFmtId="0" fontId="7" fillId="0" borderId="40" xfId="159" applyFont="1" applyFill="1" applyBorder="1"/>
    <xf numFmtId="0" fontId="7" fillId="0" borderId="42" xfId="159" applyFont="1" applyFill="1" applyBorder="1" applyAlignment="1">
      <alignment vertical="center"/>
    </xf>
    <xf numFmtId="0" fontId="67" fillId="35" borderId="61" xfId="159" applyFont="1" applyFill="1" applyBorder="1"/>
    <xf numFmtId="0" fontId="67" fillId="35" borderId="0" xfId="159" applyFont="1" applyFill="1" applyBorder="1"/>
    <xf numFmtId="0" fontId="67" fillId="35" borderId="45" xfId="159" applyFont="1" applyFill="1" applyBorder="1"/>
    <xf numFmtId="49" fontId="56" fillId="35" borderId="7" xfId="159" quotePrefix="1" applyNumberFormat="1" applyFont="1" applyFill="1" applyBorder="1" applyAlignment="1">
      <alignment horizontal="center" vertical="center"/>
    </xf>
    <xf numFmtId="49" fontId="56" fillId="35" borderId="8" xfId="159" quotePrefix="1" applyNumberFormat="1" applyFont="1" applyFill="1" applyBorder="1" applyAlignment="1">
      <alignment horizontal="center" vertical="center"/>
    </xf>
    <xf numFmtId="49" fontId="56" fillId="30" borderId="8" xfId="159" applyNumberFormat="1" applyFont="1" applyFill="1" applyBorder="1" applyAlignment="1">
      <alignment horizontal="center" vertical="center"/>
    </xf>
    <xf numFmtId="49" fontId="56" fillId="35" borderId="72" xfId="159" applyNumberFormat="1" applyFont="1" applyFill="1" applyBorder="1" applyAlignment="1">
      <alignment horizontal="center" vertical="center"/>
    </xf>
    <xf numFmtId="49" fontId="56" fillId="35" borderId="23" xfId="159" applyNumberFormat="1" applyFont="1" applyFill="1" applyBorder="1" applyAlignment="1">
      <alignment horizontal="center" vertical="center"/>
    </xf>
    <xf numFmtId="49" fontId="56" fillId="35" borderId="23" xfId="159" applyNumberFormat="1" applyFont="1" applyFill="1" applyBorder="1" applyAlignment="1">
      <alignment horizontal="center" vertical="center" wrapText="1"/>
    </xf>
    <xf numFmtId="0" fontId="60" fillId="33" borderId="0" xfId="159" applyFont="1" applyFill="1" applyAlignment="1">
      <alignment vertical="center"/>
    </xf>
    <xf numFmtId="0" fontId="60" fillId="33" borderId="0" xfId="159" applyFont="1" applyFill="1" applyBorder="1" applyAlignment="1">
      <alignment horizontal="left" vertical="center" indent="1"/>
    </xf>
    <xf numFmtId="0" fontId="57" fillId="0" borderId="7" xfId="149" applyFont="1" applyFill="1" applyBorder="1"/>
    <xf numFmtId="0" fontId="83" fillId="35" borderId="62" xfId="159" applyFont="1" applyFill="1" applyBorder="1"/>
    <xf numFmtId="0" fontId="83" fillId="35" borderId="7" xfId="159" applyFont="1" applyFill="1" applyBorder="1" applyAlignment="1">
      <alignment horizontal="center" vertical="center"/>
    </xf>
    <xf numFmtId="49" fontId="67" fillId="35" borderId="18" xfId="159" quotePrefix="1" applyNumberFormat="1" applyFont="1" applyFill="1" applyBorder="1" applyAlignment="1">
      <alignment horizontal="center" vertical="center"/>
    </xf>
    <xf numFmtId="49" fontId="67" fillId="35" borderId="20" xfId="159" applyNumberFormat="1" applyFont="1" applyFill="1" applyBorder="1" applyAlignment="1">
      <alignment horizontal="center" vertical="center"/>
    </xf>
    <xf numFmtId="0" fontId="67" fillId="35" borderId="23" xfId="159" quotePrefix="1" applyFont="1" applyFill="1" applyBorder="1" applyAlignment="1">
      <alignment horizontal="center" vertical="center"/>
    </xf>
    <xf numFmtId="49" fontId="67" fillId="35" borderId="23" xfId="159" applyNumberFormat="1" applyFont="1" applyFill="1" applyBorder="1" applyAlignment="1">
      <alignment horizontal="center" vertical="center"/>
    </xf>
    <xf numFmtId="49" fontId="67" fillId="35" borderId="23" xfId="149" applyNumberFormat="1" applyFont="1" applyFill="1" applyBorder="1" applyAlignment="1">
      <alignment horizontal="center" vertical="center"/>
    </xf>
    <xf numFmtId="49" fontId="67" fillId="35" borderId="13" xfId="149" applyNumberFormat="1" applyFont="1" applyFill="1" applyBorder="1" applyAlignment="1">
      <alignment horizontal="center" vertical="center"/>
    </xf>
    <xf numFmtId="0" fontId="56" fillId="35" borderId="70" xfId="159" applyFont="1" applyFill="1" applyBorder="1" applyAlignment="1">
      <alignment horizontal="center"/>
    </xf>
    <xf numFmtId="0" fontId="67" fillId="35" borderId="37" xfId="159" applyFont="1" applyFill="1" applyBorder="1"/>
    <xf numFmtId="0" fontId="56" fillId="35" borderId="27" xfId="159" applyFont="1" applyFill="1" applyBorder="1" applyAlignment="1">
      <alignment horizontal="center" vertical="center"/>
    </xf>
    <xf numFmtId="0" fontId="67" fillId="35" borderId="45" xfId="159" applyFont="1" applyFill="1" applyBorder="1" applyAlignment="1">
      <alignment horizontal="center" vertical="center"/>
    </xf>
    <xf numFmtId="0" fontId="67" fillId="35" borderId="35" xfId="159" applyFont="1" applyFill="1" applyBorder="1" applyAlignment="1">
      <alignment horizontal="center" vertical="center"/>
    </xf>
    <xf numFmtId="0" fontId="56" fillId="35" borderId="24" xfId="159" quotePrefix="1" applyFont="1" applyFill="1" applyBorder="1" applyAlignment="1">
      <alignment horizontal="center" vertical="center"/>
    </xf>
    <xf numFmtId="0" fontId="67" fillId="35" borderId="48" xfId="159" applyFont="1" applyFill="1" applyBorder="1"/>
    <xf numFmtId="0" fontId="87" fillId="0" borderId="0" xfId="163" applyFont="1" applyAlignment="1">
      <alignment horizontal="left" vertical="center" indent="1"/>
    </xf>
    <xf numFmtId="9" fontId="77" fillId="35" borderId="18" xfId="163" applyNumberFormat="1" applyFont="1" applyFill="1" applyBorder="1" applyAlignment="1">
      <alignment horizontal="center" vertical="center" wrapText="1"/>
    </xf>
    <xf numFmtId="9" fontId="77" fillId="35" borderId="0" xfId="163" applyNumberFormat="1" applyFont="1" applyFill="1" applyBorder="1" applyAlignment="1">
      <alignment horizontal="center" vertical="center" wrapText="1"/>
    </xf>
    <xf numFmtId="0" fontId="77" fillId="35" borderId="12" xfId="163" applyFont="1" applyFill="1" applyBorder="1" applyAlignment="1">
      <alignment horizontal="center" vertical="center" wrapText="1"/>
    </xf>
    <xf numFmtId="49" fontId="91" fillId="35" borderId="12" xfId="163" applyNumberFormat="1" applyFont="1" applyFill="1" applyBorder="1" applyAlignment="1">
      <alignment horizontal="center" vertical="center" wrapText="1"/>
    </xf>
    <xf numFmtId="49" fontId="91" fillId="35" borderId="22" xfId="163" applyNumberFormat="1" applyFont="1" applyFill="1" applyBorder="1" applyAlignment="1">
      <alignment horizontal="center" vertical="center" wrapText="1"/>
    </xf>
    <xf numFmtId="49" fontId="91" fillId="35" borderId="23" xfId="163" applyNumberFormat="1" applyFont="1" applyFill="1" applyBorder="1" applyAlignment="1">
      <alignment horizontal="center" vertical="center"/>
    </xf>
    <xf numFmtId="49" fontId="91" fillId="35" borderId="23" xfId="163" applyNumberFormat="1" applyFont="1" applyFill="1" applyBorder="1" applyAlignment="1">
      <alignment horizontal="center" vertical="center" wrapText="1"/>
    </xf>
    <xf numFmtId="49" fontId="91" fillId="35" borderId="13" xfId="163" applyNumberFormat="1" applyFont="1" applyFill="1" applyBorder="1" applyAlignment="1">
      <alignment horizontal="center" vertical="center" wrapText="1"/>
    </xf>
    <xf numFmtId="0" fontId="101" fillId="35" borderId="17" xfId="196" applyFont="1" applyFill="1" applyBorder="1" applyAlignment="1">
      <alignment horizontal="left" vertical="center" wrapText="1" indent="1"/>
    </xf>
    <xf numFmtId="0" fontId="101" fillId="35" borderId="17" xfId="196" applyFont="1" applyFill="1" applyBorder="1" applyAlignment="1">
      <alignment horizontal="left" vertical="center" indent="1"/>
    </xf>
    <xf numFmtId="0" fontId="101" fillId="0" borderId="0" xfId="196" applyFont="1" applyAlignment="1">
      <alignment horizontal="left" vertical="center" indent="1"/>
    </xf>
    <xf numFmtId="0" fontId="101" fillId="35" borderId="16" xfId="196" applyFont="1" applyFill="1" applyBorder="1" applyAlignment="1">
      <alignment horizontal="left" vertical="center" indent="1"/>
    </xf>
    <xf numFmtId="0" fontId="62" fillId="35" borderId="17" xfId="196" applyFont="1" applyFill="1" applyBorder="1" applyAlignment="1">
      <alignment horizontal="left" vertical="center" indent="1"/>
    </xf>
    <xf numFmtId="0" fontId="101" fillId="35" borderId="21" xfId="196" applyFont="1" applyFill="1" applyBorder="1" applyAlignment="1">
      <alignment horizontal="left" vertical="center" indent="1"/>
    </xf>
    <xf numFmtId="49" fontId="91" fillId="35" borderId="12" xfId="196" applyNumberFormat="1" applyFont="1" applyFill="1" applyBorder="1" applyAlignment="1">
      <alignment horizontal="center" vertical="center" wrapText="1"/>
    </xf>
    <xf numFmtId="49" fontId="91" fillId="35" borderId="7" xfId="196" applyNumberFormat="1" applyFont="1" applyFill="1" applyBorder="1" applyAlignment="1">
      <alignment horizontal="center" vertical="center" wrapText="1"/>
    </xf>
    <xf numFmtId="9" fontId="77" fillId="35" borderId="0" xfId="196" applyNumberFormat="1" applyFont="1" applyFill="1" applyBorder="1" applyAlignment="1">
      <alignment horizontal="center" vertical="center" wrapText="1"/>
    </xf>
    <xf numFmtId="9" fontId="77" fillId="35" borderId="31" xfId="196" applyNumberFormat="1" applyFont="1" applyFill="1" applyBorder="1" applyAlignment="1">
      <alignment horizontal="center" vertical="center" wrapText="1"/>
    </xf>
    <xf numFmtId="0" fontId="77" fillId="35" borderId="8" xfId="196" applyFont="1" applyFill="1" applyBorder="1" applyAlignment="1">
      <alignment horizontal="center" vertical="center" wrapText="1"/>
    </xf>
    <xf numFmtId="0" fontId="146" fillId="35" borderId="7" xfId="196" applyFont="1" applyFill="1" applyBorder="1" applyAlignment="1">
      <alignment horizontal="center" vertical="center" wrapText="1"/>
    </xf>
    <xf numFmtId="49" fontId="91" fillId="35" borderId="22" xfId="196" applyNumberFormat="1" applyFont="1" applyFill="1" applyBorder="1" applyAlignment="1">
      <alignment horizontal="center" vertical="center" wrapText="1"/>
    </xf>
    <xf numFmtId="49" fontId="91" fillId="35" borderId="23" xfId="196" applyNumberFormat="1" applyFont="1" applyFill="1" applyBorder="1" applyAlignment="1">
      <alignment horizontal="center" vertical="center"/>
    </xf>
    <xf numFmtId="49" fontId="91" fillId="35" borderId="23" xfId="196" applyNumberFormat="1" applyFont="1" applyFill="1" applyBorder="1" applyAlignment="1">
      <alignment horizontal="center" vertical="center" wrapText="1"/>
    </xf>
    <xf numFmtId="49" fontId="91" fillId="35" borderId="13" xfId="196" applyNumberFormat="1" applyFont="1" applyFill="1" applyBorder="1" applyAlignment="1">
      <alignment horizontal="center" vertical="center" wrapText="1"/>
    </xf>
    <xf numFmtId="0" fontId="75" fillId="33" borderId="7" xfId="149" applyFont="1" applyFill="1" applyBorder="1" applyAlignment="1">
      <alignment horizontal="left" vertical="center" indent="1"/>
    </xf>
    <xf numFmtId="0" fontId="75" fillId="33" borderId="14" xfId="149" applyFont="1" applyFill="1" applyBorder="1" applyAlignment="1">
      <alignment horizontal="left" vertical="center" indent="1"/>
    </xf>
    <xf numFmtId="0" fontId="83" fillId="0" borderId="8" xfId="159" applyFont="1" applyFill="1" applyBorder="1" applyAlignment="1">
      <alignment vertical="center"/>
    </xf>
    <xf numFmtId="0" fontId="67" fillId="0" borderId="43" xfId="159" applyFont="1" applyFill="1" applyBorder="1" applyAlignment="1">
      <alignment vertical="center"/>
    </xf>
    <xf numFmtId="0" fontId="67" fillId="0" borderId="31" xfId="159" applyFont="1" applyFill="1" applyBorder="1" applyAlignment="1">
      <alignment vertical="center"/>
    </xf>
    <xf numFmtId="0" fontId="67" fillId="0" borderId="8" xfId="149" applyFont="1" applyFill="1" applyBorder="1" applyAlignment="1">
      <alignment horizontal="left" vertical="center" indent="3"/>
    </xf>
    <xf numFmtId="16" fontId="67" fillId="0" borderId="43" xfId="149" quotePrefix="1" applyNumberFormat="1" applyFont="1" applyFill="1" applyBorder="1" applyAlignment="1">
      <alignment horizontal="left" vertical="center" indent="2"/>
    </xf>
    <xf numFmtId="0" fontId="67" fillId="0" borderId="43" xfId="149" applyFont="1" applyFill="1" applyBorder="1" applyAlignment="1">
      <alignment horizontal="left" vertical="center" indent="2"/>
    </xf>
    <xf numFmtId="0" fontId="85" fillId="0" borderId="31" xfId="149" applyFont="1" applyFill="1" applyBorder="1" applyAlignment="1">
      <alignment horizontal="left" vertical="center" indent="2"/>
    </xf>
    <xf numFmtId="0" fontId="67" fillId="0" borderId="31" xfId="149" applyFont="1" applyFill="1" applyBorder="1" applyAlignment="1">
      <alignment horizontal="left" vertical="center" indent="2"/>
    </xf>
    <xf numFmtId="0" fontId="117" fillId="0" borderId="43" xfId="0" applyFont="1" applyBorder="1" applyAlignment="1">
      <alignment vertical="center"/>
    </xf>
    <xf numFmtId="0" fontId="117" fillId="0" borderId="31" xfId="0" applyFont="1" applyBorder="1" applyAlignment="1">
      <alignment vertical="center"/>
    </xf>
    <xf numFmtId="0" fontId="117" fillId="0" borderId="43" xfId="0" applyFont="1" applyFill="1" applyBorder="1" applyAlignment="1">
      <alignment vertical="center"/>
    </xf>
    <xf numFmtId="0" fontId="83" fillId="0" borderId="41" xfId="159" applyFont="1" applyFill="1" applyBorder="1" applyAlignment="1">
      <alignment vertical="center"/>
    </xf>
    <xf numFmtId="0" fontId="56" fillId="0" borderId="63" xfId="175" applyFont="1" applyFill="1" applyBorder="1" applyAlignment="1">
      <alignment horizontal="left" vertical="center" wrapText="1"/>
    </xf>
    <xf numFmtId="0" fontId="56" fillId="0" borderId="36" xfId="159" applyFont="1" applyFill="1" applyBorder="1" applyAlignment="1">
      <alignment vertical="center"/>
    </xf>
    <xf numFmtId="0" fontId="67" fillId="0" borderId="8" xfId="159" applyFont="1" applyFill="1" applyBorder="1" applyAlignment="1">
      <alignment vertical="center"/>
    </xf>
    <xf numFmtId="0" fontId="56" fillId="0" borderId="43" xfId="159" applyFont="1" applyBorder="1"/>
    <xf numFmtId="0" fontId="67" fillId="0" borderId="8" xfId="149" applyFont="1" applyFill="1" applyBorder="1" applyAlignment="1">
      <alignment horizontal="left" vertical="center" indent="1"/>
    </xf>
    <xf numFmtId="16" fontId="67" fillId="0" borderId="43" xfId="149" quotePrefix="1" applyNumberFormat="1" applyFont="1" applyFill="1" applyBorder="1" applyAlignment="1">
      <alignment vertical="center"/>
    </xf>
    <xf numFmtId="0" fontId="67" fillId="0" borderId="43" xfId="149" applyFont="1" applyFill="1" applyBorder="1" applyAlignment="1">
      <alignment vertical="center"/>
    </xf>
    <xf numFmtId="0" fontId="85" fillId="0" borderId="31" xfId="149" applyFont="1" applyFill="1" applyBorder="1" applyAlignment="1">
      <alignment vertical="center"/>
    </xf>
    <xf numFmtId="0" fontId="67" fillId="0" borderId="41" xfId="149" applyFont="1" applyFill="1" applyBorder="1" applyAlignment="1">
      <alignment horizontal="left" vertical="center" indent="1"/>
    </xf>
    <xf numFmtId="0" fontId="67" fillId="0" borderId="63" xfId="149" applyFont="1" applyFill="1" applyBorder="1" applyAlignment="1">
      <alignment vertical="center"/>
    </xf>
    <xf numFmtId="0" fontId="67" fillId="0" borderId="36" xfId="149" applyFont="1" applyFill="1" applyBorder="1" applyAlignment="1">
      <alignment vertical="center"/>
    </xf>
    <xf numFmtId="0" fontId="93" fillId="33" borderId="43" xfId="163" applyFont="1" applyFill="1" applyBorder="1" applyAlignment="1">
      <alignment horizontal="left" vertical="center" wrapText="1"/>
    </xf>
    <xf numFmtId="0" fontId="71" fillId="33" borderId="31" xfId="163" applyFont="1" applyFill="1" applyBorder="1" applyAlignment="1">
      <alignment horizontal="center" vertical="center" wrapText="1"/>
    </xf>
    <xf numFmtId="0" fontId="93" fillId="33" borderId="44" xfId="163" applyFont="1" applyFill="1" applyBorder="1" applyAlignment="1">
      <alignment horizontal="left" vertical="center" wrapText="1"/>
    </xf>
    <xf numFmtId="0" fontId="93" fillId="0" borderId="43" xfId="163" applyFont="1" applyFill="1" applyBorder="1" applyAlignment="1">
      <alignment horizontal="right" vertical="center" wrapText="1"/>
    </xf>
    <xf numFmtId="0" fontId="93" fillId="0" borderId="63" xfId="163" applyFont="1" applyFill="1" applyBorder="1" applyAlignment="1">
      <alignment horizontal="left" vertical="center" wrapText="1"/>
    </xf>
    <xf numFmtId="0" fontId="93" fillId="33" borderId="8" xfId="196" applyFont="1" applyFill="1" applyBorder="1" applyAlignment="1">
      <alignment horizontal="left" vertical="center" wrapText="1"/>
    </xf>
    <xf numFmtId="0" fontId="71" fillId="33" borderId="31" xfId="196" applyFont="1" applyFill="1" applyBorder="1" applyAlignment="1">
      <alignment horizontal="center" vertical="center" wrapText="1"/>
    </xf>
    <xf numFmtId="0" fontId="93" fillId="33" borderId="8" xfId="196" applyFont="1" applyFill="1" applyBorder="1" applyAlignment="1">
      <alignment horizontal="right" vertical="center" wrapText="1"/>
    </xf>
    <xf numFmtId="0" fontId="93" fillId="33" borderId="40" xfId="196" applyFont="1" applyFill="1" applyBorder="1" applyAlignment="1">
      <alignment horizontal="right" vertical="center" wrapText="1"/>
    </xf>
    <xf numFmtId="0" fontId="71" fillId="33" borderId="44" xfId="196" applyFont="1" applyFill="1" applyBorder="1" applyAlignment="1">
      <alignment horizontal="left" vertical="center" wrapText="1"/>
    </xf>
    <xf numFmtId="0" fontId="71" fillId="33" borderId="32" xfId="196" applyFont="1" applyFill="1" applyBorder="1" applyAlignment="1">
      <alignment horizontal="center" vertical="center" wrapText="1"/>
    </xf>
    <xf numFmtId="0" fontId="71" fillId="0" borderId="43" xfId="196" applyFont="1" applyFill="1" applyBorder="1" applyAlignment="1">
      <alignment horizontal="left" vertical="center" wrapText="1" indent="3"/>
    </xf>
    <xf numFmtId="0" fontId="71" fillId="0" borderId="31" xfId="196" applyFont="1" applyFill="1" applyBorder="1" applyAlignment="1">
      <alignment horizontal="center" vertical="center" wrapText="1"/>
    </xf>
    <xf numFmtId="0" fontId="93" fillId="0" borderId="41" xfId="196" applyFont="1" applyFill="1" applyBorder="1" applyAlignment="1">
      <alignment horizontal="left" vertical="center" wrapText="1"/>
    </xf>
    <xf numFmtId="0" fontId="71" fillId="0" borderId="63" xfId="196" applyFont="1" applyFill="1" applyBorder="1" applyAlignment="1">
      <alignment horizontal="left" vertical="center" wrapText="1" indent="3"/>
    </xf>
    <xf numFmtId="0" fontId="71" fillId="0" borderId="36" xfId="196" applyFont="1" applyFill="1" applyBorder="1" applyAlignment="1">
      <alignment horizontal="center" vertical="center" wrapText="1"/>
    </xf>
    <xf numFmtId="0" fontId="57" fillId="33" borderId="0" xfId="149" applyFont="1" applyFill="1" applyAlignment="1">
      <alignment vertical="center"/>
    </xf>
    <xf numFmtId="0" fontId="65" fillId="33" borderId="0" xfId="149" applyFont="1" applyFill="1" applyBorder="1" applyAlignment="1">
      <alignment horizontal="left" vertical="center" indent="2"/>
    </xf>
    <xf numFmtId="0" fontId="83" fillId="35" borderId="32" xfId="0" applyFont="1" applyFill="1" applyBorder="1" applyAlignment="1">
      <alignment horizontal="center" vertical="center"/>
    </xf>
    <xf numFmtId="0" fontId="83" fillId="35" borderId="40" xfId="0" applyFont="1" applyFill="1" applyBorder="1" applyAlignment="1">
      <alignment horizontal="center" vertical="center"/>
    </xf>
    <xf numFmtId="0" fontId="83" fillId="35" borderId="7" xfId="149" applyFont="1" applyFill="1" applyBorder="1" applyAlignment="1">
      <alignment horizontal="center" vertical="center"/>
    </xf>
    <xf numFmtId="49" fontId="67" fillId="35" borderId="32" xfId="149" quotePrefix="1" applyNumberFormat="1" applyFont="1" applyFill="1" applyBorder="1" applyAlignment="1">
      <alignment horizontal="center" vertical="center"/>
    </xf>
    <xf numFmtId="49" fontId="67" fillId="35" borderId="12" xfId="149" quotePrefix="1" applyNumberFormat="1" applyFont="1" applyFill="1" applyBorder="1" applyAlignment="1">
      <alignment horizontal="center" vertical="center"/>
    </xf>
    <xf numFmtId="49" fontId="67" fillId="35" borderId="38" xfId="149" quotePrefix="1" applyNumberFormat="1" applyFont="1" applyFill="1" applyBorder="1" applyAlignment="1">
      <alignment horizontal="center" vertical="center"/>
    </xf>
    <xf numFmtId="0" fontId="67" fillId="35" borderId="69" xfId="149" applyFont="1" applyFill="1" applyBorder="1" applyAlignment="1">
      <alignment horizontal="center" vertical="center"/>
    </xf>
    <xf numFmtId="0" fontId="67" fillId="35" borderId="61" xfId="149" applyFont="1" applyFill="1" applyBorder="1"/>
    <xf numFmtId="0" fontId="67" fillId="35" borderId="48" xfId="149" applyFont="1" applyFill="1" applyBorder="1"/>
    <xf numFmtId="0" fontId="67" fillId="35" borderId="70" xfId="149" applyFont="1" applyFill="1" applyBorder="1" applyAlignment="1">
      <alignment horizontal="center" vertical="center"/>
    </xf>
    <xf numFmtId="0" fontId="67" fillId="35" borderId="0" xfId="149" applyFont="1" applyFill="1" applyBorder="1"/>
    <xf numFmtId="0" fontId="67" fillId="35" borderId="37" xfId="149" applyFont="1" applyFill="1" applyBorder="1"/>
    <xf numFmtId="0" fontId="67" fillId="35" borderId="27" xfId="149" applyFont="1" applyFill="1" applyBorder="1" applyAlignment="1">
      <alignment horizontal="center" vertical="center"/>
    </xf>
    <xf numFmtId="0" fontId="67" fillId="35" borderId="45" xfId="149" applyFont="1" applyFill="1" applyBorder="1"/>
    <xf numFmtId="0" fontId="67" fillId="35" borderId="35" xfId="149" applyFont="1" applyFill="1" applyBorder="1"/>
    <xf numFmtId="49" fontId="67" fillId="35" borderId="7" xfId="149" quotePrefix="1" applyNumberFormat="1" applyFont="1" applyFill="1" applyBorder="1" applyAlignment="1">
      <alignment horizontal="center" vertical="center"/>
    </xf>
    <xf numFmtId="49" fontId="67" fillId="35" borderId="19" xfId="149" applyNumberFormat="1" applyFont="1" applyFill="1" applyBorder="1" applyAlignment="1">
      <alignment horizontal="center" vertical="center"/>
    </xf>
    <xf numFmtId="0" fontId="83" fillId="0" borderId="8" xfId="149" applyFont="1" applyFill="1" applyBorder="1"/>
    <xf numFmtId="0" fontId="67" fillId="0" borderId="43" xfId="149" applyFont="1" applyFill="1" applyBorder="1"/>
    <xf numFmtId="0" fontId="67" fillId="0" borderId="31" xfId="149" applyFont="1" applyFill="1" applyBorder="1"/>
    <xf numFmtId="0" fontId="83" fillId="33" borderId="8" xfId="149" applyFont="1" applyFill="1" applyBorder="1"/>
    <xf numFmtId="0" fontId="67" fillId="33" borderId="43" xfId="149" applyFont="1" applyFill="1" applyBorder="1"/>
    <xf numFmtId="0" fontId="67" fillId="33" borderId="31" xfId="149" applyFont="1" applyFill="1" applyBorder="1"/>
    <xf numFmtId="0" fontId="67" fillId="0" borderId="31" xfId="149" applyFont="1" applyFill="1" applyBorder="1" applyAlignment="1">
      <alignment vertical="center"/>
    </xf>
    <xf numFmtId="0" fontId="67" fillId="0" borderId="8" xfId="149" applyFont="1" applyFill="1" applyBorder="1" applyAlignment="1">
      <alignment horizontal="left" vertical="center" indent="2"/>
    </xf>
    <xf numFmtId="0" fontId="56" fillId="0" borderId="31" xfId="149" applyFont="1" applyBorder="1"/>
    <xf numFmtId="0" fontId="67" fillId="0" borderId="8" xfId="149" applyFont="1" applyFill="1" applyBorder="1" applyAlignment="1">
      <alignment vertical="center"/>
    </xf>
    <xf numFmtId="0" fontId="56" fillId="0" borderId="43" xfId="149" applyFont="1" applyBorder="1"/>
    <xf numFmtId="0" fontId="67" fillId="33" borderId="8" xfId="149" applyFont="1" applyFill="1" applyBorder="1" applyAlignment="1">
      <alignment horizontal="left" vertical="center" indent="1"/>
    </xf>
    <xf numFmtId="0" fontId="67" fillId="33" borderId="43" xfId="149" applyFont="1" applyFill="1" applyBorder="1" applyAlignment="1">
      <alignment vertical="center"/>
    </xf>
    <xf numFmtId="0" fontId="67" fillId="33" borderId="31" xfId="149" applyFont="1" applyFill="1" applyBorder="1" applyAlignment="1">
      <alignment vertical="center"/>
    </xf>
    <xf numFmtId="16" fontId="67" fillId="33" borderId="43" xfId="149" quotePrefix="1" applyNumberFormat="1" applyFont="1" applyFill="1" applyBorder="1" applyAlignment="1">
      <alignment vertical="center"/>
    </xf>
    <xf numFmtId="0" fontId="67" fillId="33" borderId="8" xfId="149" applyFont="1" applyFill="1" applyBorder="1" applyAlignment="1">
      <alignment horizontal="left" vertical="center" indent="2"/>
    </xf>
    <xf numFmtId="0" fontId="67" fillId="33" borderId="43" xfId="149" applyFont="1" applyFill="1" applyBorder="1" applyAlignment="1">
      <alignment horizontal="left" vertical="center"/>
    </xf>
    <xf numFmtId="0" fontId="56" fillId="33" borderId="31" xfId="149" applyFont="1" applyFill="1" applyBorder="1" applyAlignment="1"/>
    <xf numFmtId="0" fontId="56" fillId="33" borderId="31" xfId="149" applyFont="1" applyFill="1" applyBorder="1"/>
    <xf numFmtId="0" fontId="67" fillId="33" borderId="8" xfId="149" applyFont="1" applyFill="1" applyBorder="1" applyAlignment="1">
      <alignment horizontal="left" vertical="center" indent="3"/>
    </xf>
    <xf numFmtId="0" fontId="56" fillId="33" borderId="43" xfId="149" applyFont="1" applyFill="1" applyBorder="1"/>
    <xf numFmtId="16" fontId="67" fillId="33" borderId="8" xfId="149" applyNumberFormat="1" applyFont="1" applyFill="1" applyBorder="1" applyAlignment="1">
      <alignment horizontal="left" vertical="center" indent="2"/>
    </xf>
    <xf numFmtId="0" fontId="67" fillId="35" borderId="34" xfId="149" quotePrefix="1" applyFont="1" applyFill="1" applyBorder="1" applyAlignment="1">
      <alignment horizontal="center" vertical="center"/>
    </xf>
    <xf numFmtId="0" fontId="67" fillId="35" borderId="23" xfId="149" quotePrefix="1" applyFont="1" applyFill="1" applyBorder="1" applyAlignment="1">
      <alignment horizontal="center" vertical="center"/>
    </xf>
    <xf numFmtId="0" fontId="67" fillId="35" borderId="13" xfId="149" quotePrefix="1" applyFont="1" applyFill="1" applyBorder="1" applyAlignment="1">
      <alignment horizontal="center" vertical="center"/>
    </xf>
    <xf numFmtId="0" fontId="56" fillId="0" borderId="64" xfId="176" applyFont="1" applyFill="1" applyBorder="1"/>
    <xf numFmtId="0" fontId="56" fillId="29" borderId="32" xfId="176" applyFont="1" applyFill="1" applyBorder="1"/>
    <xf numFmtId="0" fontId="56" fillId="29" borderId="71" xfId="176" applyFont="1" applyFill="1" applyBorder="1"/>
    <xf numFmtId="0" fontId="4" fillId="35" borderId="73" xfId="176" applyFont="1" applyFill="1" applyBorder="1" applyAlignment="1">
      <alignment horizontal="center" vertical="center" wrapText="1"/>
    </xf>
    <xf numFmtId="0" fontId="4" fillId="35" borderId="32" xfId="176" applyFont="1" applyFill="1" applyBorder="1" applyAlignment="1">
      <alignment horizontal="center" vertical="center" wrapText="1"/>
    </xf>
    <xf numFmtId="0" fontId="4" fillId="35" borderId="12" xfId="176" applyFont="1" applyFill="1" applyBorder="1" applyAlignment="1">
      <alignment horizontal="center" vertical="center" wrapText="1"/>
    </xf>
    <xf numFmtId="0" fontId="4" fillId="35" borderId="38" xfId="176" applyFont="1" applyFill="1" applyBorder="1" applyAlignment="1">
      <alignment horizontal="center" vertical="center" wrapText="1"/>
    </xf>
    <xf numFmtId="0" fontId="4" fillId="35" borderId="7" xfId="176" applyFont="1" applyFill="1" applyBorder="1" applyAlignment="1">
      <alignment horizontal="center" vertical="center" wrapText="1"/>
    </xf>
    <xf numFmtId="0" fontId="4" fillId="35" borderId="19" xfId="176" applyFont="1" applyFill="1" applyBorder="1" applyAlignment="1">
      <alignment horizontal="center" vertical="center" wrapText="1"/>
    </xf>
    <xf numFmtId="0" fontId="56" fillId="35" borderId="26" xfId="176" quotePrefix="1" applyFont="1" applyFill="1" applyBorder="1" applyAlignment="1">
      <alignment horizontal="center" vertical="center" wrapText="1"/>
    </xf>
    <xf numFmtId="49" fontId="7" fillId="35" borderId="7" xfId="176" applyNumberFormat="1" applyFont="1" applyFill="1" applyBorder="1" applyAlignment="1">
      <alignment horizontal="center" vertical="center"/>
    </xf>
    <xf numFmtId="49" fontId="7" fillId="35" borderId="19" xfId="176" applyNumberFormat="1" applyFont="1" applyFill="1" applyBorder="1" applyAlignment="1">
      <alignment horizontal="center" vertical="center"/>
    </xf>
    <xf numFmtId="0" fontId="56" fillId="35" borderId="27" xfId="176" quotePrefix="1" applyFont="1" applyFill="1" applyBorder="1" applyAlignment="1">
      <alignment horizontal="center" vertical="center" wrapText="1"/>
    </xf>
    <xf numFmtId="0" fontId="56" fillId="35" borderId="26" xfId="176" applyFont="1" applyFill="1" applyBorder="1" applyAlignment="1">
      <alignment horizontal="center" vertical="center" wrapText="1"/>
    </xf>
    <xf numFmtId="0" fontId="56" fillId="35" borderId="33" xfId="176" quotePrefix="1" applyFont="1" applyFill="1" applyBorder="1" applyAlignment="1">
      <alignment horizontal="center" vertical="center" wrapText="1"/>
    </xf>
    <xf numFmtId="0" fontId="56" fillId="35" borderId="26" xfId="176" applyFont="1" applyFill="1" applyBorder="1" applyAlignment="1">
      <alignment horizontal="center" vertical="center"/>
    </xf>
    <xf numFmtId="0" fontId="56" fillId="35" borderId="28" xfId="176" quotePrefix="1" applyFont="1" applyFill="1" applyBorder="1" applyAlignment="1">
      <alignment horizontal="center" vertical="center" wrapText="1"/>
    </xf>
    <xf numFmtId="0" fontId="83" fillId="35" borderId="23" xfId="175" quotePrefix="1" applyFont="1" applyFill="1" applyBorder="1" applyAlignment="1">
      <alignment horizontal="left" vertical="center" wrapText="1"/>
    </xf>
    <xf numFmtId="0" fontId="67" fillId="35" borderId="23" xfId="177" applyFont="1" applyFill="1" applyBorder="1" applyAlignment="1">
      <alignment horizontal="center" vertical="center" wrapText="1"/>
    </xf>
    <xf numFmtId="0" fontId="110" fillId="35" borderId="23" xfId="177" applyFont="1" applyFill="1" applyBorder="1" applyAlignment="1">
      <alignment horizontal="center" vertical="center" wrapText="1"/>
    </xf>
    <xf numFmtId="0" fontId="67" fillId="35" borderId="13" xfId="177" applyFont="1" applyFill="1" applyBorder="1" applyAlignment="1">
      <alignment horizontal="center" vertical="center" wrapText="1"/>
    </xf>
    <xf numFmtId="0" fontId="147" fillId="0" borderId="37" xfId="177" applyFont="1" applyFill="1" applyBorder="1" applyAlignment="1">
      <alignment horizontal="left" vertical="center" wrapText="1" indent="2"/>
    </xf>
    <xf numFmtId="0" fontId="57" fillId="35" borderId="74" xfId="159" applyFont="1" applyFill="1" applyBorder="1" applyAlignment="1">
      <alignment horizontal="centerContinuous" vertical="center" wrapText="1"/>
    </xf>
    <xf numFmtId="0" fontId="57" fillId="35" borderId="61" xfId="159" applyFont="1" applyFill="1" applyBorder="1" applyAlignment="1">
      <alignment horizontal="centerContinuous" vertical="center" wrapText="1"/>
    </xf>
    <xf numFmtId="0" fontId="57" fillId="35" borderId="0" xfId="159" applyFont="1" applyFill="1" applyBorder="1" applyAlignment="1">
      <alignment vertical="center" wrapText="1"/>
    </xf>
    <xf numFmtId="49" fontId="70" fillId="35" borderId="23" xfId="159" applyNumberFormat="1" applyFont="1" applyFill="1" applyBorder="1" applyAlignment="1">
      <alignment horizontal="center" vertical="center" wrapText="1"/>
    </xf>
    <xf numFmtId="49" fontId="70" fillId="35" borderId="7" xfId="159" applyNumberFormat="1" applyFont="1" applyFill="1" applyBorder="1" applyAlignment="1">
      <alignment horizontal="center" vertical="center" wrapText="1"/>
    </xf>
    <xf numFmtId="49" fontId="70" fillId="35" borderId="12" xfId="159" applyNumberFormat="1" applyFont="1" applyFill="1" applyBorder="1" applyAlignment="1">
      <alignment horizontal="center" vertical="center" wrapText="1"/>
    </xf>
    <xf numFmtId="0" fontId="70" fillId="35" borderId="7" xfId="0" quotePrefix="1" applyFont="1" applyFill="1" applyBorder="1" applyAlignment="1">
      <alignment horizontal="center" vertical="center" wrapText="1"/>
    </xf>
    <xf numFmtId="49" fontId="70" fillId="35" borderId="7" xfId="159" quotePrefix="1" applyNumberFormat="1" applyFont="1" applyFill="1" applyBorder="1" applyAlignment="1">
      <alignment horizontal="center" vertical="center" wrapText="1"/>
    </xf>
    <xf numFmtId="49" fontId="70" fillId="35" borderId="8" xfId="159" applyNumberFormat="1" applyFont="1" applyFill="1" applyBorder="1" applyAlignment="1">
      <alignment horizontal="center" vertical="center" wrapText="1"/>
    </xf>
    <xf numFmtId="49" fontId="70" fillId="35" borderId="19" xfId="159" applyNumberFormat="1" applyFont="1" applyFill="1" applyBorder="1" applyAlignment="1">
      <alignment horizontal="center" vertical="center" wrapText="1"/>
    </xf>
    <xf numFmtId="3" fontId="7" fillId="62" borderId="7" xfId="0" applyNumberFormat="1" applyFont="1" applyFill="1" applyBorder="1" applyAlignment="1">
      <alignment horizontal="center" vertical="center" wrapText="1"/>
    </xf>
    <xf numFmtId="0" fontId="75" fillId="35" borderId="0" xfId="178" applyFont="1" applyFill="1" applyBorder="1" applyAlignment="1">
      <alignment horizontal="center" vertical="center" wrapText="1"/>
    </xf>
    <xf numFmtId="0" fontId="4" fillId="35" borderId="38" xfId="171" applyFont="1" applyFill="1" applyBorder="1" applyAlignment="1">
      <alignment horizontal="center" vertical="center" wrapText="1"/>
    </xf>
    <xf numFmtId="0" fontId="4" fillId="35" borderId="18" xfId="171" applyFont="1" applyFill="1" applyBorder="1" applyAlignment="1">
      <alignment horizontal="center" vertical="center" wrapText="1"/>
    </xf>
    <xf numFmtId="0" fontId="103" fillId="0" borderId="0" xfId="0" applyFont="1" applyFill="1" applyBorder="1" applyAlignment="1">
      <alignment horizontal="center" vertical="center"/>
    </xf>
    <xf numFmtId="0" fontId="77" fillId="35" borderId="7" xfId="196" applyFont="1" applyFill="1" applyBorder="1" applyAlignment="1">
      <alignment horizontal="center" vertical="center" wrapText="1"/>
    </xf>
    <xf numFmtId="9" fontId="77" fillId="35" borderId="7" xfId="196" applyNumberFormat="1" applyFont="1" applyFill="1" applyBorder="1" applyAlignment="1">
      <alignment horizontal="center" vertical="center" wrapText="1"/>
    </xf>
    <xf numFmtId="0" fontId="71" fillId="33" borderId="43" xfId="196" applyFont="1" applyFill="1" applyBorder="1" applyAlignment="1">
      <alignment horizontal="left" vertical="center" wrapText="1"/>
    </xf>
    <xf numFmtId="0" fontId="93" fillId="0" borderId="8" xfId="196" applyFont="1" applyFill="1" applyBorder="1" applyAlignment="1">
      <alignment horizontal="left" vertical="center" wrapText="1"/>
    </xf>
    <xf numFmtId="0" fontId="93" fillId="0" borderId="31" xfId="196" applyFont="1" applyFill="1" applyBorder="1" applyAlignment="1">
      <alignment horizontal="left" vertical="center" wrapText="1"/>
    </xf>
    <xf numFmtId="9" fontId="77" fillId="35" borderId="7" xfId="163" applyNumberFormat="1" applyFont="1" applyFill="1" applyBorder="1" applyAlignment="1">
      <alignment horizontal="center" vertical="center" wrapText="1"/>
    </xf>
    <xf numFmtId="0" fontId="77" fillId="35" borderId="7" xfId="163" applyFont="1" applyFill="1" applyBorder="1" applyAlignment="1">
      <alignment horizontal="center" vertical="center" wrapText="1"/>
    </xf>
    <xf numFmtId="0" fontId="71" fillId="33" borderId="43" xfId="163" applyFont="1" applyFill="1" applyBorder="1" applyAlignment="1">
      <alignment horizontal="left" vertical="center" wrapText="1"/>
    </xf>
    <xf numFmtId="0" fontId="67" fillId="0" borderId="8" xfId="159" applyFont="1" applyFill="1" applyBorder="1" applyAlignment="1">
      <alignment horizontal="left" vertical="center" indent="1"/>
    </xf>
    <xf numFmtId="0" fontId="83" fillId="35" borderId="42" xfId="159" applyFont="1" applyFill="1" applyBorder="1" applyAlignment="1">
      <alignment horizontal="center" vertical="center" wrapText="1"/>
    </xf>
    <xf numFmtId="0" fontId="56" fillId="35" borderId="69" xfId="159" applyFont="1" applyFill="1" applyBorder="1" applyAlignment="1">
      <alignment horizontal="center"/>
    </xf>
    <xf numFmtId="0" fontId="83" fillId="35" borderId="42" xfId="159" applyFont="1" applyFill="1" applyBorder="1" applyAlignment="1">
      <alignment horizontal="center" vertical="center"/>
    </xf>
    <xf numFmtId="0" fontId="4" fillId="35" borderId="18" xfId="159" applyFont="1" applyFill="1" applyBorder="1" applyAlignment="1">
      <alignment horizontal="center" vertical="center" wrapText="1"/>
    </xf>
    <xf numFmtId="0" fontId="67" fillId="0" borderId="91" xfId="149" applyFont="1" applyFill="1" applyBorder="1" applyAlignment="1">
      <alignment horizontal="center" vertical="center"/>
    </xf>
    <xf numFmtId="0" fontId="7" fillId="0" borderId="94" xfId="159" applyFont="1" applyFill="1" applyBorder="1" applyAlignment="1">
      <alignment horizontal="center"/>
    </xf>
    <xf numFmtId="0" fontId="7" fillId="0" borderId="98" xfId="159" applyFont="1" applyFill="1" applyBorder="1" applyAlignment="1">
      <alignment horizontal="center"/>
    </xf>
    <xf numFmtId="0" fontId="7" fillId="0" borderId="91" xfId="159" applyFont="1" applyFill="1" applyBorder="1" applyAlignment="1">
      <alignment horizontal="center"/>
    </xf>
    <xf numFmtId="0" fontId="7" fillId="0" borderId="99" xfId="159" applyFont="1" applyFill="1" applyBorder="1" applyAlignment="1">
      <alignment horizontal="center"/>
    </xf>
    <xf numFmtId="0" fontId="67" fillId="0" borderId="91" xfId="177" applyFont="1" applyBorder="1" applyAlignment="1">
      <alignment horizontal="center"/>
    </xf>
    <xf numFmtId="0" fontId="67" fillId="0" borderId="99" xfId="177" applyFont="1" applyBorder="1" applyAlignment="1">
      <alignment horizontal="center"/>
    </xf>
    <xf numFmtId="0" fontId="67" fillId="0" borderId="110" xfId="177" applyFont="1" applyFill="1" applyBorder="1"/>
    <xf numFmtId="0" fontId="56" fillId="0" borderId="94" xfId="149" quotePrefix="1" applyFont="1" applyBorder="1" applyAlignment="1">
      <alignment horizontal="center" vertical="center"/>
    </xf>
    <xf numFmtId="0" fontId="56" fillId="0" borderId="98" xfId="149" quotePrefix="1" applyFont="1" applyBorder="1" applyAlignment="1">
      <alignment horizontal="center" vertical="center"/>
    </xf>
    <xf numFmtId="0" fontId="56" fillId="0" borderId="91" xfId="149" quotePrefix="1" applyFont="1" applyBorder="1" applyAlignment="1">
      <alignment horizontal="center" vertical="center"/>
    </xf>
    <xf numFmtId="0" fontId="56" fillId="0" borderId="99" xfId="149" quotePrefix="1" applyFont="1" applyBorder="1" applyAlignment="1">
      <alignment horizontal="center" vertical="center"/>
    </xf>
    <xf numFmtId="0" fontId="56" fillId="0" borderId="96" xfId="149" quotePrefix="1" applyFont="1" applyBorder="1" applyAlignment="1">
      <alignment horizontal="center" vertical="center"/>
    </xf>
    <xf numFmtId="0" fontId="56" fillId="0" borderId="100" xfId="149" quotePrefix="1" applyFont="1" applyBorder="1" applyAlignment="1">
      <alignment horizontal="center" vertical="center"/>
    </xf>
    <xf numFmtId="0" fontId="56" fillId="31" borderId="98" xfId="149" applyFont="1" applyFill="1" applyBorder="1"/>
    <xf numFmtId="0" fontId="56" fillId="33" borderId="98" xfId="149" applyFont="1" applyFill="1" applyBorder="1"/>
    <xf numFmtId="0" fontId="56" fillId="0" borderId="98" xfId="149" quotePrefix="1" applyFont="1" applyFill="1" applyBorder="1" applyAlignment="1">
      <alignment horizontal="center" vertical="center" wrapText="1"/>
    </xf>
    <xf numFmtId="0" fontId="56" fillId="0" borderId="98" xfId="0" quotePrefix="1" applyFont="1" applyBorder="1" applyAlignment="1">
      <alignment horizontal="center" vertical="center"/>
    </xf>
    <xf numFmtId="0" fontId="56" fillId="0" borderId="98" xfId="0" quotePrefix="1" applyFont="1" applyFill="1" applyBorder="1" applyAlignment="1">
      <alignment horizontal="center" vertical="center"/>
    </xf>
    <xf numFmtId="0" fontId="56" fillId="33" borderId="112" xfId="149" applyFont="1" applyFill="1" applyBorder="1"/>
    <xf numFmtId="0" fontId="56" fillId="0" borderId="99" xfId="149" applyFont="1" applyBorder="1"/>
    <xf numFmtId="0" fontId="56" fillId="33" borderId="99" xfId="149" applyFont="1" applyFill="1" applyBorder="1"/>
    <xf numFmtId="0" fontId="56" fillId="0" borderId="99" xfId="149" quotePrefix="1" applyFont="1" applyFill="1" applyBorder="1" applyAlignment="1">
      <alignment horizontal="center" vertical="center" wrapText="1"/>
    </xf>
    <xf numFmtId="0" fontId="56" fillId="0" borderId="99" xfId="0" applyFont="1" applyBorder="1"/>
    <xf numFmtId="0" fontId="56" fillId="0" borderId="99" xfId="0" applyFont="1" applyFill="1" applyBorder="1"/>
    <xf numFmtId="0" fontId="56" fillId="31" borderId="99" xfId="0" applyFont="1" applyFill="1" applyBorder="1"/>
    <xf numFmtId="0" fontId="56" fillId="33" borderId="113" xfId="149" applyFont="1" applyFill="1" applyBorder="1"/>
    <xf numFmtId="0" fontId="56" fillId="31" borderId="99" xfId="149" applyFont="1" applyFill="1" applyBorder="1"/>
    <xf numFmtId="0" fontId="56" fillId="31" borderId="100" xfId="149" applyFont="1" applyFill="1" applyBorder="1"/>
    <xf numFmtId="0" fontId="56" fillId="0" borderId="100" xfId="149" applyFont="1" applyBorder="1"/>
    <xf numFmtId="0" fontId="56" fillId="0" borderId="100" xfId="149" quotePrefix="1" applyFont="1" applyFill="1" applyBorder="1" applyAlignment="1">
      <alignment horizontal="center" vertical="center" wrapText="1"/>
    </xf>
    <xf numFmtId="0" fontId="56" fillId="0" borderId="100" xfId="0" applyFont="1" applyBorder="1"/>
    <xf numFmtId="0" fontId="56" fillId="0" borderId="100" xfId="0" applyFont="1" applyFill="1" applyBorder="1"/>
    <xf numFmtId="0" fontId="56" fillId="31" borderId="100" xfId="0" applyFont="1" applyFill="1" applyBorder="1"/>
    <xf numFmtId="0" fontId="56" fillId="31" borderId="114" xfId="149" applyFont="1" applyFill="1" applyBorder="1"/>
    <xf numFmtId="0" fontId="56" fillId="0" borderId="116" xfId="175" quotePrefix="1" applyFont="1" applyFill="1" applyBorder="1" applyAlignment="1">
      <alignment horizontal="center" vertical="center"/>
    </xf>
    <xf numFmtId="0" fontId="56" fillId="0" borderId="116" xfId="175" applyFont="1" applyFill="1" applyBorder="1" applyAlignment="1">
      <alignment horizontal="center" vertical="center"/>
    </xf>
    <xf numFmtId="0" fontId="56" fillId="0" borderId="117" xfId="175" quotePrefix="1" applyFont="1" applyFill="1" applyBorder="1" applyAlignment="1">
      <alignment horizontal="center" vertical="center"/>
    </xf>
    <xf numFmtId="0" fontId="83" fillId="30" borderId="94" xfId="159" applyFont="1" applyFill="1" applyBorder="1" applyAlignment="1">
      <alignment horizontal="center" vertical="center"/>
    </xf>
    <xf numFmtId="0" fontId="86" fillId="0" borderId="98" xfId="175" quotePrefix="1" applyFont="1" applyFill="1" applyBorder="1" applyAlignment="1">
      <alignment horizontal="center" vertical="center"/>
    </xf>
    <xf numFmtId="0" fontId="86" fillId="31" borderId="98" xfId="175" quotePrefix="1" applyFont="1" applyFill="1" applyBorder="1" applyAlignment="1">
      <alignment horizontal="center" vertical="center"/>
    </xf>
    <xf numFmtId="0" fontId="56" fillId="31" borderId="98" xfId="175" applyFont="1" applyFill="1" applyBorder="1" applyAlignment="1">
      <alignment horizontal="left"/>
    </xf>
    <xf numFmtId="0" fontId="56" fillId="31" borderId="112" xfId="175" applyFont="1" applyFill="1" applyBorder="1" applyAlignment="1">
      <alignment horizontal="left"/>
    </xf>
    <xf numFmtId="0" fontId="83" fillId="30" borderId="91" xfId="159" applyFont="1" applyFill="1" applyBorder="1" applyAlignment="1">
      <alignment horizontal="center" vertical="center"/>
    </xf>
    <xf numFmtId="0" fontId="86" fillId="0" borderId="99" xfId="175" quotePrefix="1" applyFont="1" applyFill="1" applyBorder="1" applyAlignment="1">
      <alignment horizontal="center" vertical="center"/>
    </xf>
    <xf numFmtId="0" fontId="86" fillId="31" borderId="99" xfId="175" quotePrefix="1" applyFont="1" applyFill="1" applyBorder="1" applyAlignment="1">
      <alignment horizontal="center" vertical="center"/>
    </xf>
    <xf numFmtId="0" fontId="56" fillId="31" borderId="99" xfId="175" applyFont="1" applyFill="1" applyBorder="1" applyAlignment="1">
      <alignment horizontal="left"/>
    </xf>
    <xf numFmtId="0" fontId="56" fillId="31" borderId="113" xfId="175" applyFont="1" applyFill="1" applyBorder="1" applyAlignment="1">
      <alignment horizontal="left"/>
    </xf>
    <xf numFmtId="0" fontId="56" fillId="31" borderId="99" xfId="175" applyFont="1" applyFill="1" applyBorder="1"/>
    <xf numFmtId="0" fontId="56" fillId="31" borderId="113" xfId="175" applyFont="1" applyFill="1" applyBorder="1"/>
    <xf numFmtId="0" fontId="100" fillId="0" borderId="99" xfId="175" applyFont="1" applyFill="1" applyBorder="1" applyAlignment="1">
      <alignment horizontal="left" vertical="center"/>
    </xf>
    <xf numFmtId="0" fontId="86" fillId="0" borderId="100" xfId="175" quotePrefix="1" applyFont="1" applyFill="1" applyBorder="1" applyAlignment="1">
      <alignment horizontal="center" vertical="center"/>
    </xf>
    <xf numFmtId="0" fontId="86" fillId="31" borderId="100" xfId="175" quotePrefix="1" applyFont="1" applyFill="1" applyBorder="1" applyAlignment="1">
      <alignment horizontal="center" vertical="center"/>
    </xf>
    <xf numFmtId="0" fontId="56" fillId="31" borderId="100" xfId="175" applyFont="1" applyFill="1" applyBorder="1"/>
    <xf numFmtId="0" fontId="56" fillId="31" borderId="114" xfId="175" applyFont="1" applyFill="1" applyBorder="1"/>
    <xf numFmtId="49" fontId="7" fillId="0" borderId="98" xfId="159" applyNumberFormat="1" applyFont="1" applyFill="1" applyBorder="1" applyAlignment="1">
      <alignment horizontal="center"/>
    </xf>
    <xf numFmtId="49" fontId="4" fillId="30" borderId="98" xfId="159" applyNumberFormat="1" applyFont="1" applyFill="1" applyBorder="1" applyAlignment="1">
      <alignment horizontal="center"/>
    </xf>
    <xf numFmtId="49" fontId="7" fillId="0" borderId="112" xfId="159" applyNumberFormat="1" applyFont="1" applyFill="1" applyBorder="1" applyAlignment="1">
      <alignment horizontal="center"/>
    </xf>
    <xf numFmtId="49" fontId="7" fillId="0" borderId="99" xfId="159" applyNumberFormat="1" applyFont="1" applyFill="1" applyBorder="1" applyAlignment="1">
      <alignment horizontal="center"/>
    </xf>
    <xf numFmtId="49" fontId="4" fillId="30" borderId="99" xfId="159" applyNumberFormat="1" applyFont="1" applyFill="1" applyBorder="1" applyAlignment="1">
      <alignment horizontal="center"/>
    </xf>
    <xf numFmtId="49" fontId="7" fillId="31" borderId="113" xfId="159" applyNumberFormat="1" applyFont="1" applyFill="1" applyBorder="1" applyAlignment="1">
      <alignment horizontal="center"/>
    </xf>
    <xf numFmtId="0" fontId="7" fillId="0" borderId="109" xfId="159" applyFont="1" applyFill="1" applyBorder="1" applyAlignment="1">
      <alignment horizontal="center"/>
    </xf>
    <xf numFmtId="0" fontId="7" fillId="0" borderId="110" xfId="159" applyFont="1" applyFill="1" applyBorder="1" applyAlignment="1">
      <alignment horizontal="center"/>
    </xf>
    <xf numFmtId="49" fontId="7" fillId="0" borderId="110" xfId="159" applyNumberFormat="1" applyFont="1" applyFill="1" applyBorder="1" applyAlignment="1">
      <alignment horizontal="center"/>
    </xf>
    <xf numFmtId="49" fontId="4" fillId="30" borderId="110" xfId="159" applyNumberFormat="1" applyFont="1" applyFill="1" applyBorder="1" applyAlignment="1">
      <alignment horizontal="center"/>
    </xf>
    <xf numFmtId="49" fontId="7" fillId="31" borderId="118" xfId="159" applyNumberFormat="1" applyFont="1" applyFill="1" applyBorder="1" applyAlignment="1">
      <alignment horizontal="center"/>
    </xf>
    <xf numFmtId="0" fontId="7" fillId="27" borderId="94" xfId="159" applyFont="1" applyFill="1" applyBorder="1" applyAlignment="1">
      <alignment horizontal="center"/>
    </xf>
    <xf numFmtId="0" fontId="7" fillId="27" borderId="98" xfId="159" applyFont="1" applyFill="1" applyBorder="1" applyAlignment="1">
      <alignment horizontal="center"/>
    </xf>
    <xf numFmtId="49" fontId="39" fillId="0" borderId="98" xfId="159" applyNumberFormat="1" applyFont="1" applyFill="1" applyBorder="1" applyAlignment="1">
      <alignment horizontal="center"/>
    </xf>
    <xf numFmtId="49" fontId="39" fillId="31" borderId="112" xfId="159" applyNumberFormat="1" applyFont="1" applyFill="1" applyBorder="1" applyAlignment="1">
      <alignment horizontal="center"/>
    </xf>
    <xf numFmtId="0" fontId="7" fillId="27" borderId="109" xfId="159" applyFont="1" applyFill="1" applyBorder="1" applyAlignment="1">
      <alignment horizontal="center" vertical="center"/>
    </xf>
    <xf numFmtId="0" fontId="7" fillId="27" borderId="110" xfId="159" applyFont="1" applyFill="1" applyBorder="1" applyAlignment="1">
      <alignment horizontal="center" vertical="center"/>
    </xf>
    <xf numFmtId="0" fontId="7" fillId="0" borderId="110" xfId="159" applyFont="1" applyFill="1" applyBorder="1" applyAlignment="1">
      <alignment horizontal="center" vertical="center"/>
    </xf>
    <xf numFmtId="0" fontId="7" fillId="0" borderId="110" xfId="159" applyFont="1" applyFill="1" applyBorder="1" applyAlignment="1">
      <alignment vertical="center"/>
    </xf>
    <xf numFmtId="0" fontId="7" fillId="31" borderId="118" xfId="159" applyFont="1" applyFill="1" applyBorder="1" applyAlignment="1">
      <alignment vertical="center"/>
    </xf>
    <xf numFmtId="0" fontId="7" fillId="27" borderId="94" xfId="159" applyFont="1" applyFill="1" applyBorder="1" applyAlignment="1">
      <alignment horizontal="center" vertical="center"/>
    </xf>
    <xf numFmtId="0" fontId="7" fillId="27" borderId="98" xfId="159" applyFont="1" applyFill="1" applyBorder="1" applyAlignment="1">
      <alignment horizontal="center" vertical="center"/>
    </xf>
    <xf numFmtId="0" fontId="7" fillId="0" borderId="98" xfId="159" applyFont="1" applyFill="1" applyBorder="1" applyAlignment="1">
      <alignment horizontal="center" vertical="center"/>
    </xf>
    <xf numFmtId="2" fontId="4" fillId="30" borderId="98" xfId="159" applyNumberFormat="1" applyFont="1" applyFill="1" applyBorder="1" applyAlignment="1">
      <alignment horizontal="center" vertical="center"/>
    </xf>
    <xf numFmtId="0" fontId="7" fillId="0" borderId="98" xfId="159" applyFont="1" applyFill="1" applyBorder="1" applyAlignment="1">
      <alignment vertical="center"/>
    </xf>
    <xf numFmtId="0" fontId="7" fillId="31" borderId="112" xfId="159" applyFont="1" applyFill="1" applyBorder="1" applyAlignment="1">
      <alignment vertical="center"/>
    </xf>
    <xf numFmtId="0" fontId="7" fillId="31" borderId="91" xfId="159" applyFont="1" applyFill="1" applyBorder="1" applyAlignment="1">
      <alignment horizontal="center" vertical="center"/>
    </xf>
    <xf numFmtId="0" fontId="7" fillId="31" borderId="99" xfId="159" applyFont="1" applyFill="1" applyBorder="1" applyAlignment="1">
      <alignment horizontal="center" vertical="center"/>
    </xf>
    <xf numFmtId="2" fontId="4" fillId="30" borderId="99" xfId="159" applyNumberFormat="1" applyFont="1" applyFill="1" applyBorder="1" applyAlignment="1">
      <alignment horizontal="center" vertical="center"/>
    </xf>
    <xf numFmtId="0" fontId="7" fillId="0" borderId="99" xfId="159" applyFont="1" applyFill="1" applyBorder="1" applyAlignment="1">
      <alignment vertical="center"/>
    </xf>
    <xf numFmtId="0" fontId="7" fillId="31" borderId="113" xfId="159" applyFont="1" applyFill="1" applyBorder="1" applyAlignment="1">
      <alignment vertical="center"/>
    </xf>
    <xf numFmtId="0" fontId="7" fillId="31" borderId="96" xfId="159" applyFont="1" applyFill="1" applyBorder="1" applyAlignment="1">
      <alignment horizontal="center" vertical="center"/>
    </xf>
    <xf numFmtId="0" fontId="7" fillId="31" borderId="100" xfId="159" applyFont="1" applyFill="1" applyBorder="1" applyAlignment="1">
      <alignment horizontal="center" vertical="center"/>
    </xf>
    <xf numFmtId="2" fontId="4" fillId="30" borderId="100" xfId="159" applyNumberFormat="1" applyFont="1" applyFill="1" applyBorder="1" applyAlignment="1">
      <alignment horizontal="center" vertical="center"/>
    </xf>
    <xf numFmtId="0" fontId="7" fillId="0" borderId="100" xfId="159" applyFont="1" applyFill="1" applyBorder="1" applyAlignment="1">
      <alignment vertical="center"/>
    </xf>
    <xf numFmtId="0" fontId="7" fillId="31" borderId="114" xfId="159" applyFont="1" applyFill="1" applyBorder="1" applyAlignment="1">
      <alignment vertical="center"/>
    </xf>
    <xf numFmtId="0" fontId="67" fillId="0" borderId="98" xfId="159" applyFont="1" applyFill="1" applyBorder="1" applyAlignment="1">
      <alignment horizontal="center"/>
    </xf>
    <xf numFmtId="49" fontId="67" fillId="0" borderId="98" xfId="159" applyNumberFormat="1" applyFont="1" applyFill="1" applyBorder="1" applyAlignment="1">
      <alignment horizontal="center"/>
    </xf>
    <xf numFmtId="49" fontId="83" fillId="30" borderId="98" xfId="159" applyNumberFormat="1" applyFont="1" applyFill="1" applyBorder="1" applyAlignment="1">
      <alignment horizontal="center"/>
    </xf>
    <xf numFmtId="49" fontId="67" fillId="0" borderId="98" xfId="159" applyNumberFormat="1" applyFont="1" applyFill="1" applyBorder="1" applyAlignment="1">
      <alignment horizontal="center" vertical="center"/>
    </xf>
    <xf numFmtId="49" fontId="67" fillId="0" borderId="112" xfId="159" applyNumberFormat="1" applyFont="1" applyFill="1" applyBorder="1" applyAlignment="1">
      <alignment horizontal="center" vertical="center"/>
    </xf>
    <xf numFmtId="0" fontId="67" fillId="0" borderId="99" xfId="159" applyFont="1" applyFill="1" applyBorder="1" applyAlignment="1">
      <alignment horizontal="center" vertical="center"/>
    </xf>
    <xf numFmtId="0" fontId="67" fillId="0" borderId="99" xfId="159" applyFont="1" applyFill="1" applyBorder="1" applyAlignment="1">
      <alignment vertical="center"/>
    </xf>
    <xf numFmtId="0" fontId="67" fillId="31" borderId="99" xfId="159" applyFont="1" applyFill="1" applyBorder="1" applyAlignment="1">
      <alignment vertical="center"/>
    </xf>
    <xf numFmtId="2" fontId="83" fillId="30" borderId="99" xfId="159" applyNumberFormat="1" applyFont="1" applyFill="1" applyBorder="1" applyAlignment="1">
      <alignment horizontal="center" vertical="center"/>
    </xf>
    <xf numFmtId="0" fontId="83" fillId="30" borderId="99" xfId="159" applyFont="1" applyFill="1" applyBorder="1" applyAlignment="1">
      <alignment horizontal="center" vertical="center"/>
    </xf>
    <xf numFmtId="0" fontId="67" fillId="31" borderId="113" xfId="159" applyFont="1" applyFill="1" applyBorder="1" applyAlignment="1">
      <alignment vertical="center"/>
    </xf>
    <xf numFmtId="0" fontId="67" fillId="31" borderId="99" xfId="159" applyFont="1" applyFill="1" applyBorder="1" applyAlignment="1">
      <alignment horizontal="center" vertical="center"/>
    </xf>
    <xf numFmtId="0" fontId="67" fillId="31" borderId="99" xfId="159" applyFont="1" applyFill="1" applyBorder="1" applyAlignment="1">
      <alignment horizontal="center" vertical="center" wrapText="1"/>
    </xf>
    <xf numFmtId="0" fontId="84" fillId="31" borderId="99" xfId="159" applyFont="1" applyFill="1" applyBorder="1" applyAlignment="1">
      <alignment horizontal="center" vertical="center" wrapText="1"/>
    </xf>
    <xf numFmtId="0" fontId="83" fillId="30" borderId="109" xfId="159" applyFont="1" applyFill="1" applyBorder="1" applyAlignment="1">
      <alignment horizontal="center" vertical="center" wrapText="1"/>
    </xf>
    <xf numFmtId="0" fontId="67" fillId="31" borderId="110" xfId="159" applyFont="1" applyFill="1" applyBorder="1" applyAlignment="1">
      <alignment horizontal="center" vertical="center" wrapText="1"/>
    </xf>
    <xf numFmtId="0" fontId="84" fillId="31" borderId="110" xfId="159" applyFont="1" applyFill="1" applyBorder="1" applyAlignment="1">
      <alignment horizontal="center" vertical="center" wrapText="1"/>
    </xf>
    <xf numFmtId="0" fontId="83" fillId="30" borderId="110" xfId="159" applyFont="1" applyFill="1" applyBorder="1" applyAlignment="1">
      <alignment horizontal="center" vertical="center" wrapText="1"/>
    </xf>
    <xf numFmtId="0" fontId="67" fillId="0" borderId="110" xfId="159" applyFont="1" applyFill="1" applyBorder="1" applyAlignment="1">
      <alignment vertical="center" wrapText="1"/>
    </xf>
    <xf numFmtId="0" fontId="67" fillId="31" borderId="118" xfId="159" applyFont="1" applyFill="1" applyBorder="1" applyAlignment="1">
      <alignment vertical="center" wrapText="1"/>
    </xf>
    <xf numFmtId="49" fontId="67" fillId="31" borderId="98" xfId="159" applyNumberFormat="1" applyFont="1" applyFill="1" applyBorder="1" applyAlignment="1">
      <alignment horizontal="center"/>
    </xf>
    <xf numFmtId="49" fontId="67" fillId="31" borderId="112" xfId="159" applyNumberFormat="1" applyFont="1" applyFill="1" applyBorder="1" applyAlignment="1">
      <alignment horizontal="center"/>
    </xf>
    <xf numFmtId="0" fontId="67" fillId="0" borderId="99" xfId="159" applyFont="1" applyFill="1" applyBorder="1" applyAlignment="1">
      <alignment horizontal="center"/>
    </xf>
    <xf numFmtId="49" fontId="67" fillId="31" borderId="99" xfId="159" applyNumberFormat="1" applyFont="1" applyFill="1" applyBorder="1" applyAlignment="1">
      <alignment horizontal="center"/>
    </xf>
    <xf numFmtId="49" fontId="83" fillId="30" borderId="99" xfId="159" applyNumberFormat="1" applyFont="1" applyFill="1" applyBorder="1" applyAlignment="1">
      <alignment horizontal="center"/>
    </xf>
    <xf numFmtId="49" fontId="67" fillId="31" borderId="113" xfId="159" applyNumberFormat="1" applyFont="1" applyFill="1" applyBorder="1" applyAlignment="1">
      <alignment horizontal="center"/>
    </xf>
    <xf numFmtId="0" fontId="83" fillId="30" borderId="109" xfId="159" applyFont="1" applyFill="1" applyBorder="1" applyAlignment="1">
      <alignment horizontal="center" vertical="center"/>
    </xf>
    <xf numFmtId="0" fontId="67" fillId="0" borderId="110" xfId="159" applyFont="1" applyFill="1" applyBorder="1" applyAlignment="1">
      <alignment horizontal="center"/>
    </xf>
    <xf numFmtId="49" fontId="67" fillId="31" borderId="110" xfId="159" applyNumberFormat="1" applyFont="1" applyFill="1" applyBorder="1" applyAlignment="1">
      <alignment horizontal="center"/>
    </xf>
    <xf numFmtId="49" fontId="83" fillId="30" borderId="110" xfId="159" applyNumberFormat="1" applyFont="1" applyFill="1" applyBorder="1" applyAlignment="1">
      <alignment horizontal="center"/>
    </xf>
    <xf numFmtId="49" fontId="67" fillId="31" borderId="118" xfId="159" applyNumberFormat="1" applyFont="1" applyFill="1" applyBorder="1" applyAlignment="1">
      <alignment horizontal="center"/>
    </xf>
    <xf numFmtId="0" fontId="118" fillId="0" borderId="94" xfId="0" applyFont="1" applyBorder="1" applyAlignment="1">
      <alignment horizontal="center" vertical="center"/>
    </xf>
    <xf numFmtId="0" fontId="67" fillId="0" borderId="98" xfId="159" applyFont="1" applyFill="1" applyBorder="1" applyAlignment="1">
      <alignment horizontal="center" vertical="center"/>
    </xf>
    <xf numFmtId="0" fontId="67" fillId="31" borderId="98" xfId="159" applyFont="1" applyFill="1" applyBorder="1" applyAlignment="1">
      <alignment horizontal="center" vertical="center"/>
    </xf>
    <xf numFmtId="0" fontId="83" fillId="30" borderId="98" xfId="159" applyFont="1" applyFill="1" applyBorder="1" applyAlignment="1">
      <alignment horizontal="center" vertical="center"/>
    </xf>
    <xf numFmtId="0" fontId="67" fillId="31" borderId="98" xfId="159" applyFont="1" applyFill="1" applyBorder="1" applyAlignment="1">
      <alignment vertical="center"/>
    </xf>
    <xf numFmtId="0" fontId="67" fillId="31" borderId="112" xfId="159" applyFont="1" applyFill="1" applyBorder="1" applyAlignment="1">
      <alignment vertical="center"/>
    </xf>
    <xf numFmtId="0" fontId="118" fillId="0" borderId="91" xfId="0" applyFont="1" applyBorder="1" applyAlignment="1">
      <alignment horizontal="center" vertical="center"/>
    </xf>
    <xf numFmtId="0" fontId="75" fillId="30" borderId="96" xfId="159" applyFont="1" applyFill="1" applyBorder="1" applyAlignment="1">
      <alignment horizontal="center" vertical="center"/>
    </xf>
    <xf numFmtId="0" fontId="67" fillId="0" borderId="100" xfId="159" applyFont="1" applyFill="1" applyBorder="1" applyAlignment="1">
      <alignment horizontal="center" vertical="center"/>
    </xf>
    <xf numFmtId="0" fontId="67" fillId="31" borderId="100" xfId="159" applyFont="1" applyFill="1" applyBorder="1" applyAlignment="1">
      <alignment horizontal="center" vertical="center"/>
    </xf>
    <xf numFmtId="0" fontId="83" fillId="30" borderId="100" xfId="159" applyFont="1" applyFill="1" applyBorder="1" applyAlignment="1">
      <alignment horizontal="center" vertical="center"/>
    </xf>
    <xf numFmtId="0" fontId="67" fillId="31" borderId="100" xfId="159" applyFont="1" applyFill="1" applyBorder="1" applyAlignment="1">
      <alignment vertical="center"/>
    </xf>
    <xf numFmtId="0" fontId="67" fillId="31" borderId="114" xfId="159" applyFont="1" applyFill="1" applyBorder="1" applyAlignment="1">
      <alignment vertical="center"/>
    </xf>
    <xf numFmtId="0" fontId="67" fillId="31" borderId="94" xfId="159" applyFont="1" applyFill="1" applyBorder="1" applyAlignment="1">
      <alignment horizontal="center" vertical="center"/>
    </xf>
    <xf numFmtId="0" fontId="67" fillId="0" borderId="91" xfId="159" applyFont="1" applyFill="1" applyBorder="1" applyAlignment="1">
      <alignment horizontal="center" vertical="center"/>
    </xf>
    <xf numFmtId="0" fontId="67" fillId="0" borderId="91" xfId="159" applyFont="1" applyBorder="1" applyAlignment="1">
      <alignment horizontal="center" vertical="center"/>
    </xf>
    <xf numFmtId="0" fontId="67" fillId="0" borderId="99" xfId="159" applyFont="1" applyBorder="1" applyAlignment="1">
      <alignment horizontal="center" vertical="center"/>
    </xf>
    <xf numFmtId="0" fontId="83" fillId="30" borderId="99" xfId="159" applyFont="1" applyFill="1" applyBorder="1" applyAlignment="1">
      <alignment vertical="center"/>
    </xf>
    <xf numFmtId="0" fontId="67" fillId="0" borderId="99" xfId="159" applyFont="1" applyBorder="1" applyAlignment="1">
      <alignment vertical="center"/>
    </xf>
    <xf numFmtId="0" fontId="85" fillId="31" borderId="91" xfId="149" applyFont="1" applyFill="1" applyBorder="1" applyAlignment="1">
      <alignment horizontal="center" vertical="center"/>
    </xf>
    <xf numFmtId="0" fontId="74" fillId="31" borderId="99" xfId="149" applyFont="1" applyFill="1" applyBorder="1" applyAlignment="1">
      <alignment horizontal="center"/>
    </xf>
    <xf numFmtId="0" fontId="85" fillId="31" borderId="99" xfId="149" applyFont="1" applyFill="1" applyBorder="1" applyAlignment="1">
      <alignment horizontal="center" vertical="center"/>
    </xf>
    <xf numFmtId="2" fontId="83" fillId="30" borderId="99" xfId="149" applyNumberFormat="1" applyFont="1" applyFill="1" applyBorder="1" applyAlignment="1">
      <alignment horizontal="center" vertical="center"/>
    </xf>
    <xf numFmtId="0" fontId="85" fillId="0" borderId="99" xfId="149" applyFont="1" applyFill="1" applyBorder="1" applyAlignment="1">
      <alignment vertical="center"/>
    </xf>
    <xf numFmtId="0" fontId="56" fillId="31" borderId="113" xfId="149" applyFont="1" applyFill="1" applyBorder="1"/>
    <xf numFmtId="0" fontId="67" fillId="31" borderId="96" xfId="149" applyFont="1" applyFill="1" applyBorder="1" applyAlignment="1">
      <alignment horizontal="center" vertical="center"/>
    </xf>
    <xf numFmtId="0" fontId="56" fillId="31" borderId="100" xfId="149" applyFont="1" applyFill="1" applyBorder="1" applyAlignment="1">
      <alignment horizontal="center"/>
    </xf>
    <xf numFmtId="0" fontId="67" fillId="31" borderId="100" xfId="149" applyFont="1" applyFill="1" applyBorder="1" applyAlignment="1">
      <alignment horizontal="center" vertical="center"/>
    </xf>
    <xf numFmtId="0" fontId="83" fillId="30" borderId="100" xfId="149" applyFont="1" applyFill="1" applyBorder="1" applyAlignment="1">
      <alignment vertical="center"/>
    </xf>
    <xf numFmtId="0" fontId="67" fillId="0" borderId="100" xfId="149" applyFont="1" applyFill="1" applyBorder="1" applyAlignment="1">
      <alignment vertical="center"/>
    </xf>
    <xf numFmtId="0" fontId="91" fillId="0" borderId="115" xfId="163" quotePrefix="1" applyFont="1" applyFill="1" applyBorder="1" applyAlignment="1">
      <alignment horizontal="center" vertical="center" wrapText="1"/>
    </xf>
    <xf numFmtId="0" fontId="91" fillId="0" borderId="116" xfId="163" quotePrefix="1" applyFont="1" applyFill="1" applyBorder="1" applyAlignment="1">
      <alignment horizontal="center" vertical="center" wrapText="1"/>
    </xf>
    <xf numFmtId="0" fontId="91" fillId="0" borderId="116" xfId="163" applyFont="1" applyFill="1" applyBorder="1" applyAlignment="1">
      <alignment horizontal="center" vertical="center" wrapText="1"/>
    </xf>
    <xf numFmtId="0" fontId="92" fillId="0" borderId="116" xfId="163" applyFont="1" applyFill="1" applyBorder="1" applyAlignment="1">
      <alignment horizontal="left" vertical="center" wrapText="1"/>
    </xf>
    <xf numFmtId="0" fontId="76" fillId="0" borderId="116" xfId="163" quotePrefix="1" applyFont="1" applyFill="1" applyBorder="1" applyAlignment="1">
      <alignment horizontal="center" vertical="center" wrapText="1"/>
    </xf>
    <xf numFmtId="0" fontId="90" fillId="0" borderId="116" xfId="163" applyFont="1" applyFill="1" applyBorder="1" applyAlignment="1">
      <alignment horizontal="center" vertical="center" wrapText="1"/>
    </xf>
    <xf numFmtId="9" fontId="90" fillId="0" borderId="116" xfId="163" applyNumberFormat="1" applyFont="1" applyFill="1" applyBorder="1" applyAlignment="1">
      <alignment horizontal="center" vertical="center"/>
    </xf>
    <xf numFmtId="0" fontId="90" fillId="0" borderId="116" xfId="163" applyFont="1" applyFill="1" applyBorder="1" applyAlignment="1">
      <alignment vertical="center"/>
    </xf>
    <xf numFmtId="0" fontId="91" fillId="0" borderId="117" xfId="196" applyFont="1" applyFill="1" applyBorder="1" applyAlignment="1">
      <alignment horizontal="center" vertical="center" wrapText="1"/>
    </xf>
    <xf numFmtId="0" fontId="86" fillId="0" borderId="94" xfId="163" applyFont="1" applyFill="1" applyBorder="1" applyAlignment="1">
      <alignment wrapText="1"/>
    </xf>
    <xf numFmtId="0" fontId="86" fillId="0" borderId="98" xfId="163" applyFont="1" applyBorder="1" applyAlignment="1">
      <alignment wrapText="1"/>
    </xf>
    <xf numFmtId="0" fontId="86" fillId="0" borderId="98" xfId="163" applyFont="1" applyFill="1" applyBorder="1" applyAlignment="1">
      <alignment wrapText="1"/>
    </xf>
    <xf numFmtId="0" fontId="56" fillId="0" borderId="98" xfId="163" applyFont="1" applyFill="1" applyBorder="1" applyAlignment="1">
      <alignment vertical="center" wrapText="1"/>
    </xf>
    <xf numFmtId="0" fontId="56" fillId="0" borderId="98" xfId="163" applyFont="1" applyFill="1" applyBorder="1" applyAlignment="1">
      <alignment wrapText="1"/>
    </xf>
    <xf numFmtId="0" fontId="86" fillId="31" borderId="112" xfId="163" applyFont="1" applyFill="1" applyBorder="1" applyAlignment="1">
      <alignment wrapText="1"/>
    </xf>
    <xf numFmtId="0" fontId="86" fillId="0" borderId="91" xfId="163" applyFont="1" applyFill="1" applyBorder="1" applyAlignment="1">
      <alignment wrapText="1"/>
    </xf>
    <xf numFmtId="0" fontId="86" fillId="0" borderId="99" xfId="163" applyFont="1" applyFill="1" applyBorder="1" applyAlignment="1">
      <alignment wrapText="1"/>
    </xf>
    <xf numFmtId="0" fontId="86" fillId="31" borderId="99" xfId="163" applyFont="1" applyFill="1" applyBorder="1" applyAlignment="1">
      <alignment wrapText="1"/>
    </xf>
    <xf numFmtId="0" fontId="86" fillId="0" borderId="99" xfId="163" applyFont="1" applyBorder="1" applyAlignment="1">
      <alignment wrapText="1"/>
    </xf>
    <xf numFmtId="0" fontId="56" fillId="0" borderId="99" xfId="163" applyFont="1" applyFill="1" applyBorder="1" applyAlignment="1">
      <alignment vertical="center" wrapText="1"/>
    </xf>
    <xf numFmtId="0" fontId="56" fillId="0" borderId="99" xfId="163" applyFont="1" applyFill="1" applyBorder="1" applyAlignment="1">
      <alignment wrapText="1"/>
    </xf>
    <xf numFmtId="0" fontId="86" fillId="31" borderId="113" xfId="163" applyFont="1" applyFill="1" applyBorder="1" applyAlignment="1">
      <alignment wrapText="1"/>
    </xf>
    <xf numFmtId="0" fontId="86" fillId="0" borderId="99" xfId="163" applyFont="1" applyFill="1" applyBorder="1" applyAlignment="1">
      <alignment vertical="center" wrapText="1"/>
    </xf>
    <xf numFmtId="0" fontId="86" fillId="0" borderId="91" xfId="163" applyFont="1" applyBorder="1" applyAlignment="1">
      <alignment wrapText="1"/>
    </xf>
    <xf numFmtId="0" fontId="86" fillId="0" borderId="109" xfId="163" applyFont="1" applyBorder="1" applyAlignment="1">
      <alignment wrapText="1"/>
    </xf>
    <xf numFmtId="0" fontId="86" fillId="0" borderId="110" xfId="163" applyFont="1" applyBorder="1" applyAlignment="1">
      <alignment wrapText="1"/>
    </xf>
    <xf numFmtId="0" fontId="86" fillId="0" borderId="110" xfId="163" applyFont="1" applyFill="1" applyBorder="1" applyAlignment="1">
      <alignment wrapText="1"/>
    </xf>
    <xf numFmtId="0" fontId="86" fillId="31" borderId="110" xfId="163" applyFont="1" applyFill="1" applyBorder="1" applyAlignment="1">
      <alignment wrapText="1"/>
    </xf>
    <xf numFmtId="0" fontId="86" fillId="0" borderId="110" xfId="163" applyFont="1" applyFill="1" applyBorder="1" applyAlignment="1">
      <alignment vertical="center" wrapText="1"/>
    </xf>
    <xf numFmtId="0" fontId="96" fillId="31" borderId="110" xfId="163" applyFont="1" applyFill="1" applyBorder="1" applyAlignment="1">
      <alignment wrapText="1"/>
    </xf>
    <xf numFmtId="0" fontId="86" fillId="31" borderId="118" xfId="163" applyFont="1" applyFill="1" applyBorder="1" applyAlignment="1">
      <alignment wrapText="1"/>
    </xf>
    <xf numFmtId="0" fontId="86" fillId="31" borderId="98" xfId="163" applyFont="1" applyFill="1" applyBorder="1" applyAlignment="1">
      <alignment wrapText="1"/>
    </xf>
    <xf numFmtId="0" fontId="86" fillId="0" borderId="98" xfId="163" applyFont="1" applyFill="1" applyBorder="1" applyAlignment="1">
      <alignment vertical="center" wrapText="1"/>
    </xf>
    <xf numFmtId="0" fontId="96" fillId="31" borderId="98" xfId="163" applyFont="1" applyFill="1" applyBorder="1" applyAlignment="1">
      <alignment wrapText="1"/>
    </xf>
    <xf numFmtId="0" fontId="86" fillId="0" borderId="96" xfId="163" applyFont="1" applyFill="1" applyBorder="1" applyAlignment="1">
      <alignment wrapText="1"/>
    </xf>
    <xf numFmtId="0" fontId="86" fillId="0" borderId="100" xfId="163" applyFont="1" applyFill="1" applyBorder="1" applyAlignment="1">
      <alignment wrapText="1"/>
    </xf>
    <xf numFmtId="0" fontId="86" fillId="31" borderId="100" xfId="163" applyFont="1" applyFill="1" applyBorder="1" applyAlignment="1">
      <alignment wrapText="1"/>
    </xf>
    <xf numFmtId="0" fontId="86" fillId="0" borderId="100" xfId="163" applyFont="1" applyFill="1" applyBorder="1" applyAlignment="1">
      <alignment vertical="center" wrapText="1"/>
    </xf>
    <xf numFmtId="0" fontId="96" fillId="31" borderId="100" xfId="163" applyFont="1" applyFill="1" applyBorder="1" applyAlignment="1">
      <alignment wrapText="1"/>
    </xf>
    <xf numFmtId="0" fontId="86" fillId="31" borderId="114" xfId="163" applyFont="1" applyFill="1" applyBorder="1" applyAlignment="1">
      <alignment wrapText="1"/>
    </xf>
    <xf numFmtId="0" fontId="91" fillId="0" borderId="94" xfId="196" quotePrefix="1" applyFont="1" applyFill="1" applyBorder="1" applyAlignment="1">
      <alignment horizontal="center" vertical="center" wrapText="1"/>
    </xf>
    <xf numFmtId="0" fontId="91" fillId="0" borderId="98" xfId="196" quotePrefix="1" applyFont="1" applyFill="1" applyBorder="1" applyAlignment="1">
      <alignment horizontal="center" vertical="center" wrapText="1"/>
    </xf>
    <xf numFmtId="0" fontId="91" fillId="0" borderId="98" xfId="196" applyFont="1" applyFill="1" applyBorder="1" applyAlignment="1">
      <alignment horizontal="center" vertical="center" wrapText="1"/>
    </xf>
    <xf numFmtId="0" fontId="92" fillId="0" borderId="98" xfId="196" applyFont="1" applyFill="1" applyBorder="1" applyAlignment="1">
      <alignment horizontal="left" vertical="center" wrapText="1"/>
    </xf>
    <xf numFmtId="0" fontId="76" fillId="0" borderId="98" xfId="196" quotePrefix="1" applyFont="1" applyFill="1" applyBorder="1" applyAlignment="1">
      <alignment horizontal="center" vertical="center" wrapText="1"/>
    </xf>
    <xf numFmtId="0" fontId="90" fillId="0" borderId="98" xfId="196" applyFont="1" applyFill="1" applyBorder="1" applyAlignment="1">
      <alignment horizontal="center" vertical="center" wrapText="1"/>
    </xf>
    <xf numFmtId="9" fontId="90" fillId="0" borderId="98" xfId="196" applyNumberFormat="1" applyFont="1" applyFill="1" applyBorder="1" applyAlignment="1">
      <alignment horizontal="center" vertical="center"/>
    </xf>
    <xf numFmtId="0" fontId="90" fillId="0" borderId="98" xfId="196" applyFont="1" applyFill="1" applyBorder="1" applyAlignment="1">
      <alignment vertical="center"/>
    </xf>
    <xf numFmtId="0" fontId="86" fillId="0" borderId="98" xfId="196" applyFont="1" applyFill="1" applyBorder="1" applyAlignment="1">
      <alignment wrapText="1"/>
    </xf>
    <xf numFmtId="0" fontId="91" fillId="0" borderId="112" xfId="196" applyFont="1" applyFill="1" applyBorder="1" applyAlignment="1">
      <alignment horizontal="center" vertical="center" wrapText="1"/>
    </xf>
    <xf numFmtId="0" fontId="91" fillId="0" borderId="91" xfId="196" quotePrefix="1" applyFont="1" applyFill="1" applyBorder="1" applyAlignment="1">
      <alignment horizontal="center" vertical="center" wrapText="1"/>
    </xf>
    <xf numFmtId="0" fontId="91" fillId="0" borderId="99" xfId="196" quotePrefix="1" applyFont="1" applyFill="1" applyBorder="1" applyAlignment="1">
      <alignment horizontal="center" vertical="center" wrapText="1"/>
    </xf>
    <xf numFmtId="0" fontId="86" fillId="32" borderId="99" xfId="196" applyFont="1" applyFill="1" applyBorder="1" applyAlignment="1">
      <alignment wrapText="1"/>
    </xf>
    <xf numFmtId="0" fontId="86" fillId="0" borderId="99" xfId="155" applyFont="1" applyFill="1" applyBorder="1" applyAlignment="1">
      <alignment wrapText="1"/>
    </xf>
    <xf numFmtId="0" fontId="86" fillId="0" borderId="99" xfId="196" applyFont="1" applyFill="1" applyBorder="1" applyAlignment="1">
      <alignment wrapText="1"/>
    </xf>
    <xf numFmtId="0" fontId="90" fillId="0" borderId="99" xfId="196" applyFont="1" applyFill="1" applyBorder="1" applyAlignment="1">
      <alignment vertical="center"/>
    </xf>
    <xf numFmtId="0" fontId="90" fillId="29" borderId="113" xfId="196" applyFont="1" applyFill="1" applyBorder="1" applyAlignment="1">
      <alignment vertical="center"/>
    </xf>
    <xf numFmtId="0" fontId="86" fillId="0" borderId="91" xfId="196" applyFont="1" applyFill="1" applyBorder="1" applyAlignment="1">
      <alignment wrapText="1"/>
    </xf>
    <xf numFmtId="0" fontId="86" fillId="0" borderId="99" xfId="196" applyFont="1" applyBorder="1" applyAlignment="1">
      <alignment wrapText="1"/>
    </xf>
    <xf numFmtId="0" fontId="56" fillId="0" borderId="99" xfId="196" applyFont="1" applyFill="1" applyBorder="1" applyAlignment="1">
      <alignment vertical="center" wrapText="1"/>
    </xf>
    <xf numFmtId="0" fontId="56" fillId="0" borderId="99" xfId="196" applyFont="1" applyFill="1" applyBorder="1" applyAlignment="1">
      <alignment wrapText="1"/>
    </xf>
    <xf numFmtId="0" fontId="86" fillId="29" borderId="113" xfId="196" applyFont="1" applyFill="1" applyBorder="1" applyAlignment="1">
      <alignment wrapText="1"/>
    </xf>
    <xf numFmtId="0" fontId="91" fillId="29" borderId="99" xfId="196" quotePrefix="1" applyFont="1" applyFill="1" applyBorder="1" applyAlignment="1">
      <alignment horizontal="center" vertical="center" wrapText="1"/>
    </xf>
    <xf numFmtId="0" fontId="86" fillId="29" borderId="99" xfId="196" applyFont="1" applyFill="1" applyBorder="1" applyAlignment="1">
      <alignment horizontal="left" vertical="center" wrapText="1"/>
    </xf>
    <xf numFmtId="0" fontId="86" fillId="0" borderId="99" xfId="155" applyFont="1" applyBorder="1" applyAlignment="1">
      <alignment wrapText="1"/>
    </xf>
    <xf numFmtId="0" fontId="86" fillId="29" borderId="99" xfId="196" applyFont="1" applyFill="1" applyBorder="1" applyAlignment="1">
      <alignment wrapText="1"/>
    </xf>
    <xf numFmtId="0" fontId="86" fillId="0" borderId="91" xfId="196" applyFont="1" applyBorder="1" applyAlignment="1">
      <alignment wrapText="1"/>
    </xf>
    <xf numFmtId="0" fontId="86" fillId="0" borderId="99" xfId="196" applyFont="1" applyFill="1" applyBorder="1" applyAlignment="1">
      <alignment vertical="center" wrapText="1"/>
    </xf>
    <xf numFmtId="0" fontId="86" fillId="0" borderId="109" xfId="196" applyFont="1" applyBorder="1" applyAlignment="1">
      <alignment wrapText="1"/>
    </xf>
    <xf numFmtId="0" fontId="86" fillId="0" borderId="110" xfId="196" applyFont="1" applyBorder="1" applyAlignment="1">
      <alignment wrapText="1"/>
    </xf>
    <xf numFmtId="0" fontId="86" fillId="0" borderId="110" xfId="196" applyFont="1" applyFill="1" applyBorder="1" applyAlignment="1">
      <alignment wrapText="1"/>
    </xf>
    <xf numFmtId="0" fontId="86" fillId="32" borderId="110" xfId="196" applyFont="1" applyFill="1" applyBorder="1" applyAlignment="1">
      <alignment wrapText="1"/>
    </xf>
    <xf numFmtId="0" fontId="86" fillId="0" borderId="110" xfId="155" applyFont="1" applyFill="1" applyBorder="1" applyAlignment="1">
      <alignment wrapText="1"/>
    </xf>
    <xf numFmtId="0" fontId="86" fillId="0" borderId="110" xfId="155" applyFont="1" applyBorder="1" applyAlignment="1">
      <alignment wrapText="1"/>
    </xf>
    <xf numFmtId="0" fontId="86" fillId="29" borderId="110" xfId="196" applyFont="1" applyFill="1" applyBorder="1" applyAlignment="1">
      <alignment wrapText="1"/>
    </xf>
    <xf numFmtId="0" fontId="86" fillId="29" borderId="118" xfId="196" applyFont="1" applyFill="1" applyBorder="1" applyAlignment="1">
      <alignment wrapText="1"/>
    </xf>
    <xf numFmtId="0" fontId="86" fillId="29" borderId="94" xfId="196" applyFont="1" applyFill="1" applyBorder="1" applyAlignment="1">
      <alignment wrapText="1"/>
    </xf>
    <xf numFmtId="0" fontId="86" fillId="29" borderId="98" xfId="196" applyFont="1" applyFill="1" applyBorder="1" applyAlignment="1">
      <alignment wrapText="1"/>
    </xf>
    <xf numFmtId="0" fontId="86" fillId="29" borderId="98" xfId="196" applyFont="1" applyFill="1" applyBorder="1" applyAlignment="1">
      <alignment vertical="center" wrapText="1"/>
    </xf>
    <xf numFmtId="0" fontId="86" fillId="29" borderId="112" xfId="196" applyFont="1" applyFill="1" applyBorder="1" applyAlignment="1">
      <alignment wrapText="1"/>
    </xf>
    <xf numFmtId="0" fontId="86" fillId="32" borderId="91" xfId="196" applyFont="1" applyFill="1" applyBorder="1" applyAlignment="1">
      <alignment wrapText="1"/>
    </xf>
    <xf numFmtId="0" fontId="86" fillId="29" borderId="99" xfId="196" applyFont="1" applyFill="1" applyBorder="1" applyAlignment="1">
      <alignment vertical="center" wrapText="1"/>
    </xf>
    <xf numFmtId="0" fontId="86" fillId="29" borderId="99" xfId="196" applyFont="1" applyFill="1" applyBorder="1"/>
    <xf numFmtId="0" fontId="86" fillId="29" borderId="96" xfId="196" applyFont="1" applyFill="1" applyBorder="1" applyAlignment="1">
      <alignment wrapText="1"/>
    </xf>
    <xf numFmtId="0" fontId="86" fillId="29" borderId="100" xfId="196" applyFont="1" applyFill="1" applyBorder="1" applyAlignment="1">
      <alignment wrapText="1"/>
    </xf>
    <xf numFmtId="0" fontId="86" fillId="29" borderId="100" xfId="196" applyFont="1" applyFill="1" applyBorder="1" applyAlignment="1">
      <alignment vertical="center" wrapText="1"/>
    </xf>
    <xf numFmtId="0" fontId="86" fillId="29" borderId="100" xfId="196" applyFont="1" applyFill="1" applyBorder="1"/>
    <xf numFmtId="0" fontId="86" fillId="0" borderId="100" xfId="196" applyFont="1" applyFill="1" applyBorder="1" applyAlignment="1">
      <alignment wrapText="1"/>
    </xf>
    <xf numFmtId="0" fontId="86" fillId="29" borderId="114" xfId="196" applyFont="1" applyFill="1" applyBorder="1" applyAlignment="1">
      <alignment wrapText="1"/>
    </xf>
    <xf numFmtId="0" fontId="84" fillId="29" borderId="94" xfId="149" applyFont="1" applyFill="1" applyBorder="1" applyAlignment="1">
      <alignment horizontal="center"/>
    </xf>
    <xf numFmtId="0" fontId="84" fillId="29" borderId="98" xfId="149" applyFont="1" applyFill="1" applyBorder="1" applyAlignment="1">
      <alignment horizontal="center"/>
    </xf>
    <xf numFmtId="49" fontId="84" fillId="29" borderId="98" xfId="149" applyNumberFormat="1" applyFont="1" applyFill="1" applyBorder="1" applyAlignment="1">
      <alignment horizontal="center"/>
    </xf>
    <xf numFmtId="49" fontId="83" fillId="30" borderId="98" xfId="149" applyNumberFormat="1" applyFont="1" applyFill="1" applyBorder="1" applyAlignment="1">
      <alignment horizontal="center"/>
    </xf>
    <xf numFmtId="49" fontId="67" fillId="0" borderId="98" xfId="149" applyNumberFormat="1" applyFont="1" applyFill="1" applyBorder="1" applyAlignment="1">
      <alignment horizontal="center" vertical="center"/>
    </xf>
    <xf numFmtId="49" fontId="67" fillId="0" borderId="112" xfId="149" applyNumberFormat="1" applyFont="1" applyFill="1" applyBorder="1" applyAlignment="1">
      <alignment horizontal="center" vertical="center"/>
    </xf>
    <xf numFmtId="0" fontId="84" fillId="29" borderId="91" xfId="149" applyFont="1" applyFill="1" applyBorder="1" applyAlignment="1">
      <alignment horizontal="center"/>
    </xf>
    <xf numFmtId="0" fontId="84" fillId="29" borderId="99" xfId="149" applyFont="1" applyFill="1" applyBorder="1" applyAlignment="1">
      <alignment horizontal="center"/>
    </xf>
    <xf numFmtId="49" fontId="84" fillId="29" borderId="99" xfId="149" applyNumberFormat="1" applyFont="1" applyFill="1" applyBorder="1" applyAlignment="1">
      <alignment horizontal="center"/>
    </xf>
    <xf numFmtId="49" fontId="83" fillId="30" borderId="99" xfId="149" applyNumberFormat="1" applyFont="1" applyFill="1" applyBorder="1" applyAlignment="1">
      <alignment horizontal="center"/>
    </xf>
    <xf numFmtId="49" fontId="67" fillId="0" borderId="99" xfId="149" applyNumberFormat="1" applyFont="1" applyFill="1" applyBorder="1" applyAlignment="1">
      <alignment horizontal="center" vertical="center"/>
    </xf>
    <xf numFmtId="0" fontId="67" fillId="36" borderId="113" xfId="149" applyFont="1" applyFill="1" applyBorder="1" applyAlignment="1">
      <alignment vertical="center"/>
    </xf>
    <xf numFmtId="0" fontId="67" fillId="0" borderId="99" xfId="149" applyFont="1" applyFill="1" applyBorder="1" applyAlignment="1">
      <alignment horizontal="center" vertical="center"/>
    </xf>
    <xf numFmtId="49" fontId="67" fillId="32" borderId="99" xfId="149" applyNumberFormat="1" applyFont="1" applyFill="1" applyBorder="1" applyAlignment="1">
      <alignment horizontal="center" vertical="center"/>
    </xf>
    <xf numFmtId="49" fontId="67" fillId="32" borderId="113" xfId="149" applyNumberFormat="1" applyFont="1" applyFill="1" applyBorder="1" applyAlignment="1">
      <alignment horizontal="center" vertical="center"/>
    </xf>
    <xf numFmtId="0" fontId="83" fillId="30" borderId="99" xfId="149" applyFont="1" applyFill="1" applyBorder="1" applyAlignment="1">
      <alignment vertical="center"/>
    </xf>
    <xf numFmtId="0" fontId="67" fillId="0" borderId="99" xfId="149" applyFont="1" applyBorder="1" applyAlignment="1">
      <alignment vertical="center"/>
    </xf>
    <xf numFmtId="0" fontId="67" fillId="29" borderId="99" xfId="149" applyFont="1" applyFill="1" applyBorder="1" applyAlignment="1">
      <alignment horizontal="center" vertical="center"/>
    </xf>
    <xf numFmtId="0" fontId="67" fillId="29" borderId="99" xfId="149" applyFont="1" applyFill="1" applyBorder="1" applyAlignment="1">
      <alignment vertical="center"/>
    </xf>
    <xf numFmtId="0" fontId="67" fillId="29" borderId="91" xfId="149" applyFont="1" applyFill="1" applyBorder="1" applyAlignment="1">
      <alignment horizontal="center" vertical="center"/>
    </xf>
    <xf numFmtId="0" fontId="67" fillId="29" borderId="113" xfId="149" applyFont="1" applyFill="1" applyBorder="1" applyAlignment="1">
      <alignment horizontal="center" vertical="center"/>
    </xf>
    <xf numFmtId="0" fontId="67" fillId="0" borderId="91" xfId="149" applyFont="1" applyBorder="1" applyAlignment="1">
      <alignment horizontal="center" vertical="center"/>
    </xf>
    <xf numFmtId="0" fontId="56" fillId="0" borderId="99" xfId="149" applyFont="1" applyBorder="1" applyAlignment="1">
      <alignment horizontal="center"/>
    </xf>
    <xf numFmtId="0" fontId="67" fillId="0" borderId="99" xfId="149" applyFont="1" applyFill="1" applyBorder="1" applyAlignment="1">
      <alignment vertical="center"/>
    </xf>
    <xf numFmtId="0" fontId="67" fillId="36" borderId="91" xfId="149" applyFont="1" applyFill="1" applyBorder="1" applyAlignment="1">
      <alignment horizontal="center" vertical="center"/>
    </xf>
    <xf numFmtId="0" fontId="56" fillId="36" borderId="99" xfId="149" applyFont="1" applyFill="1" applyBorder="1" applyAlignment="1">
      <alignment horizontal="center"/>
    </xf>
    <xf numFmtId="0" fontId="67" fillId="36" borderId="99" xfId="149" applyFont="1" applyFill="1" applyBorder="1" applyAlignment="1">
      <alignment horizontal="center" vertical="center"/>
    </xf>
    <xf numFmtId="0" fontId="67" fillId="0" borderId="99" xfId="149" applyFont="1" applyBorder="1" applyAlignment="1">
      <alignment horizontal="center" vertical="center"/>
    </xf>
    <xf numFmtId="0" fontId="56" fillId="36" borderId="113" xfId="149" applyFont="1" applyFill="1" applyBorder="1"/>
    <xf numFmtId="0" fontId="85" fillId="32" borderId="91" xfId="149" applyFont="1" applyFill="1" applyBorder="1" applyAlignment="1">
      <alignment horizontal="center" vertical="center"/>
    </xf>
    <xf numFmtId="0" fontId="74" fillId="32" borderId="99" xfId="149" applyFont="1" applyFill="1" applyBorder="1" applyAlignment="1">
      <alignment horizontal="center"/>
    </xf>
    <xf numFmtId="0" fontId="85" fillId="32" borderId="99" xfId="149" applyFont="1" applyFill="1" applyBorder="1" applyAlignment="1">
      <alignment horizontal="center" vertical="center"/>
    </xf>
    <xf numFmtId="0" fontId="67" fillId="29" borderId="96" xfId="149" applyFont="1" applyFill="1" applyBorder="1" applyAlignment="1">
      <alignment horizontal="center" vertical="center"/>
    </xf>
    <xf numFmtId="0" fontId="56" fillId="29" borderId="100" xfId="149" applyFont="1" applyFill="1" applyBorder="1" applyAlignment="1">
      <alignment horizontal="center"/>
    </xf>
    <xf numFmtId="0" fontId="67" fillId="29" borderId="100" xfId="149" applyFont="1" applyFill="1" applyBorder="1" applyAlignment="1">
      <alignment horizontal="center" vertical="center"/>
    </xf>
    <xf numFmtId="0" fontId="67" fillId="36" borderId="119" xfId="149" applyFont="1" applyFill="1" applyBorder="1" applyAlignment="1">
      <alignment vertical="center"/>
    </xf>
    <xf numFmtId="0" fontId="67" fillId="0" borderId="98" xfId="177" applyFont="1" applyBorder="1" applyAlignment="1">
      <alignment horizontal="center" vertical="center" wrapText="1"/>
    </xf>
    <xf numFmtId="0" fontId="67" fillId="29" borderId="98" xfId="177" applyFont="1" applyFill="1" applyBorder="1" applyAlignment="1">
      <alignment horizontal="center" vertical="center" wrapText="1"/>
    </xf>
    <xf numFmtId="0" fontId="56" fillId="29" borderId="98" xfId="177" applyFont="1" applyFill="1" applyBorder="1" applyAlignment="1">
      <alignment wrapText="1"/>
    </xf>
    <xf numFmtId="0" fontId="56" fillId="29" borderId="112" xfId="177" applyFont="1" applyFill="1" applyBorder="1" applyAlignment="1">
      <alignment wrapText="1"/>
    </xf>
    <xf numFmtId="0" fontId="67" fillId="29" borderId="91" xfId="177" applyFont="1" applyFill="1" applyBorder="1" applyAlignment="1">
      <alignment horizontal="center" vertical="center" wrapText="1"/>
    </xf>
    <xf numFmtId="0" fontId="67" fillId="29" borderId="99" xfId="177" applyFont="1" applyFill="1" applyBorder="1" applyAlignment="1">
      <alignment horizontal="center" vertical="center" wrapText="1"/>
    </xf>
    <xf numFmtId="0" fontId="56" fillId="29" borderId="99" xfId="177" applyFont="1" applyFill="1" applyBorder="1" applyAlignment="1">
      <alignment wrapText="1"/>
    </xf>
    <xf numFmtId="0" fontId="56" fillId="29" borderId="113" xfId="177" applyFont="1" applyFill="1" applyBorder="1" applyAlignment="1">
      <alignment wrapText="1"/>
    </xf>
    <xf numFmtId="0" fontId="67" fillId="29" borderId="99" xfId="177" applyFont="1" applyFill="1" applyBorder="1"/>
    <xf numFmtId="0" fontId="67" fillId="29" borderId="99" xfId="177" applyFont="1" applyFill="1" applyBorder="1" applyAlignment="1">
      <alignment horizontal="center"/>
    </xf>
    <xf numFmtId="0" fontId="56" fillId="29" borderId="99" xfId="177" applyFont="1" applyFill="1" applyBorder="1"/>
    <xf numFmtId="0" fontId="56" fillId="29" borderId="113" xfId="177" applyFont="1" applyFill="1" applyBorder="1"/>
    <xf numFmtId="0" fontId="67" fillId="29" borderId="91" xfId="177" applyFont="1" applyFill="1" applyBorder="1" applyAlignment="1">
      <alignment horizontal="center"/>
    </xf>
    <xf numFmtId="0" fontId="84" fillId="29" borderId="99" xfId="177" applyFont="1" applyFill="1" applyBorder="1"/>
    <xf numFmtId="0" fontId="67" fillId="0" borderId="99" xfId="177" applyFont="1" applyFill="1" applyBorder="1"/>
    <xf numFmtId="0" fontId="67" fillId="0" borderId="115" xfId="177" applyFont="1" applyBorder="1" applyAlignment="1">
      <alignment horizontal="center" vertical="center" wrapText="1"/>
    </xf>
    <xf numFmtId="0" fontId="67" fillId="0" borderId="116" xfId="177" applyFont="1" applyBorder="1" applyAlignment="1">
      <alignment horizontal="center" vertical="center" wrapText="1"/>
    </xf>
    <xf numFmtId="0" fontId="67" fillId="29" borderId="116" xfId="177" applyFont="1" applyFill="1" applyBorder="1" applyAlignment="1">
      <alignment horizontal="center" vertical="center" wrapText="1"/>
    </xf>
    <xf numFmtId="0" fontId="56" fillId="29" borderId="116" xfId="177" quotePrefix="1" applyFont="1" applyFill="1" applyBorder="1" applyAlignment="1">
      <alignment wrapText="1"/>
    </xf>
    <xf numFmtId="0" fontId="56" fillId="29" borderId="116" xfId="177" applyFont="1" applyFill="1" applyBorder="1" applyAlignment="1">
      <alignment wrapText="1"/>
    </xf>
    <xf numFmtId="0" fontId="67" fillId="0" borderId="122" xfId="177" applyFont="1" applyBorder="1" applyAlignment="1">
      <alignment horizontal="center" vertical="center" wrapText="1"/>
    </xf>
    <xf numFmtId="0" fontId="67" fillId="0" borderId="123" xfId="177" applyFont="1" applyBorder="1" applyAlignment="1">
      <alignment horizontal="center" vertical="center" wrapText="1"/>
    </xf>
    <xf numFmtId="0" fontId="67" fillId="29" borderId="123" xfId="177" applyFont="1" applyFill="1" applyBorder="1"/>
    <xf numFmtId="0" fontId="56" fillId="0" borderId="123" xfId="177" applyFont="1" applyBorder="1"/>
    <xf numFmtId="0" fontId="56" fillId="0" borderId="124" xfId="177" applyFont="1" applyBorder="1"/>
    <xf numFmtId="0" fontId="67" fillId="29" borderId="94" xfId="177" applyFont="1" applyFill="1" applyBorder="1" applyAlignment="1">
      <alignment horizontal="center" vertical="center" wrapText="1"/>
    </xf>
    <xf numFmtId="0" fontId="67" fillId="0" borderId="109" xfId="177" applyFont="1" applyBorder="1" applyAlignment="1">
      <alignment horizontal="center"/>
    </xf>
    <xf numFmtId="0" fontId="67" fillId="0" borderId="110" xfId="177" applyFont="1" applyBorder="1" applyAlignment="1">
      <alignment horizontal="center"/>
    </xf>
    <xf numFmtId="0" fontId="67" fillId="29" borderId="110" xfId="177" applyFont="1" applyFill="1" applyBorder="1" applyAlignment="1">
      <alignment horizontal="center"/>
    </xf>
    <xf numFmtId="0" fontId="56" fillId="29" borderId="110" xfId="177" applyFont="1" applyFill="1" applyBorder="1"/>
    <xf numFmtId="0" fontId="56" fillId="29" borderId="117" xfId="177" applyFont="1" applyFill="1" applyBorder="1" applyAlignment="1">
      <alignment wrapText="1"/>
    </xf>
    <xf numFmtId="0" fontId="56" fillId="29" borderId="118" xfId="177" applyFont="1" applyFill="1" applyBorder="1"/>
    <xf numFmtId="0" fontId="60" fillId="35" borderId="73" xfId="159" applyFont="1" applyFill="1" applyBorder="1" applyAlignment="1">
      <alignment horizontal="center" vertical="center" wrapText="1"/>
    </xf>
    <xf numFmtId="0" fontId="60" fillId="35" borderId="50" xfId="159" applyFont="1" applyFill="1" applyBorder="1" applyAlignment="1">
      <alignment vertical="center" wrapText="1"/>
    </xf>
    <xf numFmtId="0" fontId="60" fillId="35" borderId="49" xfId="159" applyFont="1" applyFill="1" applyBorder="1" applyAlignment="1">
      <alignment vertical="center" wrapText="1"/>
    </xf>
    <xf numFmtId="0" fontId="60" fillId="35" borderId="12" xfId="0" applyFont="1" applyFill="1" applyBorder="1" applyAlignment="1">
      <alignment horizontal="center" vertical="center" wrapText="1"/>
    </xf>
    <xf numFmtId="9" fontId="60" fillId="35" borderId="8" xfId="0" applyNumberFormat="1" applyFont="1" applyFill="1" applyBorder="1" applyAlignment="1">
      <alignment horizontal="center" vertical="center" wrapText="1"/>
    </xf>
    <xf numFmtId="0" fontId="60" fillId="35" borderId="12" xfId="159" applyFont="1" applyFill="1" applyBorder="1" applyAlignment="1">
      <alignment horizontal="center" vertical="center" wrapText="1"/>
    </xf>
    <xf numFmtId="9" fontId="60" fillId="35" borderId="12" xfId="159" applyNumberFormat="1" applyFont="1" applyFill="1" applyBorder="1" applyAlignment="1">
      <alignment horizontal="center" vertical="center" wrapText="1"/>
    </xf>
    <xf numFmtId="9" fontId="60" fillId="35" borderId="18" xfId="159" applyNumberFormat="1" applyFont="1" applyFill="1" applyBorder="1" applyAlignment="1">
      <alignment horizontal="center" vertical="center" wrapText="1"/>
    </xf>
    <xf numFmtId="0" fontId="60" fillId="35" borderId="32" xfId="159" applyFont="1" applyFill="1" applyBorder="1" applyAlignment="1">
      <alignment horizontal="center" vertical="center" wrapText="1"/>
    </xf>
    <xf numFmtId="0" fontId="148" fillId="35" borderId="42" xfId="159" applyFont="1" applyFill="1" applyBorder="1" applyAlignment="1">
      <alignment horizontal="center" vertical="center" wrapText="1"/>
    </xf>
    <xf numFmtId="0" fontId="148" fillId="35" borderId="8" xfId="0" applyFont="1" applyFill="1" applyBorder="1" applyAlignment="1">
      <alignment horizontal="center" vertical="center" wrapText="1"/>
    </xf>
    <xf numFmtId="0" fontId="60" fillId="35" borderId="7" xfId="150" applyFont="1" applyFill="1" applyBorder="1" applyAlignment="1">
      <alignment horizontal="center" vertical="center" wrapText="1"/>
    </xf>
    <xf numFmtId="49" fontId="76" fillId="35" borderId="12" xfId="159" applyNumberFormat="1" applyFont="1" applyFill="1" applyBorder="1" applyAlignment="1">
      <alignment horizontal="center" vertical="center" wrapText="1"/>
    </xf>
    <xf numFmtId="49" fontId="76" fillId="35" borderId="7" xfId="159" applyNumberFormat="1" applyFont="1" applyFill="1" applyBorder="1" applyAlignment="1">
      <alignment horizontal="center" vertical="center" wrapText="1"/>
    </xf>
    <xf numFmtId="49" fontId="76" fillId="35" borderId="40" xfId="159" applyNumberFormat="1" applyFont="1" applyFill="1" applyBorder="1" applyAlignment="1">
      <alignment horizontal="center" vertical="center" wrapText="1"/>
    </xf>
    <xf numFmtId="49" fontId="76" fillId="35" borderId="12" xfId="150" applyNumberFormat="1" applyFont="1" applyFill="1" applyBorder="1" applyAlignment="1">
      <alignment horizontal="center" vertical="center" wrapText="1"/>
    </xf>
    <xf numFmtId="49" fontId="76" fillId="35" borderId="22" xfId="159" applyNumberFormat="1" applyFont="1" applyFill="1" applyBorder="1" applyAlignment="1">
      <alignment horizontal="center" vertical="center" wrapText="1"/>
    </xf>
    <xf numFmtId="0" fontId="105" fillId="0" borderId="7" xfId="200" applyFont="1" applyFill="1" applyBorder="1" applyAlignment="1">
      <alignment horizontal="left" vertical="center" wrapText="1" indent="3"/>
    </xf>
    <xf numFmtId="0" fontId="105" fillId="0" borderId="8" xfId="150" applyFont="1" applyFill="1" applyBorder="1" applyAlignment="1">
      <alignment horizontal="left" vertical="center" wrapText="1"/>
    </xf>
    <xf numFmtId="0" fontId="105" fillId="0" borderId="31" xfId="150" applyFont="1" applyFill="1" applyBorder="1" applyAlignment="1">
      <alignment horizontal="left" vertical="center" wrapText="1"/>
    </xf>
    <xf numFmtId="0" fontId="105" fillId="0" borderId="41" xfId="150" applyFont="1" applyFill="1" applyBorder="1" applyAlignment="1">
      <alignment horizontal="left" vertical="center" wrapText="1"/>
    </xf>
    <xf numFmtId="0" fontId="105" fillId="0" borderId="36" xfId="150" applyFont="1" applyFill="1" applyBorder="1" applyAlignment="1">
      <alignment horizontal="left" vertical="center" wrapText="1"/>
    </xf>
    <xf numFmtId="0" fontId="86" fillId="28" borderId="94" xfId="150" applyFont="1" applyFill="1" applyBorder="1" applyAlignment="1">
      <alignment horizontal="left" vertical="center" wrapText="1"/>
    </xf>
    <xf numFmtId="0" fontId="86" fillId="28" borderId="98" xfId="150" applyFont="1" applyFill="1" applyBorder="1" applyAlignment="1">
      <alignment horizontal="left" vertical="center" wrapText="1"/>
    </xf>
    <xf numFmtId="0" fontId="106" fillId="28" borderId="98" xfId="150" applyFont="1" applyFill="1" applyBorder="1" applyAlignment="1">
      <alignment horizontal="left" vertical="center" wrapText="1"/>
    </xf>
    <xf numFmtId="0" fontId="89" fillId="28" borderId="98" xfId="150" applyFont="1" applyFill="1" applyBorder="1" applyAlignment="1">
      <alignment horizontal="center" vertical="center" wrapText="1"/>
    </xf>
    <xf numFmtId="0" fontId="86" fillId="28" borderId="98" xfId="159" applyFont="1" applyFill="1" applyBorder="1" applyAlignment="1">
      <alignment wrapText="1"/>
    </xf>
    <xf numFmtId="0" fontId="86" fillId="0" borderId="98" xfId="150" applyFont="1" applyFill="1" applyBorder="1" applyAlignment="1">
      <alignment horizontal="left" vertical="center" wrapText="1"/>
    </xf>
    <xf numFmtId="0" fontId="86" fillId="0" borderId="98" xfId="150" applyFont="1" applyFill="1" applyBorder="1" applyAlignment="1">
      <alignment wrapText="1"/>
    </xf>
    <xf numFmtId="0" fontId="86" fillId="0" borderId="98" xfId="150" applyFont="1" applyBorder="1" applyAlignment="1">
      <alignment wrapText="1"/>
    </xf>
    <xf numFmtId="0" fontId="86" fillId="0" borderId="98" xfId="159" applyFont="1" applyFill="1" applyBorder="1" applyAlignment="1">
      <alignment wrapText="1"/>
    </xf>
    <xf numFmtId="0" fontId="86" fillId="28" borderId="98" xfId="159" applyFont="1" applyFill="1" applyBorder="1" applyAlignment="1">
      <alignment vertical="center" wrapText="1"/>
    </xf>
    <xf numFmtId="0" fontId="86" fillId="0" borderId="98" xfId="150" applyFont="1" applyFill="1" applyBorder="1" applyAlignment="1">
      <alignment vertical="center" wrapText="1"/>
    </xf>
    <xf numFmtId="0" fontId="86" fillId="28" borderId="112" xfId="150" applyFont="1" applyFill="1" applyBorder="1" applyAlignment="1">
      <alignment wrapText="1"/>
    </xf>
    <xf numFmtId="0" fontId="86" fillId="28" borderId="91" xfId="150" applyFont="1" applyFill="1" applyBorder="1" applyAlignment="1">
      <alignment horizontal="left" vertical="center" wrapText="1"/>
    </xf>
    <xf numFmtId="0" fontId="86" fillId="28" borderId="99" xfId="150" applyFont="1" applyFill="1" applyBorder="1" applyAlignment="1">
      <alignment horizontal="left" vertical="center" wrapText="1"/>
    </xf>
    <xf numFmtId="0" fontId="106" fillId="28" borderId="99" xfId="150" applyFont="1" applyFill="1" applyBorder="1" applyAlignment="1">
      <alignment horizontal="left" vertical="center" wrapText="1"/>
    </xf>
    <xf numFmtId="0" fontId="89" fillId="28" borderId="99" xfId="150" applyFont="1" applyFill="1" applyBorder="1" applyAlignment="1">
      <alignment horizontal="center" vertical="center" wrapText="1"/>
    </xf>
    <xf numFmtId="0" fontId="86" fillId="28" borderId="99" xfId="159" applyFont="1" applyFill="1" applyBorder="1" applyAlignment="1">
      <alignment wrapText="1"/>
    </xf>
    <xf numFmtId="0" fontId="86" fillId="0" borderId="99" xfId="150" applyFont="1" applyFill="1" applyBorder="1" applyAlignment="1">
      <alignment horizontal="left" vertical="center" wrapText="1"/>
    </xf>
    <xf numFmtId="0" fontId="86" fillId="0" borderId="99" xfId="150" applyFont="1" applyFill="1" applyBorder="1" applyAlignment="1">
      <alignment wrapText="1"/>
    </xf>
    <xf numFmtId="0" fontId="86" fillId="0" borderId="99" xfId="150" applyFont="1" applyBorder="1" applyAlignment="1">
      <alignment wrapText="1"/>
    </xf>
    <xf numFmtId="0" fontId="86" fillId="0" borderId="99" xfId="159" applyFont="1" applyFill="1" applyBorder="1" applyAlignment="1">
      <alignment wrapText="1"/>
    </xf>
    <xf numFmtId="0" fontId="86" fillId="28" borderId="99" xfId="159" applyFont="1" applyFill="1" applyBorder="1" applyAlignment="1">
      <alignment vertical="center" wrapText="1"/>
    </xf>
    <xf numFmtId="0" fontId="86" fillId="0" borderId="99" xfId="150" applyFont="1" applyFill="1" applyBorder="1" applyAlignment="1">
      <alignment vertical="center" wrapText="1"/>
    </xf>
    <xf numFmtId="0" fontId="86" fillId="28" borderId="113" xfId="150" applyFont="1" applyFill="1" applyBorder="1" applyAlignment="1">
      <alignment wrapText="1"/>
    </xf>
    <xf numFmtId="0" fontId="86" fillId="28" borderId="96" xfId="150" applyFont="1" applyFill="1" applyBorder="1" applyAlignment="1">
      <alignment horizontal="left" vertical="center" wrapText="1"/>
    </xf>
    <xf numFmtId="0" fontId="86" fillId="28" borderId="100" xfId="150" applyFont="1" applyFill="1" applyBorder="1" applyAlignment="1">
      <alignment horizontal="left" vertical="center" wrapText="1"/>
    </xf>
    <xf numFmtId="0" fontId="106" fillId="28" borderId="100" xfId="150" applyFont="1" applyFill="1" applyBorder="1" applyAlignment="1">
      <alignment horizontal="left" vertical="center" wrapText="1"/>
    </xf>
    <xf numFmtId="0" fontId="89" fillId="28" borderId="100" xfId="150" applyFont="1" applyFill="1" applyBorder="1" applyAlignment="1">
      <alignment horizontal="center" vertical="center" wrapText="1"/>
    </xf>
    <xf numFmtId="0" fontId="86" fillId="28" borderId="100" xfId="159" applyFont="1" applyFill="1" applyBorder="1" applyAlignment="1">
      <alignment wrapText="1"/>
    </xf>
    <xf numFmtId="0" fontId="86" fillId="0" borderId="100" xfId="150" applyFont="1" applyFill="1" applyBorder="1" applyAlignment="1">
      <alignment horizontal="left" vertical="center" wrapText="1"/>
    </xf>
    <xf numFmtId="0" fontId="86" fillId="0" borderId="100" xfId="150" applyFont="1" applyFill="1" applyBorder="1" applyAlignment="1">
      <alignment wrapText="1"/>
    </xf>
    <xf numFmtId="0" fontId="86" fillId="0" borderId="100" xfId="150" applyFont="1" applyBorder="1" applyAlignment="1">
      <alignment wrapText="1"/>
    </xf>
    <xf numFmtId="0" fontId="86" fillId="0" borderId="100" xfId="159" applyFont="1" applyFill="1" applyBorder="1" applyAlignment="1">
      <alignment wrapText="1"/>
    </xf>
    <xf numFmtId="0" fontId="86" fillId="0" borderId="100" xfId="150" applyFont="1" applyFill="1" applyBorder="1" applyAlignment="1">
      <alignment vertical="center" wrapText="1"/>
    </xf>
    <xf numFmtId="0" fontId="86" fillId="28" borderId="100" xfId="159" applyFont="1" applyFill="1" applyBorder="1" applyAlignment="1">
      <alignment vertical="center" wrapText="1"/>
    </xf>
    <xf numFmtId="0" fontId="86" fillId="28" borderId="114" xfId="150" applyFont="1" applyFill="1" applyBorder="1" applyAlignment="1">
      <alignment wrapText="1"/>
    </xf>
    <xf numFmtId="0" fontId="91" fillId="0" borderId="94" xfId="0" quotePrefix="1" applyFont="1" applyFill="1" applyBorder="1" applyAlignment="1">
      <alignment horizontal="center" vertical="center" wrapText="1"/>
    </xf>
    <xf numFmtId="0" fontId="91" fillId="0" borderId="98" xfId="0" quotePrefix="1" applyFont="1" applyFill="1" applyBorder="1" applyAlignment="1">
      <alignment horizontal="center" vertical="center" wrapText="1"/>
    </xf>
    <xf numFmtId="0" fontId="91" fillId="0" borderId="107" xfId="0" quotePrefix="1" applyFont="1" applyFill="1" applyBorder="1" applyAlignment="1">
      <alignment horizontal="center" vertical="center" wrapText="1"/>
    </xf>
    <xf numFmtId="0" fontId="91" fillId="0" borderId="98" xfId="0" applyFont="1" applyFill="1" applyBorder="1" applyAlignment="1">
      <alignment horizontal="center" vertical="center" wrapText="1"/>
    </xf>
    <xf numFmtId="0" fontId="56" fillId="0" borderId="98" xfId="150" applyFont="1" applyFill="1" applyBorder="1"/>
    <xf numFmtId="0" fontId="91" fillId="0" borderId="98" xfId="159" applyFont="1" applyFill="1" applyBorder="1" applyAlignment="1">
      <alignment horizontal="center" vertical="center" wrapText="1"/>
    </xf>
    <xf numFmtId="0" fontId="73" fillId="0" borderId="98" xfId="0" applyFont="1" applyFill="1" applyBorder="1" applyAlignment="1">
      <alignment horizontal="center" vertical="center" wrapText="1"/>
    </xf>
    <xf numFmtId="0" fontId="91" fillId="0" borderId="112" xfId="0" quotePrefix="1" applyFont="1" applyFill="1" applyBorder="1" applyAlignment="1">
      <alignment horizontal="center" vertical="center" wrapText="1"/>
    </xf>
    <xf numFmtId="0" fontId="91" fillId="0" borderId="91" xfId="0" quotePrefix="1" applyFont="1" applyFill="1" applyBorder="1" applyAlignment="1">
      <alignment horizontal="center" vertical="center" wrapText="1"/>
    </xf>
    <xf numFmtId="0" fontId="91" fillId="0" borderId="99" xfId="0" quotePrefix="1" applyFont="1" applyFill="1" applyBorder="1" applyAlignment="1">
      <alignment horizontal="center" vertical="center" wrapText="1"/>
    </xf>
    <xf numFmtId="0" fontId="91" fillId="0" borderId="99" xfId="0" applyFont="1" applyFill="1" applyBorder="1" applyAlignment="1">
      <alignment horizontal="center" vertical="center" wrapText="1"/>
    </xf>
    <xf numFmtId="0" fontId="56" fillId="0" borderId="99" xfId="150" applyFont="1" applyFill="1" applyBorder="1"/>
    <xf numFmtId="0" fontId="91" fillId="0" borderId="99" xfId="159" applyFont="1" applyFill="1" applyBorder="1" applyAlignment="1">
      <alignment horizontal="center" vertical="center" wrapText="1"/>
    </xf>
    <xf numFmtId="0" fontId="73" fillId="0" borderId="99" xfId="0" applyFont="1" applyFill="1" applyBorder="1" applyAlignment="1">
      <alignment horizontal="center" vertical="center" wrapText="1"/>
    </xf>
    <xf numFmtId="0" fontId="91" fillId="0" borderId="113" xfId="0" quotePrefix="1" applyFont="1" applyFill="1" applyBorder="1" applyAlignment="1">
      <alignment horizontal="center" vertical="center" wrapText="1"/>
    </xf>
    <xf numFmtId="0" fontId="86" fillId="0" borderId="91" xfId="0" applyFont="1" applyFill="1" applyBorder="1" applyAlignment="1">
      <alignment horizontal="left" vertical="center" wrapText="1"/>
    </xf>
    <xf numFmtId="0" fontId="86" fillId="0" borderId="99" xfId="0" applyFont="1" applyFill="1" applyBorder="1" applyAlignment="1">
      <alignment horizontal="left" vertical="center" wrapText="1"/>
    </xf>
    <xf numFmtId="0" fontId="106" fillId="0" borderId="99" xfId="0" applyFont="1" applyFill="1" applyBorder="1" applyAlignment="1">
      <alignment horizontal="left" vertical="center" wrapText="1"/>
    </xf>
    <xf numFmtId="0" fontId="86" fillId="0" borderId="99" xfId="0" applyFont="1" applyBorder="1" applyAlignment="1">
      <alignment wrapText="1"/>
    </xf>
    <xf numFmtId="0" fontId="86" fillId="0" borderId="99" xfId="0" applyFont="1" applyFill="1" applyBorder="1" applyAlignment="1">
      <alignment wrapText="1"/>
    </xf>
    <xf numFmtId="0" fontId="86" fillId="0" borderId="99" xfId="150" applyFont="1" applyBorder="1" applyAlignment="1">
      <alignment vertical="center" wrapText="1"/>
    </xf>
    <xf numFmtId="0" fontId="86" fillId="37" borderId="99" xfId="0" applyFont="1" applyFill="1" applyBorder="1" applyAlignment="1">
      <alignment wrapText="1"/>
    </xf>
    <xf numFmtId="0" fontId="86" fillId="28" borderId="99" xfId="0" applyFont="1" applyFill="1" applyBorder="1" applyAlignment="1">
      <alignment wrapText="1"/>
    </xf>
    <xf numFmtId="0" fontId="120" fillId="31" borderId="99" xfId="0" applyFont="1" applyFill="1" applyBorder="1" applyAlignment="1">
      <alignment wrapText="1"/>
    </xf>
    <xf numFmtId="0" fontId="86" fillId="28" borderId="99" xfId="0" applyFont="1" applyFill="1" applyBorder="1" applyAlignment="1">
      <alignment horizontal="left" vertical="center" wrapText="1"/>
    </xf>
    <xf numFmtId="0" fontId="120" fillId="31" borderId="99" xfId="0" applyFont="1" applyFill="1" applyBorder="1" applyAlignment="1">
      <alignment horizontal="left" vertical="center" wrapText="1"/>
    </xf>
    <xf numFmtId="0" fontId="86" fillId="37" borderId="99" xfId="0" applyFont="1" applyFill="1" applyBorder="1" applyAlignment="1">
      <alignment horizontal="left" vertical="center" wrapText="1"/>
    </xf>
    <xf numFmtId="0" fontId="120" fillId="0" borderId="99" xfId="0" applyFont="1" applyFill="1" applyBorder="1" applyAlignment="1">
      <alignment horizontal="left" vertical="center" wrapText="1"/>
    </xf>
    <xf numFmtId="0" fontId="86" fillId="28" borderId="91" xfId="0" applyFont="1" applyFill="1" applyBorder="1" applyAlignment="1">
      <alignment horizontal="left" vertical="center" wrapText="1"/>
    </xf>
    <xf numFmtId="0" fontId="120" fillId="0" borderId="99" xfId="0" applyFont="1" applyFill="1" applyBorder="1" applyAlignment="1">
      <alignment wrapText="1"/>
    </xf>
    <xf numFmtId="0" fontId="86" fillId="0" borderId="99" xfId="0" applyFont="1" applyBorder="1" applyAlignment="1">
      <alignment horizontal="center" wrapText="1"/>
    </xf>
    <xf numFmtId="0" fontId="86" fillId="28" borderId="109" xfId="0" applyFont="1" applyFill="1" applyBorder="1" applyAlignment="1">
      <alignment horizontal="left" vertical="center" wrapText="1"/>
    </xf>
    <xf numFmtId="0" fontId="86" fillId="28" borderId="110" xfId="0" applyFont="1" applyFill="1" applyBorder="1" applyAlignment="1">
      <alignment wrapText="1"/>
    </xf>
    <xf numFmtId="0" fontId="86" fillId="0" borderId="110" xfId="0" applyFont="1" applyBorder="1" applyAlignment="1">
      <alignment wrapText="1"/>
    </xf>
    <xf numFmtId="0" fontId="86" fillId="0" borderId="110" xfId="0" applyFont="1" applyFill="1" applyBorder="1" applyAlignment="1">
      <alignment horizontal="left" vertical="center" wrapText="1"/>
    </xf>
    <xf numFmtId="0" fontId="86" fillId="0" borderId="110" xfId="0" applyFont="1" applyFill="1" applyBorder="1" applyAlignment="1">
      <alignment wrapText="1"/>
    </xf>
    <xf numFmtId="0" fontId="56" fillId="0" borderId="110" xfId="150" applyFont="1" applyFill="1" applyBorder="1"/>
    <xf numFmtId="0" fontId="86" fillId="0" borderId="110" xfId="150" applyFont="1" applyBorder="1" applyAlignment="1">
      <alignment wrapText="1"/>
    </xf>
    <xf numFmtId="0" fontId="86" fillId="0" borderId="110" xfId="150" applyFont="1" applyBorder="1" applyAlignment="1">
      <alignment vertical="center" wrapText="1"/>
    </xf>
    <xf numFmtId="0" fontId="86" fillId="0" borderId="110" xfId="150" applyFont="1" applyFill="1" applyBorder="1" applyAlignment="1">
      <alignment vertical="center" wrapText="1"/>
    </xf>
    <xf numFmtId="0" fontId="120" fillId="0" borderId="110" xfId="0" applyFont="1" applyFill="1" applyBorder="1" applyAlignment="1">
      <alignment horizontal="left" vertical="center" wrapText="1"/>
    </xf>
    <xf numFmtId="0" fontId="91" fillId="0" borderId="110" xfId="159" applyFont="1" applyFill="1" applyBorder="1" applyAlignment="1">
      <alignment horizontal="center" vertical="center" wrapText="1"/>
    </xf>
    <xf numFmtId="0" fontId="86" fillId="37" borderId="110" xfId="0" applyFont="1" applyFill="1" applyBorder="1" applyAlignment="1">
      <alignment horizontal="left" vertical="center" wrapText="1"/>
    </xf>
    <xf numFmtId="0" fontId="86" fillId="28" borderId="118" xfId="150" applyFont="1" applyFill="1" applyBorder="1" applyAlignment="1">
      <alignment wrapText="1"/>
    </xf>
    <xf numFmtId="0" fontId="91" fillId="35" borderId="23" xfId="0" applyFont="1" applyFill="1" applyBorder="1" applyAlignment="1">
      <alignment horizontal="center" vertical="center" wrapText="1"/>
    </xf>
    <xf numFmtId="0" fontId="91" fillId="35" borderId="23" xfId="0" quotePrefix="1" applyFont="1" applyFill="1" applyBorder="1" applyAlignment="1">
      <alignment horizontal="center" vertical="center" wrapText="1"/>
    </xf>
    <xf numFmtId="0" fontId="91" fillId="35" borderId="23" xfId="200" quotePrefix="1" applyFont="1" applyFill="1" applyBorder="1" applyAlignment="1">
      <alignment horizontal="center" vertical="center" wrapText="1"/>
    </xf>
    <xf numFmtId="0" fontId="76" fillId="35" borderId="23" xfId="0" quotePrefix="1" applyFont="1" applyFill="1" applyBorder="1" applyAlignment="1">
      <alignment horizontal="center" vertical="center" wrapText="1"/>
    </xf>
    <xf numFmtId="49" fontId="119" fillId="35" borderId="23" xfId="0" applyNumberFormat="1" applyFont="1" applyFill="1" applyBorder="1" applyAlignment="1">
      <alignment horizontal="center" vertical="center"/>
    </xf>
    <xf numFmtId="0" fontId="91" fillId="35" borderId="23" xfId="150" quotePrefix="1" applyFont="1" applyFill="1" applyBorder="1" applyAlignment="1">
      <alignment horizontal="center" vertical="center" wrapText="1"/>
    </xf>
    <xf numFmtId="0" fontId="91" fillId="35" borderId="13" xfId="0" quotePrefix="1" applyFont="1" applyFill="1" applyBorder="1" applyAlignment="1">
      <alignment horizontal="center" vertical="center" wrapText="1"/>
    </xf>
    <xf numFmtId="0" fontId="83" fillId="35" borderId="62" xfId="177" applyFont="1" applyFill="1" applyBorder="1" applyAlignment="1">
      <alignment horizontal="centerContinuous" vertical="center" wrapText="1"/>
    </xf>
    <xf numFmtId="0" fontId="83" fillId="35" borderId="50" xfId="177" applyFont="1" applyFill="1" applyBorder="1" applyAlignment="1">
      <alignment horizontal="centerContinuous" vertical="center" wrapText="1"/>
    </xf>
    <xf numFmtId="0" fontId="83" fillId="35" borderId="49" xfId="177" applyFont="1" applyFill="1" applyBorder="1" applyAlignment="1">
      <alignment horizontal="centerContinuous" vertical="center" wrapText="1"/>
    </xf>
    <xf numFmtId="49" fontId="83" fillId="35" borderId="7" xfId="177" applyNumberFormat="1" applyFont="1" applyFill="1" applyBorder="1" applyAlignment="1">
      <alignment horizontal="center" vertical="center" wrapText="1"/>
    </xf>
    <xf numFmtId="0" fontId="83" fillId="35" borderId="0" xfId="177" applyFont="1" applyFill="1" applyBorder="1" applyAlignment="1">
      <alignment horizontal="center" vertical="center" wrapText="1"/>
    </xf>
    <xf numFmtId="0" fontId="83" fillId="35" borderId="7" xfId="177" quotePrefix="1" applyFont="1" applyFill="1" applyBorder="1" applyAlignment="1">
      <alignment horizontal="center" vertical="center" wrapText="1"/>
    </xf>
    <xf numFmtId="0" fontId="83" fillId="35" borderId="31" xfId="177" applyFont="1" applyFill="1" applyBorder="1" applyAlignment="1">
      <alignment horizontal="center" vertical="center" wrapText="1"/>
    </xf>
    <xf numFmtId="0" fontId="83" fillId="35" borderId="7" xfId="177" applyFont="1" applyFill="1" applyBorder="1" applyAlignment="1">
      <alignment horizontal="center" vertical="center" wrapText="1"/>
    </xf>
    <xf numFmtId="0" fontId="83" fillId="35" borderId="19" xfId="177" applyFont="1" applyFill="1" applyBorder="1" applyAlignment="1">
      <alignment horizontal="center" vertical="center" wrapText="1"/>
    </xf>
    <xf numFmtId="0" fontId="116" fillId="0" borderId="0" xfId="0" applyFont="1" applyFill="1" applyBorder="1"/>
    <xf numFmtId="0" fontId="116" fillId="0" borderId="0" xfId="0" applyFont="1" applyFill="1"/>
    <xf numFmtId="0" fontId="116" fillId="0" borderId="0" xfId="0" applyFont="1"/>
    <xf numFmtId="0" fontId="87" fillId="27" borderId="7" xfId="0" applyFont="1" applyFill="1" applyBorder="1" applyAlignment="1">
      <alignment horizontal="left" vertical="center" wrapText="1"/>
    </xf>
    <xf numFmtId="0" fontId="93" fillId="0" borderId="7" xfId="0" applyFont="1" applyFill="1" applyBorder="1" applyAlignment="1">
      <alignment horizontal="left" vertical="center" wrapText="1"/>
    </xf>
    <xf numFmtId="0" fontId="105" fillId="0" borderId="7" xfId="0" applyFont="1" applyFill="1" applyBorder="1" applyAlignment="1">
      <alignment horizontal="left" vertical="center" wrapText="1"/>
    </xf>
    <xf numFmtId="0" fontId="105" fillId="27" borderId="7" xfId="0" applyFont="1" applyFill="1" applyBorder="1" applyAlignment="1">
      <alignment horizontal="left" vertical="center" wrapText="1"/>
    </xf>
    <xf numFmtId="0" fontId="105" fillId="0" borderId="7" xfId="150" applyFont="1" applyFill="1" applyBorder="1" applyAlignment="1">
      <alignment horizontal="left" vertical="center" wrapText="1"/>
    </xf>
    <xf numFmtId="0" fontId="77" fillId="35" borderId="73" xfId="150" applyFont="1" applyFill="1" applyBorder="1" applyAlignment="1">
      <alignment horizontal="center" vertical="center" wrapText="1"/>
    </xf>
    <xf numFmtId="0" fontId="77" fillId="35" borderId="50" xfId="150" applyFont="1" applyFill="1" applyBorder="1" applyAlignment="1">
      <alignment vertical="center" wrapText="1"/>
    </xf>
    <xf numFmtId="0" fontId="77" fillId="35" borderId="49" xfId="150" applyFont="1" applyFill="1" applyBorder="1" applyAlignment="1">
      <alignment vertical="center" wrapText="1"/>
    </xf>
    <xf numFmtId="0" fontId="77" fillId="35" borderId="12" xfId="0" applyFont="1" applyFill="1" applyBorder="1" applyAlignment="1">
      <alignment horizontal="center" vertical="center" wrapText="1"/>
    </xf>
    <xf numFmtId="9" fontId="146" fillId="35" borderId="8" xfId="0" applyNumberFormat="1" applyFont="1" applyFill="1" applyBorder="1" applyAlignment="1">
      <alignment horizontal="center" vertical="center" wrapText="1"/>
    </xf>
    <xf numFmtId="0" fontId="77" fillId="35" borderId="12" xfId="150" applyFont="1" applyFill="1" applyBorder="1" applyAlignment="1">
      <alignment horizontal="center" vertical="center" wrapText="1"/>
    </xf>
    <xf numFmtId="9" fontId="77" fillId="35" borderId="12" xfId="150" applyNumberFormat="1" applyFont="1" applyFill="1" applyBorder="1" applyAlignment="1">
      <alignment horizontal="center" vertical="center" wrapText="1"/>
    </xf>
    <xf numFmtId="0" fontId="146" fillId="35" borderId="40" xfId="0" applyFont="1" applyFill="1" applyBorder="1" applyAlignment="1">
      <alignment horizontal="center" vertical="center" wrapText="1"/>
    </xf>
    <xf numFmtId="9" fontId="146" fillId="35" borderId="18" xfId="150" applyNumberFormat="1" applyFont="1" applyFill="1" applyBorder="1" applyAlignment="1">
      <alignment vertical="center" wrapText="1"/>
    </xf>
    <xf numFmtId="9" fontId="146" fillId="35" borderId="7" xfId="150" applyNumberFormat="1" applyFont="1" applyFill="1" applyBorder="1" applyAlignment="1">
      <alignment horizontal="center" vertical="center" wrapText="1"/>
    </xf>
    <xf numFmtId="0" fontId="146" fillId="35" borderId="8" xfId="150" applyFont="1" applyFill="1" applyBorder="1" applyAlignment="1">
      <alignment horizontal="center" vertical="center" wrapText="1"/>
    </xf>
    <xf numFmtId="0" fontId="77" fillId="35" borderId="42" xfId="150" applyFont="1" applyFill="1" applyBorder="1" applyAlignment="1">
      <alignment horizontal="center" vertical="center" wrapText="1"/>
    </xf>
    <xf numFmtId="0" fontId="77" fillId="35" borderId="7" xfId="150" applyFont="1" applyFill="1" applyBorder="1" applyAlignment="1">
      <alignment horizontal="center" vertical="center" wrapText="1"/>
    </xf>
    <xf numFmtId="0" fontId="146" fillId="35" borderId="42" xfId="159" applyFont="1" applyFill="1" applyBorder="1" applyAlignment="1">
      <alignment horizontal="center" vertical="center" wrapText="1"/>
    </xf>
    <xf numFmtId="0" fontId="146" fillId="35" borderId="8" xfId="0" applyFont="1" applyFill="1" applyBorder="1" applyAlignment="1">
      <alignment horizontal="center" vertical="center" wrapText="1"/>
    </xf>
    <xf numFmtId="49" fontId="91" fillId="35" borderId="7" xfId="150" applyNumberFormat="1" applyFont="1" applyFill="1" applyBorder="1" applyAlignment="1">
      <alignment horizontal="center" vertical="center" wrapText="1"/>
    </xf>
    <xf numFmtId="49" fontId="91" fillId="35" borderId="31" xfId="150" applyNumberFormat="1" applyFont="1" applyFill="1" applyBorder="1" applyAlignment="1">
      <alignment horizontal="center" vertical="center" wrapText="1"/>
    </xf>
    <xf numFmtId="49" fontId="76" fillId="35" borderId="7" xfId="150" applyNumberFormat="1" applyFont="1" applyFill="1" applyBorder="1" applyAlignment="1">
      <alignment horizontal="center" vertical="center" wrapText="1"/>
    </xf>
    <xf numFmtId="49" fontId="76" fillId="35" borderId="8" xfId="150" applyNumberFormat="1" applyFont="1" applyFill="1" applyBorder="1" applyAlignment="1">
      <alignment horizontal="center" vertical="center" wrapText="1"/>
    </xf>
    <xf numFmtId="49" fontId="76" fillId="35" borderId="19" xfId="150" applyNumberFormat="1" applyFont="1" applyFill="1" applyBorder="1" applyAlignment="1">
      <alignment horizontal="center" vertical="center" wrapText="1"/>
    </xf>
    <xf numFmtId="0" fontId="86" fillId="0" borderId="94" xfId="0" applyFont="1" applyFill="1" applyBorder="1" applyAlignment="1">
      <alignment wrapText="1"/>
    </xf>
    <xf numFmtId="0" fontId="86" fillId="0" borderId="98" xfId="0" applyFont="1" applyFill="1" applyBorder="1" applyAlignment="1">
      <alignment wrapText="1"/>
    </xf>
    <xf numFmtId="0" fontId="89" fillId="0" borderId="98" xfId="0" applyFont="1" applyFill="1" applyBorder="1" applyAlignment="1">
      <alignment horizontal="center" vertical="center" wrapText="1"/>
    </xf>
    <xf numFmtId="0" fontId="95" fillId="0" borderId="98" xfId="0" applyFont="1" applyFill="1" applyBorder="1" applyAlignment="1">
      <alignment horizontal="left" vertical="center" wrapText="1"/>
    </xf>
    <xf numFmtId="0" fontId="91" fillId="0" borderId="98" xfId="150" applyFont="1" applyFill="1" applyBorder="1" applyAlignment="1">
      <alignment horizontal="center" vertical="center" wrapText="1"/>
    </xf>
    <xf numFmtId="0" fontId="104" fillId="0" borderId="98" xfId="150" applyFont="1" applyFill="1" applyBorder="1" applyAlignment="1">
      <alignment horizontal="left" vertical="center" wrapText="1"/>
    </xf>
    <xf numFmtId="0" fontId="86" fillId="0" borderId="112" xfId="0" applyFont="1" applyFill="1" applyBorder="1" applyAlignment="1">
      <alignment wrapText="1"/>
    </xf>
    <xf numFmtId="0" fontId="86" fillId="0" borderId="109" xfId="0" applyFont="1" applyFill="1" applyBorder="1" applyAlignment="1">
      <alignment wrapText="1"/>
    </xf>
    <xf numFmtId="0" fontId="89" fillId="0" borderId="110" xfId="0" applyFont="1" applyFill="1" applyBorder="1" applyAlignment="1">
      <alignment horizontal="center" vertical="center" wrapText="1"/>
    </xf>
    <xf numFmtId="0" fontId="95" fillId="0" borderId="110" xfId="0" applyFont="1" applyFill="1" applyBorder="1" applyAlignment="1">
      <alignment horizontal="left" vertical="center" wrapText="1"/>
    </xf>
    <xf numFmtId="0" fontId="91" fillId="0" borderId="110" xfId="150" applyFont="1" applyFill="1" applyBorder="1" applyAlignment="1">
      <alignment horizontal="center" vertical="center" wrapText="1"/>
    </xf>
    <xf numFmtId="0" fontId="104" fillId="0" borderId="110" xfId="150" applyFont="1" applyFill="1" applyBorder="1" applyAlignment="1">
      <alignment horizontal="left" vertical="center" wrapText="1"/>
    </xf>
    <xf numFmtId="0" fontId="73" fillId="0" borderId="110" xfId="0" applyFont="1" applyFill="1" applyBorder="1" applyAlignment="1">
      <alignment horizontal="center" vertical="center" wrapText="1"/>
    </xf>
    <xf numFmtId="0" fontId="86" fillId="0" borderId="118" xfId="0" applyFont="1" applyFill="1" applyBorder="1" applyAlignment="1">
      <alignment wrapText="1"/>
    </xf>
    <xf numFmtId="0" fontId="86" fillId="0" borderId="94" xfId="0" applyFont="1" applyFill="1" applyBorder="1" applyAlignment="1">
      <alignment horizontal="left" vertical="center" wrapText="1"/>
    </xf>
    <xf numFmtId="0" fontId="86" fillId="0" borderId="98" xfId="0" applyFont="1" applyFill="1" applyBorder="1" applyAlignment="1">
      <alignment horizontal="left" vertical="center" wrapText="1"/>
    </xf>
    <xf numFmtId="0" fontId="106" fillId="0" borderId="98" xfId="0" applyFont="1" applyFill="1" applyBorder="1" applyAlignment="1">
      <alignment horizontal="left" vertical="center" wrapText="1"/>
    </xf>
    <xf numFmtId="0" fontId="89" fillId="0" borderId="98" xfId="0" applyFont="1" applyBorder="1" applyAlignment="1">
      <alignment horizontal="center" vertical="center" wrapText="1"/>
    </xf>
    <xf numFmtId="0" fontId="86" fillId="0" borderId="98" xfId="0" applyFont="1" applyBorder="1" applyAlignment="1">
      <alignment wrapText="1"/>
    </xf>
    <xf numFmtId="0" fontId="89" fillId="0" borderId="98" xfId="0" applyFont="1" applyFill="1" applyBorder="1" applyAlignment="1">
      <alignment vertical="center" wrapText="1"/>
    </xf>
    <xf numFmtId="0" fontId="86" fillId="0" borderId="98" xfId="0" applyFont="1" applyBorder="1" applyAlignment="1">
      <alignment vertical="center" wrapText="1"/>
    </xf>
    <xf numFmtId="0" fontId="107" fillId="0" borderId="98" xfId="150" applyFont="1" applyFill="1" applyBorder="1" applyAlignment="1">
      <alignment vertical="center" wrapText="1"/>
    </xf>
    <xf numFmtId="0" fontId="107" fillId="37" borderId="98" xfId="150" applyFont="1" applyFill="1" applyBorder="1" applyAlignment="1">
      <alignment vertical="center" wrapText="1"/>
    </xf>
    <xf numFmtId="0" fontId="86" fillId="28" borderId="112" xfId="0" applyFont="1" applyFill="1" applyBorder="1" applyAlignment="1">
      <alignment vertical="center" wrapText="1"/>
    </xf>
    <xf numFmtId="0" fontId="89" fillId="0" borderId="99" xfId="0" applyFont="1" applyBorder="1" applyAlignment="1">
      <alignment horizontal="center" vertical="center" wrapText="1"/>
    </xf>
    <xf numFmtId="9" fontId="89" fillId="0" borderId="99" xfId="0" applyNumberFormat="1" applyFont="1" applyFill="1" applyBorder="1" applyAlignment="1">
      <alignment horizontal="center" vertical="center" wrapText="1"/>
    </xf>
    <xf numFmtId="0" fontId="86" fillId="0" borderId="99" xfId="0" applyFont="1" applyBorder="1" applyAlignment="1">
      <alignment vertical="center" wrapText="1"/>
    </xf>
    <xf numFmtId="0" fontId="91" fillId="0" borderId="99" xfId="150" applyFont="1" applyFill="1" applyBorder="1" applyAlignment="1">
      <alignment horizontal="center" vertical="center" wrapText="1"/>
    </xf>
    <xf numFmtId="0" fontId="107" fillId="0" borderId="99" xfId="150" applyFont="1" applyFill="1" applyBorder="1" applyAlignment="1">
      <alignment vertical="center" wrapText="1"/>
    </xf>
    <xf numFmtId="0" fontId="107" fillId="37" borderId="99" xfId="150" applyFont="1" applyFill="1" applyBorder="1" applyAlignment="1">
      <alignment vertical="center" wrapText="1"/>
    </xf>
    <xf numFmtId="0" fontId="86" fillId="28" borderId="113" xfId="0" applyFont="1" applyFill="1" applyBorder="1" applyAlignment="1">
      <alignment wrapText="1"/>
    </xf>
    <xf numFmtId="0" fontId="86" fillId="27" borderId="99" xfId="0" applyFont="1" applyFill="1" applyBorder="1" applyAlignment="1">
      <alignment horizontal="left" vertical="center" wrapText="1"/>
    </xf>
    <xf numFmtId="0" fontId="86" fillId="28" borderId="113" xfId="0" applyFont="1" applyFill="1" applyBorder="1" applyAlignment="1">
      <alignment horizontal="left" vertical="center" wrapText="1"/>
    </xf>
    <xf numFmtId="0" fontId="89" fillId="28" borderId="109" xfId="0" applyFont="1" applyFill="1" applyBorder="1" applyAlignment="1">
      <alignment horizontal="center" vertical="center" wrapText="1"/>
    </xf>
    <xf numFmtId="0" fontId="89" fillId="28" borderId="110" xfId="0" applyFont="1" applyFill="1" applyBorder="1" applyAlignment="1">
      <alignment horizontal="center" vertical="center" wrapText="1"/>
    </xf>
    <xf numFmtId="0" fontId="89" fillId="0" borderId="110" xfId="0" applyFont="1" applyBorder="1" applyAlignment="1">
      <alignment horizontal="center" vertical="center" wrapText="1"/>
    </xf>
    <xf numFmtId="0" fontId="86" fillId="37" borderId="110" xfId="0" applyFont="1" applyFill="1" applyBorder="1" applyAlignment="1">
      <alignment wrapText="1"/>
    </xf>
    <xf numFmtId="0" fontId="86" fillId="0" borderId="110" xfId="0" applyFont="1" applyBorder="1" applyAlignment="1">
      <alignment vertical="center" wrapText="1"/>
    </xf>
    <xf numFmtId="0" fontId="107" fillId="0" borderId="110" xfId="150" applyFont="1" applyFill="1" applyBorder="1" applyAlignment="1">
      <alignment vertical="center" wrapText="1"/>
    </xf>
    <xf numFmtId="0" fontId="107" fillId="37" borderId="110" xfId="150" applyFont="1" applyFill="1" applyBorder="1" applyAlignment="1">
      <alignment vertical="center" wrapText="1"/>
    </xf>
    <xf numFmtId="0" fontId="86" fillId="28" borderId="118" xfId="0" applyFont="1" applyFill="1" applyBorder="1" applyAlignment="1">
      <alignment wrapText="1"/>
    </xf>
    <xf numFmtId="0" fontId="89" fillId="28" borderId="94" xfId="0" applyFont="1" applyFill="1" applyBorder="1" applyAlignment="1">
      <alignment horizontal="center" vertical="center" wrapText="1"/>
    </xf>
    <xf numFmtId="0" fontId="89" fillId="28" borderId="98" xfId="0" applyFont="1" applyFill="1" applyBorder="1" applyAlignment="1">
      <alignment horizontal="center" vertical="center" wrapText="1"/>
    </xf>
    <xf numFmtId="0" fontId="86" fillId="28" borderId="112" xfId="0" applyFont="1" applyFill="1" applyBorder="1" applyAlignment="1">
      <alignment wrapText="1"/>
    </xf>
    <xf numFmtId="0" fontId="89" fillId="28" borderId="91" xfId="0" applyFont="1" applyFill="1" applyBorder="1" applyAlignment="1">
      <alignment horizontal="center" vertical="center" wrapText="1"/>
    </xf>
    <xf numFmtId="0" fontId="89" fillId="28" borderId="99" xfId="0" applyFont="1" applyFill="1" applyBorder="1" applyAlignment="1">
      <alignment horizontal="center" vertical="center" wrapText="1"/>
    </xf>
    <xf numFmtId="0" fontId="89" fillId="0" borderId="99" xfId="0" applyFont="1" applyFill="1" applyBorder="1" applyAlignment="1">
      <alignment horizontal="center" vertical="center" wrapText="1"/>
    </xf>
    <xf numFmtId="0" fontId="89" fillId="27" borderId="99" xfId="0" applyFont="1" applyFill="1" applyBorder="1" applyAlignment="1">
      <alignment horizontal="center" vertical="center" wrapText="1"/>
    </xf>
    <xf numFmtId="0" fontId="86" fillId="27" borderId="110" xfId="0" applyFont="1" applyFill="1" applyBorder="1" applyAlignment="1">
      <alignment horizontal="left" vertical="center" wrapText="1"/>
    </xf>
    <xf numFmtId="9" fontId="89" fillId="0" borderId="110" xfId="0" applyNumberFormat="1" applyFont="1" applyFill="1" applyBorder="1" applyAlignment="1">
      <alignment horizontal="center" vertical="center" wrapText="1"/>
    </xf>
    <xf numFmtId="0" fontId="86" fillId="28" borderId="118" xfId="0" applyFont="1" applyFill="1" applyBorder="1" applyAlignment="1">
      <alignment horizontal="left" vertical="center" wrapText="1"/>
    </xf>
    <xf numFmtId="0" fontId="86" fillId="27" borderId="98" xfId="0" applyFont="1" applyFill="1" applyBorder="1" applyAlignment="1">
      <alignment wrapText="1"/>
    </xf>
    <xf numFmtId="0" fontId="86" fillId="27" borderId="99" xfId="0" applyFont="1" applyFill="1" applyBorder="1" applyAlignment="1">
      <alignment wrapText="1"/>
    </xf>
    <xf numFmtId="0" fontId="73" fillId="28" borderId="91" xfId="0" applyFont="1" applyFill="1" applyBorder="1" applyAlignment="1">
      <alignment horizontal="center" vertical="center" wrapText="1"/>
    </xf>
    <xf numFmtId="0" fontId="86" fillId="28" borderId="94" xfId="0" applyFont="1" applyFill="1" applyBorder="1" applyAlignment="1">
      <alignment wrapText="1"/>
    </xf>
    <xf numFmtId="0" fontId="86" fillId="28" borderId="98" xfId="0" applyFont="1" applyFill="1" applyBorder="1" applyAlignment="1">
      <alignment wrapText="1"/>
    </xf>
    <xf numFmtId="0" fontId="95" fillId="28" borderId="98" xfId="0" applyFont="1" applyFill="1" applyBorder="1" applyAlignment="1">
      <alignment horizontal="left" vertical="center" wrapText="1"/>
    </xf>
    <xf numFmtId="0" fontId="86" fillId="28" borderId="91" xfId="0" applyFont="1" applyFill="1" applyBorder="1" applyAlignment="1">
      <alignment wrapText="1"/>
    </xf>
    <xf numFmtId="0" fontId="95" fillId="0" borderId="99" xfId="0" applyFont="1" applyFill="1" applyBorder="1" applyAlignment="1">
      <alignment horizontal="left" vertical="center" wrapText="1"/>
    </xf>
    <xf numFmtId="0" fontId="95" fillId="28" borderId="99" xfId="0" applyFont="1" applyFill="1" applyBorder="1" applyAlignment="1">
      <alignment horizontal="left" vertical="center" wrapText="1"/>
    </xf>
    <xf numFmtId="0" fontId="86" fillId="28" borderId="96" xfId="0" applyFont="1" applyFill="1" applyBorder="1" applyAlignment="1">
      <alignment wrapText="1"/>
    </xf>
    <xf numFmtId="0" fontId="86" fillId="28" borderId="100" xfId="0" applyFont="1" applyFill="1" applyBorder="1" applyAlignment="1">
      <alignment wrapText="1"/>
    </xf>
    <xf numFmtId="0" fontId="86" fillId="0" borderId="100" xfId="0" applyFont="1" applyFill="1" applyBorder="1" applyAlignment="1">
      <alignment wrapText="1"/>
    </xf>
    <xf numFmtId="0" fontId="95" fillId="0" borderId="100" xfId="0" applyFont="1" applyFill="1" applyBorder="1" applyAlignment="1">
      <alignment horizontal="left" vertical="center" wrapText="1"/>
    </xf>
    <xf numFmtId="0" fontId="95" fillId="28" borderId="100" xfId="0" applyFont="1" applyFill="1" applyBorder="1" applyAlignment="1">
      <alignment horizontal="left" vertical="center" wrapText="1"/>
    </xf>
    <xf numFmtId="0" fontId="107" fillId="28" borderId="100" xfId="150" applyFont="1" applyFill="1" applyBorder="1" applyAlignment="1">
      <alignment vertical="center" wrapText="1"/>
    </xf>
    <xf numFmtId="0" fontId="86" fillId="28" borderId="114" xfId="0" applyFont="1" applyFill="1" applyBorder="1" applyAlignment="1">
      <alignment wrapText="1"/>
    </xf>
    <xf numFmtId="0" fontId="91" fillId="35" borderId="13" xfId="150" quotePrefix="1" applyFont="1" applyFill="1" applyBorder="1" applyAlignment="1">
      <alignment horizontal="center" vertical="center" wrapText="1"/>
    </xf>
    <xf numFmtId="0" fontId="105" fillId="0" borderId="14" xfId="150" applyFont="1" applyFill="1" applyBorder="1" applyAlignment="1">
      <alignment horizontal="left" vertical="center" wrapText="1"/>
    </xf>
    <xf numFmtId="0" fontId="67" fillId="35" borderId="45" xfId="180" applyFont="1" applyFill="1" applyBorder="1"/>
    <xf numFmtId="0" fontId="67" fillId="35" borderId="35" xfId="180" applyFont="1" applyFill="1" applyBorder="1"/>
    <xf numFmtId="0" fontId="67" fillId="35" borderId="40" xfId="180" applyFont="1" applyFill="1" applyBorder="1" applyAlignment="1">
      <alignment horizontal="center" vertical="center" wrapText="1"/>
    </xf>
    <xf numFmtId="0" fontId="67" fillId="35" borderId="12" xfId="180" applyFont="1" applyFill="1" applyBorder="1" applyAlignment="1">
      <alignment horizontal="center" vertical="center" wrapText="1"/>
    </xf>
    <xf numFmtId="0" fontId="67" fillId="35" borderId="32" xfId="180" applyFont="1" applyFill="1" applyBorder="1" applyAlignment="1">
      <alignment horizontal="center" vertical="center" wrapText="1"/>
    </xf>
    <xf numFmtId="0" fontId="83" fillId="27" borderId="7" xfId="180" applyFont="1" applyFill="1" applyBorder="1" applyAlignment="1">
      <alignment vertical="center"/>
    </xf>
    <xf numFmtId="0" fontId="67" fillId="27" borderId="31" xfId="180" applyFont="1" applyFill="1" applyBorder="1" applyAlignment="1">
      <alignment vertical="center"/>
    </xf>
    <xf numFmtId="0" fontId="67" fillId="27" borderId="94" xfId="180" applyFont="1" applyFill="1" applyBorder="1" applyAlignment="1">
      <alignment vertical="center"/>
    </xf>
    <xf numFmtId="0" fontId="67" fillId="27" borderId="98" xfId="180" applyFont="1" applyFill="1" applyBorder="1" applyAlignment="1">
      <alignment vertical="center"/>
    </xf>
    <xf numFmtId="0" fontId="7" fillId="27" borderId="98" xfId="180" applyFont="1" applyFill="1" applyBorder="1" applyAlignment="1">
      <alignment horizontal="center" vertical="center"/>
    </xf>
    <xf numFmtId="0" fontId="67" fillId="27" borderId="91" xfId="180" applyFont="1" applyFill="1" applyBorder="1" applyAlignment="1">
      <alignment vertical="center"/>
    </xf>
    <xf numFmtId="0" fontId="67" fillId="27" borderId="99" xfId="180" applyFont="1" applyFill="1" applyBorder="1" applyAlignment="1">
      <alignment vertical="center"/>
    </xf>
    <xf numFmtId="0" fontId="67" fillId="27" borderId="99" xfId="180" applyFont="1" applyFill="1" applyBorder="1" applyAlignment="1">
      <alignment horizontal="center" vertical="center"/>
    </xf>
    <xf numFmtId="0" fontId="67" fillId="27" borderId="109" xfId="180" applyFont="1" applyFill="1" applyBorder="1" applyAlignment="1">
      <alignment vertical="center"/>
    </xf>
    <xf numFmtId="0" fontId="67" fillId="27" borderId="110" xfId="180" applyFont="1" applyFill="1" applyBorder="1" applyAlignment="1">
      <alignment vertical="center"/>
    </xf>
    <xf numFmtId="0" fontId="67" fillId="27" borderId="110" xfId="180" applyFont="1" applyFill="1" applyBorder="1" applyAlignment="1">
      <alignment horizontal="center" vertical="center"/>
    </xf>
    <xf numFmtId="0" fontId="67" fillId="35" borderId="69" xfId="180" applyFont="1" applyFill="1" applyBorder="1"/>
    <xf numFmtId="0" fontId="67" fillId="35" borderId="61" xfId="180" applyFont="1" applyFill="1" applyBorder="1"/>
    <xf numFmtId="0" fontId="67" fillId="35" borderId="48" xfId="180" applyFont="1" applyFill="1" applyBorder="1"/>
    <xf numFmtId="0" fontId="83" fillId="35" borderId="25" xfId="180" applyFont="1" applyFill="1" applyBorder="1" applyAlignment="1">
      <alignment horizontal="center" vertical="center" wrapText="1"/>
    </xf>
    <xf numFmtId="0" fontId="83" fillId="35" borderId="49" xfId="180" applyFont="1" applyFill="1" applyBorder="1" applyAlignment="1">
      <alignment horizontal="center" vertical="center" wrapText="1"/>
    </xf>
    <xf numFmtId="0" fontId="83" fillId="35" borderId="51" xfId="180" applyFont="1" applyFill="1" applyBorder="1" applyAlignment="1">
      <alignment horizontal="center" vertical="center" wrapText="1"/>
    </xf>
    <xf numFmtId="0" fontId="67" fillId="35" borderId="27" xfId="180" applyFont="1" applyFill="1" applyBorder="1"/>
    <xf numFmtId="0" fontId="67" fillId="35" borderId="71" xfId="180" quotePrefix="1" applyFont="1" applyFill="1" applyBorder="1" applyAlignment="1">
      <alignment horizontal="center" vertical="center" wrapText="1"/>
    </xf>
    <xf numFmtId="0" fontId="67" fillId="35" borderId="23" xfId="180" quotePrefix="1" applyFont="1" applyFill="1" applyBorder="1" applyAlignment="1">
      <alignment horizontal="center" vertical="center"/>
    </xf>
    <xf numFmtId="0" fontId="7" fillId="0" borderId="112" xfId="180" applyFont="1" applyFill="1" applyBorder="1" applyAlignment="1">
      <alignment horizontal="center" vertical="center"/>
    </xf>
    <xf numFmtId="0" fontId="67" fillId="28" borderId="113" xfId="180" applyFont="1" applyFill="1" applyBorder="1" applyAlignment="1">
      <alignment horizontal="center" vertical="center"/>
    </xf>
    <xf numFmtId="0" fontId="67" fillId="28" borderId="118" xfId="180" applyFont="1" applyFill="1" applyBorder="1" applyAlignment="1">
      <alignment horizontal="center" vertical="center"/>
    </xf>
    <xf numFmtId="0" fontId="67" fillId="35" borderId="13" xfId="180" quotePrefix="1" applyFont="1" applyFill="1" applyBorder="1" applyAlignment="1">
      <alignment horizontal="center" vertical="center"/>
    </xf>
    <xf numFmtId="0" fontId="67" fillId="27" borderId="41" xfId="180" applyFont="1" applyFill="1" applyBorder="1" applyAlignment="1">
      <alignment vertical="center"/>
    </xf>
    <xf numFmtId="0" fontId="67" fillId="27" borderId="63" xfId="180" applyFont="1" applyFill="1" applyBorder="1" applyAlignment="1">
      <alignment vertical="center"/>
    </xf>
    <xf numFmtId="0" fontId="67" fillId="27" borderId="36" xfId="180" applyFont="1" applyFill="1" applyBorder="1" applyAlignment="1">
      <alignment vertical="center"/>
    </xf>
    <xf numFmtId="0" fontId="67" fillId="27" borderId="96" xfId="180" applyFont="1" applyFill="1" applyBorder="1" applyAlignment="1">
      <alignment vertical="center"/>
    </xf>
    <xf numFmtId="0" fontId="67" fillId="27" borderId="100" xfId="180" applyFont="1" applyFill="1" applyBorder="1" applyAlignment="1">
      <alignment vertical="center"/>
    </xf>
    <xf numFmtId="0" fontId="67" fillId="27" borderId="100" xfId="180" applyFont="1" applyFill="1" applyBorder="1" applyAlignment="1">
      <alignment horizontal="center" vertical="center"/>
    </xf>
    <xf numFmtId="0" fontId="67" fillId="28" borderId="114" xfId="180" applyFont="1" applyFill="1" applyBorder="1" applyAlignment="1">
      <alignment horizontal="center" vertical="center"/>
    </xf>
    <xf numFmtId="0" fontId="5" fillId="0" borderId="0" xfId="179" applyFont="1"/>
    <xf numFmtId="0" fontId="61" fillId="22" borderId="37" xfId="174" applyFont="1" applyFill="1" applyBorder="1" applyAlignment="1">
      <alignment horizontal="center" vertical="center" wrapText="1"/>
    </xf>
    <xf numFmtId="0" fontId="61" fillId="22" borderId="37" xfId="174" applyFont="1" applyFill="1" applyBorder="1" applyAlignment="1">
      <alignment wrapText="1"/>
    </xf>
    <xf numFmtId="0" fontId="61" fillId="22" borderId="37" xfId="174" applyFont="1" applyFill="1" applyBorder="1" applyAlignment="1">
      <alignment vertical="center" wrapText="1"/>
    </xf>
    <xf numFmtId="0" fontId="61" fillId="22" borderId="35" xfId="174" quotePrefix="1" applyFont="1" applyFill="1" applyBorder="1" applyAlignment="1">
      <alignment horizontal="center" vertical="center" wrapText="1"/>
    </xf>
    <xf numFmtId="0" fontId="57" fillId="0" borderId="37" xfId="174" applyFont="1" applyFill="1" applyBorder="1" applyAlignment="1">
      <alignment horizontal="left" vertical="center" wrapText="1"/>
    </xf>
    <xf numFmtId="0" fontId="57" fillId="0" borderId="32" xfId="174" applyFont="1" applyFill="1" applyBorder="1" applyAlignment="1">
      <alignment horizontal="left" vertical="center" wrapText="1"/>
    </xf>
    <xf numFmtId="9" fontId="61" fillId="0" borderId="37" xfId="174" applyNumberFormat="1" applyFont="1" applyBorder="1" applyAlignment="1">
      <alignment horizontal="right" vertical="center" wrapText="1" indent="3"/>
    </xf>
    <xf numFmtId="9" fontId="61" fillId="0" borderId="35" xfId="174" applyNumberFormat="1" applyFont="1" applyBorder="1" applyAlignment="1">
      <alignment horizontal="right" vertical="center" wrapText="1" indent="3"/>
    </xf>
    <xf numFmtId="0" fontId="61" fillId="35" borderId="31" xfId="174" quotePrefix="1" applyFont="1" applyFill="1" applyBorder="1" applyAlignment="1">
      <alignment horizontal="center" vertical="center" wrapText="1"/>
    </xf>
    <xf numFmtId="0" fontId="61" fillId="35" borderId="7" xfId="174" quotePrefix="1" applyFont="1" applyFill="1" applyBorder="1" applyAlignment="1">
      <alignment horizontal="center" vertical="center" wrapText="1"/>
    </xf>
    <xf numFmtId="0" fontId="61" fillId="35" borderId="18" xfId="174" quotePrefix="1" applyFont="1" applyFill="1" applyBorder="1" applyAlignment="1">
      <alignment horizontal="center" vertical="center" wrapText="1"/>
    </xf>
    <xf numFmtId="0" fontId="57" fillId="35" borderId="8" xfId="179" applyFont="1" applyFill="1" applyBorder="1" applyAlignment="1">
      <alignment horizontal="centerContinuous" vertical="center" wrapText="1"/>
    </xf>
    <xf numFmtId="0" fontId="82" fillId="35" borderId="43" xfId="179" applyFont="1" applyFill="1" applyBorder="1" applyAlignment="1">
      <alignment horizontal="centerContinuous" vertical="center"/>
    </xf>
    <xf numFmtId="0" fontId="57" fillId="35" borderId="7" xfId="174" applyFont="1" applyFill="1" applyBorder="1" applyAlignment="1">
      <alignment horizontal="center" vertical="center" wrapText="1"/>
    </xf>
    <xf numFmtId="0" fontId="57" fillId="35" borderId="42" xfId="179" applyFont="1" applyFill="1" applyBorder="1" applyAlignment="1">
      <alignment horizontal="centerContinuous" vertical="center" wrapText="1"/>
    </xf>
    <xf numFmtId="4" fontId="61" fillId="29" borderId="94" xfId="174" quotePrefix="1" applyNumberFormat="1" applyFont="1" applyFill="1" applyBorder="1" applyAlignment="1">
      <alignment horizontal="center" vertical="center" wrapText="1"/>
    </xf>
    <xf numFmtId="4" fontId="61" fillId="29" borderId="98" xfId="174" quotePrefix="1" applyNumberFormat="1" applyFont="1" applyFill="1" applyBorder="1" applyAlignment="1">
      <alignment horizontal="center" vertical="center" wrapText="1"/>
    </xf>
    <xf numFmtId="4" fontId="61" fillId="0" borderId="98" xfId="174" applyNumberFormat="1" applyFont="1" applyFill="1" applyBorder="1" applyAlignment="1">
      <alignment horizontal="center" vertical="center" wrapText="1"/>
    </xf>
    <xf numFmtId="4" fontId="61" fillId="0" borderId="91" xfId="174" quotePrefix="1" applyNumberFormat="1" applyFont="1" applyFill="1" applyBorder="1" applyAlignment="1">
      <alignment horizontal="center" vertical="center" wrapText="1"/>
    </xf>
    <xf numFmtId="4" fontId="61" fillId="0" borderId="99" xfId="174" quotePrefix="1" applyNumberFormat="1" applyFont="1" applyFill="1" applyBorder="1" applyAlignment="1">
      <alignment horizontal="center" vertical="center" wrapText="1"/>
    </xf>
    <xf numFmtId="4" fontId="61" fillId="29" borderId="109" xfId="174" applyNumberFormat="1" applyFont="1" applyFill="1" applyBorder="1" applyAlignment="1">
      <alignment vertical="center" wrapText="1"/>
    </xf>
    <xf numFmtId="4" fontId="61" fillId="0" borderId="110" xfId="174" applyNumberFormat="1" applyFont="1" applyFill="1" applyBorder="1" applyAlignment="1">
      <alignment horizontal="center" vertical="center" wrapText="1"/>
    </xf>
    <xf numFmtId="4" fontId="61" fillId="29" borderId="110" xfId="174" applyNumberFormat="1" applyFont="1" applyFill="1" applyBorder="1" applyAlignment="1">
      <alignment horizontal="center" vertical="center" wrapText="1"/>
    </xf>
    <xf numFmtId="0" fontId="61" fillId="29" borderId="94" xfId="174" applyFont="1" applyFill="1" applyBorder="1" applyAlignment="1">
      <alignment vertical="center" wrapText="1"/>
    </xf>
    <xf numFmtId="4" fontId="61" fillId="29" borderId="98" xfId="174" applyNumberFormat="1" applyFont="1" applyFill="1" applyBorder="1" applyAlignment="1">
      <alignment horizontal="center" vertical="center" wrapText="1"/>
    </xf>
    <xf numFmtId="4" fontId="61" fillId="0" borderId="95" xfId="174" applyNumberFormat="1" applyFont="1" applyFill="1" applyBorder="1" applyAlignment="1">
      <alignment horizontal="center" vertical="center" wrapText="1"/>
    </xf>
    <xf numFmtId="0" fontId="61" fillId="29" borderId="91" xfId="174" applyFont="1" applyFill="1" applyBorder="1" applyAlignment="1">
      <alignment vertical="center" wrapText="1"/>
    </xf>
    <xf numFmtId="4" fontId="61" fillId="0" borderId="99" xfId="174" applyNumberFormat="1" applyFont="1" applyFill="1" applyBorder="1" applyAlignment="1">
      <alignment horizontal="center" vertical="center" wrapText="1"/>
    </xf>
    <xf numFmtId="4" fontId="61" fillId="29" borderId="99" xfId="174" applyNumberFormat="1" applyFont="1" applyFill="1" applyBorder="1" applyAlignment="1">
      <alignment horizontal="center" vertical="center" wrapText="1"/>
    </xf>
    <xf numFmtId="4" fontId="61" fillId="0" borderId="99" xfId="174" applyNumberFormat="1" applyFont="1" applyFill="1" applyBorder="1" applyAlignment="1">
      <alignment vertical="center" wrapText="1"/>
    </xf>
    <xf numFmtId="4" fontId="61" fillId="29" borderId="99" xfId="174" applyNumberFormat="1" applyFont="1" applyFill="1" applyBorder="1" applyAlignment="1">
      <alignment vertical="center" wrapText="1"/>
    </xf>
    <xf numFmtId="4" fontId="61" fillId="0" borderId="99" xfId="174" applyNumberFormat="1" applyFont="1" applyBorder="1" applyAlignment="1">
      <alignment horizontal="center" wrapText="1"/>
    </xf>
    <xf numFmtId="0" fontId="106" fillId="35" borderId="7" xfId="179" quotePrefix="1" applyFont="1" applyFill="1" applyBorder="1" applyAlignment="1">
      <alignment horizontal="center" vertical="center"/>
    </xf>
    <xf numFmtId="0" fontId="5" fillId="0" borderId="0" xfId="179" applyFont="1" applyBorder="1"/>
    <xf numFmtId="0" fontId="56" fillId="0" borderId="0" xfId="174" applyFont="1" applyFill="1" applyBorder="1" applyAlignment="1">
      <alignment wrapText="1"/>
    </xf>
    <xf numFmtId="0" fontId="68" fillId="0" borderId="0" xfId="174" applyFont="1" applyBorder="1" applyAlignment="1">
      <alignment horizontal="center" vertical="center" wrapText="1"/>
    </xf>
    <xf numFmtId="0" fontId="61" fillId="0" borderId="0" xfId="174" applyFont="1" applyBorder="1" applyAlignment="1">
      <alignment horizontal="left"/>
    </xf>
    <xf numFmtId="0" fontId="106" fillId="22" borderId="69" xfId="179" applyFont="1" applyFill="1" applyBorder="1" applyAlignment="1">
      <alignment vertical="center"/>
    </xf>
    <xf numFmtId="0" fontId="61" fillId="22" borderId="48" xfId="174" applyFont="1" applyFill="1" applyBorder="1" applyAlignment="1">
      <alignment wrapText="1"/>
    </xf>
    <xf numFmtId="0" fontId="57" fillId="35" borderId="29" xfId="174" applyFont="1" applyFill="1" applyBorder="1" applyAlignment="1">
      <alignment horizontal="center" vertical="center" wrapText="1"/>
    </xf>
    <xf numFmtId="0" fontId="106" fillId="22" borderId="70" xfId="179" applyFont="1" applyFill="1" applyBorder="1" applyAlignment="1">
      <alignment vertical="center"/>
    </xf>
    <xf numFmtId="0" fontId="106" fillId="22" borderId="27" xfId="179" applyFont="1" applyFill="1" applyBorder="1" applyAlignment="1">
      <alignment vertical="center"/>
    </xf>
    <xf numFmtId="0" fontId="61" fillId="35" borderId="19" xfId="174" quotePrefix="1" applyFont="1" applyFill="1" applyBorder="1" applyAlignment="1">
      <alignment horizontal="center" vertical="center" wrapText="1"/>
    </xf>
    <xf numFmtId="0" fontId="106" fillId="35" borderId="34" xfId="179" quotePrefix="1" applyFont="1" applyFill="1" applyBorder="1" applyAlignment="1">
      <alignment horizontal="center" vertical="center"/>
    </xf>
    <xf numFmtId="4" fontId="61" fillId="29" borderId="112" xfId="174" quotePrefix="1" applyNumberFormat="1" applyFont="1" applyFill="1" applyBorder="1" applyAlignment="1">
      <alignment horizontal="center" vertical="center" wrapText="1"/>
    </xf>
    <xf numFmtId="0" fontId="106" fillId="35" borderId="23" xfId="179" quotePrefix="1" applyFont="1" applyFill="1" applyBorder="1" applyAlignment="1">
      <alignment horizontal="center" vertical="center"/>
    </xf>
    <xf numFmtId="4" fontId="61" fillId="0" borderId="113" xfId="174" quotePrefix="1" applyNumberFormat="1" applyFont="1" applyFill="1" applyBorder="1" applyAlignment="1">
      <alignment horizontal="center" vertical="center" wrapText="1"/>
    </xf>
    <xf numFmtId="4" fontId="61" fillId="0" borderId="118" xfId="174" applyNumberFormat="1" applyFont="1" applyBorder="1" applyAlignment="1">
      <alignment horizontal="center" vertical="center" wrapText="1"/>
    </xf>
    <xf numFmtId="4" fontId="61" fillId="0" borderId="112" xfId="174" applyNumberFormat="1" applyFont="1" applyFill="1" applyBorder="1" applyAlignment="1">
      <alignment horizontal="center" vertical="center" wrapText="1"/>
    </xf>
    <xf numFmtId="4" fontId="61" fillId="0" borderId="113" xfId="174" applyNumberFormat="1" applyFont="1" applyFill="1" applyBorder="1" applyAlignment="1">
      <alignment horizontal="center" vertical="center" wrapText="1"/>
    </xf>
    <xf numFmtId="4" fontId="57" fillId="29" borderId="113" xfId="174" applyNumberFormat="1" applyFont="1" applyFill="1" applyBorder="1" applyAlignment="1">
      <alignment horizontal="center" vertical="center" wrapText="1"/>
    </xf>
    <xf numFmtId="0" fontId="106" fillId="35" borderId="13" xfId="179" quotePrefix="1" applyFont="1" applyFill="1" applyBorder="1" applyAlignment="1">
      <alignment horizontal="center" vertical="center"/>
    </xf>
    <xf numFmtId="0" fontId="57" fillId="0" borderId="14" xfId="174" applyFont="1" applyFill="1" applyBorder="1" applyAlignment="1">
      <alignment horizontal="left" vertical="center" wrapText="1"/>
    </xf>
    <xf numFmtId="0" fontId="61" fillId="29" borderId="96" xfId="174" applyFont="1" applyFill="1" applyBorder="1" applyAlignment="1">
      <alignment vertical="center" wrapText="1"/>
    </xf>
    <xf numFmtId="0" fontId="61" fillId="29" borderId="100" xfId="174" applyFont="1" applyFill="1" applyBorder="1" applyAlignment="1">
      <alignment vertical="center" wrapText="1"/>
    </xf>
    <xf numFmtId="4" fontId="61" fillId="29" borderId="100" xfId="174" applyNumberFormat="1" applyFont="1" applyFill="1" applyBorder="1" applyAlignment="1">
      <alignment vertical="center" wrapText="1"/>
    </xf>
    <xf numFmtId="4" fontId="61" fillId="27" borderId="100" xfId="174" applyNumberFormat="1" applyFont="1" applyFill="1" applyBorder="1" applyAlignment="1">
      <alignment horizontal="center" wrapText="1"/>
    </xf>
    <xf numFmtId="4" fontId="57" fillId="29" borderId="114" xfId="174" applyNumberFormat="1" applyFont="1" applyFill="1" applyBorder="1" applyAlignment="1">
      <alignment horizontal="center" vertical="center" wrapText="1"/>
    </xf>
    <xf numFmtId="0" fontId="106" fillId="35" borderId="40" xfId="179" applyFont="1" applyFill="1" applyBorder="1" applyAlignment="1">
      <alignment vertical="center"/>
    </xf>
    <xf numFmtId="0" fontId="61" fillId="35" borderId="32" xfId="174" applyFont="1" applyFill="1" applyBorder="1" applyAlignment="1">
      <alignment wrapText="1"/>
    </xf>
    <xf numFmtId="0" fontId="106" fillId="35" borderId="46" xfId="179" applyFont="1" applyFill="1" applyBorder="1" applyAlignment="1">
      <alignment vertical="center"/>
    </xf>
    <xf numFmtId="0" fontId="61" fillId="35" borderId="37" xfId="174" applyFont="1" applyFill="1" applyBorder="1" applyAlignment="1">
      <alignment horizontal="center" vertical="center" wrapText="1"/>
    </xf>
    <xf numFmtId="0" fontId="61" fillId="35" borderId="37" xfId="174" applyFont="1" applyFill="1" applyBorder="1" applyAlignment="1">
      <alignment wrapText="1"/>
    </xf>
    <xf numFmtId="0" fontId="61" fillId="35" borderId="37" xfId="174" applyFont="1" applyFill="1" applyBorder="1" applyAlignment="1">
      <alignment vertical="center" wrapText="1"/>
    </xf>
    <xf numFmtId="0" fontId="106" fillId="35" borderId="42" xfId="179" applyFont="1" applyFill="1" applyBorder="1" applyAlignment="1">
      <alignment vertical="center"/>
    </xf>
    <xf numFmtId="0" fontId="61" fillId="35" borderId="35" xfId="174" quotePrefix="1" applyFont="1" applyFill="1" applyBorder="1" applyAlignment="1">
      <alignment horizontal="center" vertical="center" wrapText="1"/>
    </xf>
    <xf numFmtId="0" fontId="61" fillId="0" borderId="7" xfId="179" applyFont="1" applyBorder="1" applyAlignment="1">
      <alignment horizontal="right" vertical="center" wrapText="1" indent="3"/>
    </xf>
    <xf numFmtId="0" fontId="61" fillId="0" borderId="7" xfId="179" quotePrefix="1" applyFont="1" applyBorder="1" applyAlignment="1">
      <alignment horizontal="right" vertical="center" wrapText="1" indent="3"/>
    </xf>
    <xf numFmtId="4" fontId="61" fillId="0" borderId="94" xfId="174" quotePrefix="1" applyNumberFormat="1" applyFont="1" applyFill="1" applyBorder="1" applyAlignment="1">
      <alignment horizontal="center" vertical="center" wrapText="1"/>
    </xf>
    <xf numFmtId="4" fontId="61" fillId="0" borderId="98" xfId="174" quotePrefix="1" applyNumberFormat="1" applyFont="1" applyFill="1" applyBorder="1" applyAlignment="1">
      <alignment horizontal="center" vertical="center" wrapText="1"/>
    </xf>
    <xf numFmtId="4" fontId="61" fillId="0" borderId="91" xfId="174" applyNumberFormat="1" applyFont="1" applyBorder="1" applyAlignment="1">
      <alignment horizontal="center" wrapText="1"/>
    </xf>
    <xf numFmtId="4" fontId="61" fillId="29" borderId="99" xfId="174" applyNumberFormat="1" applyFont="1" applyFill="1" applyBorder="1" applyAlignment="1">
      <alignment horizontal="center" wrapText="1"/>
    </xf>
    <xf numFmtId="4" fontId="149" fillId="0" borderId="99" xfId="174" applyNumberFormat="1" applyFont="1" applyFill="1" applyBorder="1" applyAlignment="1">
      <alignment horizontal="center" wrapText="1"/>
    </xf>
    <xf numFmtId="4" fontId="61" fillId="0" borderId="92" xfId="174" applyNumberFormat="1" applyFont="1" applyBorder="1" applyAlignment="1">
      <alignment horizontal="center" wrapText="1"/>
    </xf>
    <xf numFmtId="4" fontId="61" fillId="0" borderId="109" xfId="174" applyNumberFormat="1" applyFont="1" applyBorder="1" applyAlignment="1">
      <alignment horizontal="center" wrapText="1"/>
    </xf>
    <xf numFmtId="4" fontId="61" fillId="0" borderId="110" xfId="174" applyNumberFormat="1" applyFont="1" applyBorder="1" applyAlignment="1">
      <alignment horizontal="center" wrapText="1"/>
    </xf>
    <xf numFmtId="4" fontId="61" fillId="29" borderId="110" xfId="174" applyNumberFormat="1" applyFont="1" applyFill="1" applyBorder="1" applyAlignment="1">
      <alignment horizontal="center" wrapText="1"/>
    </xf>
    <xf numFmtId="4" fontId="149" fillId="0" borderId="110" xfId="174" applyNumberFormat="1" applyFont="1" applyFill="1" applyBorder="1" applyAlignment="1">
      <alignment horizontal="center" wrapText="1"/>
    </xf>
    <xf numFmtId="4" fontId="61" fillId="0" borderId="111" xfId="174" applyNumberFormat="1" applyFont="1" applyBorder="1" applyAlignment="1">
      <alignment horizontal="center" wrapText="1"/>
    </xf>
    <xf numFmtId="0" fontId="78" fillId="0" borderId="0" xfId="0" applyFont="1" applyAlignment="1">
      <alignment horizontal="right"/>
    </xf>
    <xf numFmtId="0" fontId="53" fillId="35" borderId="7" xfId="0" applyFont="1" applyFill="1" applyBorder="1" applyAlignment="1">
      <alignment horizontal="center" vertical="center" wrapText="1"/>
    </xf>
    <xf numFmtId="49" fontId="53" fillId="35" borderId="7" xfId="0" applyNumberFormat="1" applyFont="1" applyFill="1" applyBorder="1" applyAlignment="1">
      <alignment horizontal="center" vertical="center" wrapText="1"/>
    </xf>
    <xf numFmtId="0" fontId="53" fillId="35" borderId="12" xfId="0" quotePrefix="1" applyFont="1" applyFill="1" applyBorder="1" applyAlignment="1">
      <alignment horizontal="center" vertical="center" wrapText="1"/>
    </xf>
    <xf numFmtId="0" fontId="138" fillId="0" borderId="7" xfId="151" applyFont="1" applyFill="1" applyBorder="1" applyAlignment="1">
      <alignment horizontal="left" vertical="center" wrapText="1"/>
    </xf>
    <xf numFmtId="0" fontId="53" fillId="27" borderId="94" xfId="0" applyFont="1" applyFill="1" applyBorder="1"/>
    <xf numFmtId="0" fontId="53" fillId="27" borderId="98" xfId="0" applyFont="1" applyFill="1" applyBorder="1"/>
    <xf numFmtId="0" fontId="53" fillId="33" borderId="98" xfId="0" applyFont="1" applyFill="1" applyBorder="1"/>
    <xf numFmtId="0" fontId="53" fillId="0" borderId="98" xfId="0" applyFont="1" applyFill="1" applyBorder="1"/>
    <xf numFmtId="0" fontId="53" fillId="32" borderId="95" xfId="0" applyFont="1" applyFill="1" applyBorder="1"/>
    <xf numFmtId="0" fontId="53" fillId="27" borderId="91" xfId="0" applyFont="1" applyFill="1" applyBorder="1"/>
    <xf numFmtId="0" fontId="53" fillId="27" borderId="99" xfId="0" applyFont="1" applyFill="1" applyBorder="1"/>
    <xf numFmtId="0" fontId="53" fillId="0" borderId="99" xfId="0" applyFont="1" applyFill="1" applyBorder="1"/>
    <xf numFmtId="0" fontId="53" fillId="32" borderId="92" xfId="0" applyFont="1" applyFill="1" applyBorder="1"/>
    <xf numFmtId="0" fontId="116" fillId="27" borderId="99" xfId="0" applyFont="1" applyFill="1" applyBorder="1"/>
    <xf numFmtId="0" fontId="116" fillId="0" borderId="99" xfId="0" applyFont="1" applyFill="1" applyBorder="1"/>
    <xf numFmtId="0" fontId="53" fillId="0" borderId="92" xfId="0" applyFont="1" applyFill="1" applyBorder="1"/>
    <xf numFmtId="0" fontId="53" fillId="0" borderId="91" xfId="0" applyFont="1" applyFill="1" applyBorder="1"/>
    <xf numFmtId="0" fontId="53" fillId="32" borderId="99" xfId="0" applyFont="1" applyFill="1" applyBorder="1"/>
    <xf numFmtId="0" fontId="53" fillId="27" borderId="109" xfId="0" applyFont="1" applyFill="1" applyBorder="1"/>
    <xf numFmtId="0" fontId="53" fillId="27" borderId="110" xfId="0" applyFont="1" applyFill="1" applyBorder="1"/>
    <xf numFmtId="0" fontId="53" fillId="0" borderId="110" xfId="0" applyFont="1" applyFill="1" applyBorder="1"/>
    <xf numFmtId="0" fontId="53" fillId="32" borderId="111" xfId="0" applyFont="1" applyFill="1" applyBorder="1"/>
    <xf numFmtId="0" fontId="53" fillId="27" borderId="115" xfId="0" applyFont="1" applyFill="1" applyBorder="1"/>
    <xf numFmtId="0" fontId="53" fillId="27" borderId="116" xfId="0" applyFont="1" applyFill="1" applyBorder="1"/>
    <xf numFmtId="0" fontId="53" fillId="0" borderId="116" xfId="0" applyFont="1" applyFill="1" applyBorder="1"/>
    <xf numFmtId="0" fontId="53" fillId="0" borderId="121" xfId="0" applyFont="1" applyFill="1" applyBorder="1"/>
    <xf numFmtId="0" fontId="53" fillId="35" borderId="40" xfId="0" applyFont="1" applyFill="1" applyBorder="1"/>
    <xf numFmtId="0" fontId="53" fillId="35" borderId="32" xfId="0" applyFont="1" applyFill="1" applyBorder="1"/>
    <xf numFmtId="0" fontId="53" fillId="35" borderId="42" xfId="0" applyFont="1" applyFill="1" applyBorder="1"/>
    <xf numFmtId="0" fontId="53" fillId="35" borderId="35" xfId="0" applyFont="1" applyFill="1" applyBorder="1"/>
    <xf numFmtId="0" fontId="138" fillId="35" borderId="7" xfId="0" applyFont="1" applyFill="1" applyBorder="1" applyAlignment="1">
      <alignment horizontal="center" vertical="center" wrapText="1"/>
    </xf>
    <xf numFmtId="0" fontId="53" fillId="35" borderId="13" xfId="0" quotePrefix="1" applyFont="1" applyFill="1" applyBorder="1" applyAlignment="1">
      <alignment horizontal="center" vertical="center" wrapText="1"/>
    </xf>
    <xf numFmtId="0" fontId="53" fillId="35" borderId="29" xfId="0" applyFont="1" applyFill="1" applyBorder="1" applyAlignment="1">
      <alignment horizontal="center" vertical="center" wrapText="1"/>
    </xf>
    <xf numFmtId="0" fontId="53" fillId="35" borderId="19" xfId="0" applyFont="1" applyFill="1" applyBorder="1" applyAlignment="1">
      <alignment horizontal="center" vertical="center" wrapText="1"/>
    </xf>
    <xf numFmtId="0" fontId="36" fillId="0" borderId="7" xfId="151" applyFont="1" applyFill="1" applyBorder="1" applyAlignment="1">
      <alignment horizontal="left" vertical="center" wrapText="1"/>
    </xf>
    <xf numFmtId="0" fontId="36" fillId="0" borderId="7" xfId="151" applyFont="1" applyFill="1" applyBorder="1" applyAlignment="1">
      <alignment horizontal="left" vertical="center" wrapText="1" indent="1"/>
    </xf>
    <xf numFmtId="0" fontId="36" fillId="0" borderId="7" xfId="151" applyFont="1" applyFill="1" applyBorder="1" applyAlignment="1">
      <alignment vertical="center" wrapText="1"/>
    </xf>
    <xf numFmtId="0" fontId="36" fillId="0" borderId="7" xfId="0" applyFont="1" applyFill="1" applyBorder="1" applyAlignment="1">
      <alignment horizontal="left" wrapText="1"/>
    </xf>
    <xf numFmtId="0" fontId="36" fillId="0" borderId="7" xfId="151" applyFont="1" applyFill="1" applyBorder="1" applyAlignment="1">
      <alignment horizontal="left" vertical="center" wrapText="1" indent="2"/>
    </xf>
    <xf numFmtId="49" fontId="53" fillId="35" borderId="12" xfId="0" applyNumberFormat="1" applyFont="1" applyFill="1" applyBorder="1" applyAlignment="1">
      <alignment horizontal="center" vertical="center" wrapText="1"/>
    </xf>
    <xf numFmtId="0" fontId="53" fillId="0" borderId="79" xfId="0" applyFont="1" applyFill="1" applyBorder="1"/>
    <xf numFmtId="0" fontId="53" fillId="27" borderId="79" xfId="0" applyFont="1" applyFill="1" applyBorder="1"/>
    <xf numFmtId="0" fontId="53" fillId="27" borderId="125" xfId="0" applyFont="1" applyFill="1" applyBorder="1"/>
    <xf numFmtId="0" fontId="53" fillId="32" borderId="79" xfId="0" applyFont="1" applyFill="1" applyBorder="1"/>
    <xf numFmtId="0" fontId="7" fillId="0" borderId="0" xfId="166" applyFont="1"/>
    <xf numFmtId="0" fontId="7" fillId="0" borderId="0" xfId="166" applyFont="1" applyBorder="1" applyAlignment="1">
      <alignment horizontal="center" vertical="center" wrapText="1"/>
    </xf>
    <xf numFmtId="0" fontId="7" fillId="0" borderId="0" xfId="166" applyFont="1" applyBorder="1"/>
    <xf numFmtId="0" fontId="60" fillId="0" borderId="62" xfId="166" applyFont="1" applyFill="1" applyBorder="1" applyAlignment="1">
      <alignment horizontal="centerContinuous" vertical="center" wrapText="1"/>
    </xf>
    <xf numFmtId="0" fontId="60" fillId="0" borderId="50" xfId="166" applyFont="1" applyFill="1" applyBorder="1" applyAlignment="1">
      <alignment horizontal="centerContinuous" vertical="center"/>
    </xf>
    <xf numFmtId="0" fontId="60" fillId="0" borderId="48" xfId="166" applyFont="1" applyFill="1" applyBorder="1" applyAlignment="1">
      <alignment horizontal="center" vertical="center" wrapText="1"/>
    </xf>
    <xf numFmtId="0" fontId="60" fillId="0" borderId="25" xfId="166" applyFont="1" applyFill="1" applyBorder="1" applyAlignment="1">
      <alignment horizontal="center" vertical="center" wrapText="1"/>
    </xf>
    <xf numFmtId="0" fontId="60" fillId="0" borderId="42" xfId="166" applyFont="1" applyFill="1" applyBorder="1" applyAlignment="1">
      <alignment horizontal="centerContinuous" vertical="center" wrapText="1"/>
    </xf>
    <xf numFmtId="0" fontId="60" fillId="0" borderId="45" xfId="166" applyFont="1" applyFill="1" applyBorder="1" applyAlignment="1">
      <alignment horizontal="centerContinuous" vertical="center"/>
    </xf>
    <xf numFmtId="0" fontId="60" fillId="0" borderId="35" xfId="166" applyFont="1" applyFill="1" applyBorder="1" applyAlignment="1">
      <alignment horizontal="center" vertical="center" wrapText="1"/>
    </xf>
    <xf numFmtId="0" fontId="60" fillId="0" borderId="0" xfId="166" applyFont="1" applyFill="1" applyBorder="1" applyAlignment="1">
      <alignment horizontal="centerContinuous" vertical="center" wrapText="1"/>
    </xf>
    <xf numFmtId="0" fontId="70" fillId="0" borderId="0" xfId="166" applyFont="1"/>
    <xf numFmtId="49" fontId="70" fillId="35" borderId="7" xfId="166" applyNumberFormat="1" applyFont="1" applyFill="1" applyBorder="1" applyAlignment="1">
      <alignment horizontal="center" vertical="center" wrapText="1"/>
    </xf>
    <xf numFmtId="0" fontId="70" fillId="35" borderId="7" xfId="166" quotePrefix="1" applyFont="1" applyFill="1" applyBorder="1" applyAlignment="1">
      <alignment horizontal="center" vertical="center" wrapText="1"/>
    </xf>
    <xf numFmtId="0" fontId="60" fillId="35" borderId="62" xfId="166" applyFont="1" applyFill="1" applyBorder="1" applyAlignment="1">
      <alignment horizontal="centerContinuous" vertical="center" wrapText="1"/>
    </xf>
    <xf numFmtId="0" fontId="60" fillId="35" borderId="50" xfId="166" applyFont="1" applyFill="1" applyBorder="1" applyAlignment="1">
      <alignment horizontal="centerContinuous" vertical="center"/>
    </xf>
    <xf numFmtId="0" fontId="60" fillId="35" borderId="48" xfId="166" applyFont="1" applyFill="1" applyBorder="1" applyAlignment="1">
      <alignment horizontal="center" vertical="center" wrapText="1"/>
    </xf>
    <xf numFmtId="0" fontId="60" fillId="35" borderId="25" xfId="166" applyFont="1" applyFill="1" applyBorder="1" applyAlignment="1">
      <alignment horizontal="center" vertical="center" wrapText="1"/>
    </xf>
    <xf numFmtId="0" fontId="60" fillId="35" borderId="42" xfId="166" applyFont="1" applyFill="1" applyBorder="1" applyAlignment="1">
      <alignment horizontal="centerContinuous" vertical="center" wrapText="1"/>
    </xf>
    <xf numFmtId="0" fontId="60" fillId="35" borderId="45" xfId="166" applyFont="1" applyFill="1" applyBorder="1" applyAlignment="1">
      <alignment horizontal="centerContinuous" vertical="center"/>
    </xf>
    <xf numFmtId="0" fontId="60" fillId="35" borderId="35" xfId="166" applyFont="1" applyFill="1" applyBorder="1" applyAlignment="1">
      <alignment horizontal="center" vertical="center" wrapText="1"/>
    </xf>
    <xf numFmtId="0" fontId="60" fillId="35" borderId="0" xfId="166" applyFont="1" applyFill="1" applyBorder="1" applyAlignment="1">
      <alignment horizontal="centerContinuous" vertical="center" wrapText="1"/>
    </xf>
    <xf numFmtId="0" fontId="61" fillId="0" borderId="115" xfId="166" applyFont="1" applyFill="1" applyBorder="1" applyAlignment="1">
      <alignment horizontal="center" vertical="center" wrapText="1"/>
    </xf>
    <xf numFmtId="0" fontId="70" fillId="0" borderId="116" xfId="166" applyFont="1" applyFill="1" applyBorder="1" applyAlignment="1">
      <alignment vertical="center" wrapText="1"/>
    </xf>
    <xf numFmtId="0" fontId="61" fillId="0" borderId="116" xfId="166" applyFont="1" applyFill="1" applyBorder="1" applyAlignment="1">
      <alignment horizontal="center" vertical="center" wrapText="1"/>
    </xf>
    <xf numFmtId="0" fontId="67" fillId="0" borderId="116" xfId="166" applyFont="1" applyFill="1" applyBorder="1" applyAlignment="1">
      <alignment wrapText="1"/>
    </xf>
    <xf numFmtId="0" fontId="60" fillId="0" borderId="116" xfId="166" applyFont="1" applyFill="1" applyBorder="1" applyAlignment="1">
      <alignment horizontal="center" vertical="center" wrapText="1"/>
    </xf>
    <xf numFmtId="0" fontId="75" fillId="0" borderId="116" xfId="166" applyFont="1" applyFill="1" applyBorder="1" applyAlignment="1">
      <alignment horizontal="center" vertical="center" wrapText="1"/>
    </xf>
    <xf numFmtId="0" fontId="61" fillId="0" borderId="126" xfId="166" applyFont="1" applyFill="1" applyBorder="1" applyAlignment="1">
      <alignment horizontal="center" vertical="center" wrapText="1"/>
    </xf>
    <xf numFmtId="0" fontId="70" fillId="0" borderId="98" xfId="166" applyFont="1" applyFill="1" applyBorder="1" applyAlignment="1">
      <alignment vertical="center" wrapText="1"/>
    </xf>
    <xf numFmtId="9" fontId="61" fillId="29" borderId="98" xfId="171" applyNumberFormat="1" applyFont="1" applyFill="1" applyBorder="1" applyAlignment="1">
      <alignment horizontal="center" vertical="center" wrapText="1"/>
    </xf>
    <xf numFmtId="0" fontId="70" fillId="29" borderId="98" xfId="166" applyFont="1" applyFill="1" applyBorder="1" applyAlignment="1">
      <alignment vertical="center" wrapText="1"/>
    </xf>
    <xf numFmtId="0" fontId="61" fillId="0" borderId="98" xfId="166" applyFont="1" applyFill="1" applyBorder="1" applyAlignment="1">
      <alignment horizontal="center" vertical="center" wrapText="1"/>
    </xf>
    <xf numFmtId="0" fontId="61" fillId="0" borderId="98" xfId="166" quotePrefix="1" applyFont="1" applyFill="1" applyBorder="1" applyAlignment="1">
      <alignment horizontal="center" vertical="center" wrapText="1"/>
    </xf>
    <xf numFmtId="0" fontId="67" fillId="0" borderId="98" xfId="166" applyFont="1" applyFill="1" applyBorder="1" applyAlignment="1">
      <alignment wrapText="1"/>
    </xf>
    <xf numFmtId="0" fontId="67" fillId="29" borderId="98" xfId="166" applyFont="1" applyFill="1" applyBorder="1" applyAlignment="1">
      <alignment wrapText="1"/>
    </xf>
    <xf numFmtId="0" fontId="61" fillId="0" borderId="127" xfId="166" applyFont="1" applyFill="1" applyBorder="1" applyAlignment="1">
      <alignment horizontal="center" vertical="center" wrapText="1"/>
    </xf>
    <xf numFmtId="0" fontId="70" fillId="0" borderId="99" xfId="166" applyFont="1" applyFill="1" applyBorder="1" applyAlignment="1">
      <alignment vertical="center" wrapText="1"/>
    </xf>
    <xf numFmtId="9" fontId="61" fillId="29" borderId="99" xfId="171" applyNumberFormat="1" applyFont="1" applyFill="1" applyBorder="1" applyAlignment="1">
      <alignment horizontal="center" vertical="center" wrapText="1"/>
    </xf>
    <xf numFmtId="0" fontId="61" fillId="29" borderId="99" xfId="166" applyFont="1" applyFill="1" applyBorder="1" applyAlignment="1">
      <alignment horizontal="center" vertical="center" wrapText="1"/>
    </xf>
    <xf numFmtId="0" fontId="61" fillId="0" borderId="99" xfId="166" applyFont="1" applyFill="1" applyBorder="1" applyAlignment="1">
      <alignment horizontal="center" vertical="center" wrapText="1"/>
    </xf>
    <xf numFmtId="0" fontId="61" fillId="0" borderId="99" xfId="166" quotePrefix="1" applyFont="1" applyFill="1" applyBorder="1" applyAlignment="1">
      <alignment horizontal="center" vertical="center" wrapText="1"/>
    </xf>
    <xf numFmtId="0" fontId="67" fillId="0" borderId="99" xfId="166" applyFont="1" applyFill="1" applyBorder="1" applyAlignment="1">
      <alignment wrapText="1"/>
    </xf>
    <xf numFmtId="0" fontId="67" fillId="29" borderId="99" xfId="166" applyFont="1" applyFill="1" applyBorder="1" applyAlignment="1">
      <alignment wrapText="1"/>
    </xf>
    <xf numFmtId="0" fontId="61" fillId="29" borderId="127" xfId="166" applyFont="1" applyFill="1" applyBorder="1" applyAlignment="1">
      <alignment horizontal="center" vertical="center" wrapText="1"/>
    </xf>
    <xf numFmtId="0" fontId="70" fillId="29" borderId="99" xfId="166" applyFont="1" applyFill="1" applyBorder="1" applyAlignment="1">
      <alignment vertical="center" wrapText="1"/>
    </xf>
    <xf numFmtId="0" fontId="61" fillId="29" borderId="99" xfId="166" quotePrefix="1" applyFont="1" applyFill="1" applyBorder="1" applyAlignment="1">
      <alignment horizontal="center" vertical="center" wrapText="1"/>
    </xf>
    <xf numFmtId="0" fontId="61" fillId="0" borderId="91" xfId="166" applyFont="1" applyFill="1" applyBorder="1" applyAlignment="1">
      <alignment horizontal="center" vertical="center" wrapText="1"/>
    </xf>
    <xf numFmtId="0" fontId="56" fillId="29" borderId="128" xfId="166" applyFont="1" applyFill="1" applyBorder="1" applyAlignment="1">
      <alignment horizontal="center" wrapText="1"/>
    </xf>
    <xf numFmtId="0" fontId="56" fillId="0" borderId="110" xfId="166" applyFont="1" applyFill="1" applyBorder="1" applyAlignment="1">
      <alignment horizontal="center" wrapText="1"/>
    </xf>
    <xf numFmtId="0" fontId="7" fillId="29" borderId="110" xfId="166" applyFont="1" applyFill="1" applyBorder="1" applyAlignment="1">
      <alignment horizontal="center" wrapText="1"/>
    </xf>
    <xf numFmtId="0" fontId="56" fillId="29" borderId="110" xfId="166" applyFont="1" applyFill="1" applyBorder="1"/>
    <xf numFmtId="0" fontId="56" fillId="29" borderId="110" xfId="166" applyFont="1" applyFill="1" applyBorder="1" applyAlignment="1">
      <alignment horizontal="center" wrapText="1"/>
    </xf>
    <xf numFmtId="0" fontId="56" fillId="0" borderId="110" xfId="166" applyFont="1" applyFill="1" applyBorder="1" applyAlignment="1">
      <alignment horizontal="center"/>
    </xf>
    <xf numFmtId="0" fontId="56" fillId="0" borderId="110" xfId="166" applyFont="1" applyFill="1" applyBorder="1"/>
    <xf numFmtId="0" fontId="56" fillId="0" borderId="110" xfId="166" applyFont="1" applyBorder="1"/>
    <xf numFmtId="0" fontId="56" fillId="29" borderId="94" xfId="166" applyFont="1" applyFill="1" applyBorder="1" applyAlignment="1">
      <alignment horizontal="center" wrapText="1"/>
    </xf>
    <xf numFmtId="0" fontId="56" fillId="0" borderId="98" xfId="166" applyFont="1" applyFill="1" applyBorder="1" applyAlignment="1">
      <alignment horizontal="center" wrapText="1"/>
    </xf>
    <xf numFmtId="0" fontId="56" fillId="29" borderId="98" xfId="166" applyFont="1" applyFill="1" applyBorder="1" applyAlignment="1">
      <alignment horizontal="center" wrapText="1"/>
    </xf>
    <xf numFmtId="0" fontId="56" fillId="29" borderId="98" xfId="166" applyFont="1" applyFill="1" applyBorder="1"/>
    <xf numFmtId="0" fontId="56" fillId="0" borderId="98" xfId="166" applyFont="1" applyFill="1" applyBorder="1" applyAlignment="1">
      <alignment horizontal="center"/>
    </xf>
    <xf numFmtId="0" fontId="56" fillId="0" borderId="98" xfId="166" applyFont="1" applyFill="1" applyBorder="1"/>
    <xf numFmtId="0" fontId="56" fillId="0" borderId="98" xfId="166" applyFont="1" applyBorder="1"/>
    <xf numFmtId="0" fontId="56" fillId="29" borderId="91" xfId="166" applyFont="1" applyFill="1" applyBorder="1" applyAlignment="1">
      <alignment horizontal="center" wrapText="1"/>
    </xf>
    <xf numFmtId="0" fontId="56" fillId="0" borderId="99" xfId="166" applyFont="1" applyFill="1" applyBorder="1" applyAlignment="1">
      <alignment horizontal="center" wrapText="1"/>
    </xf>
    <xf numFmtId="0" fontId="56" fillId="29" borderId="99" xfId="166" applyFont="1" applyFill="1" applyBorder="1" applyAlignment="1">
      <alignment horizontal="center" wrapText="1"/>
    </xf>
    <xf numFmtId="0" fontId="56" fillId="29" borderId="99" xfId="166" applyFont="1" applyFill="1" applyBorder="1"/>
    <xf numFmtId="0" fontId="56" fillId="0" borderId="99" xfId="166" applyFont="1" applyFill="1" applyBorder="1" applyAlignment="1">
      <alignment horizontal="center"/>
    </xf>
    <xf numFmtId="0" fontId="56" fillId="0" borderId="99" xfId="166" applyFont="1" applyFill="1" applyBorder="1"/>
    <xf numFmtId="0" fontId="56" fillId="0" borderId="99" xfId="166" applyFont="1" applyBorder="1"/>
    <xf numFmtId="0" fontId="56" fillId="29" borderId="91" xfId="166" applyFont="1" applyFill="1" applyBorder="1" applyAlignment="1">
      <alignment horizontal="center" vertical="center" wrapText="1"/>
    </xf>
    <xf numFmtId="0" fontId="56" fillId="0" borderId="99" xfId="166" applyFont="1" applyBorder="1" applyAlignment="1">
      <alignment horizontal="center" vertical="center" wrapText="1"/>
    </xf>
    <xf numFmtId="0" fontId="56" fillId="29" borderId="99" xfId="166" applyFont="1" applyFill="1" applyBorder="1" applyAlignment="1">
      <alignment horizontal="center" vertical="center" wrapText="1"/>
    </xf>
    <xf numFmtId="0" fontId="56" fillId="0" borderId="99" xfId="166" applyFont="1" applyFill="1" applyBorder="1" applyAlignment="1">
      <alignment horizontal="center" vertical="center" wrapText="1"/>
    </xf>
    <xf numFmtId="0" fontId="7" fillId="29" borderId="99" xfId="166" applyFont="1" applyFill="1" applyBorder="1"/>
    <xf numFmtId="0" fontId="7" fillId="29" borderId="91" xfId="166" applyFont="1" applyFill="1" applyBorder="1" applyAlignment="1">
      <alignment horizontal="center" vertical="center" wrapText="1"/>
    </xf>
    <xf numFmtId="0" fontId="7" fillId="0" borderId="99" xfId="166" applyFont="1" applyFill="1" applyBorder="1" applyAlignment="1">
      <alignment horizontal="center" vertical="center" wrapText="1"/>
    </xf>
    <xf numFmtId="0" fontId="7" fillId="29" borderId="99" xfId="166" applyFont="1" applyFill="1" applyBorder="1" applyAlignment="1">
      <alignment horizontal="center" vertical="center" wrapText="1"/>
    </xf>
    <xf numFmtId="0" fontId="7" fillId="0" borderId="99" xfId="166" applyFont="1" applyFill="1" applyBorder="1"/>
    <xf numFmtId="0" fontId="56" fillId="0" borderId="96" xfId="166" applyFont="1" applyFill="1" applyBorder="1" applyAlignment="1">
      <alignment horizontal="center" vertical="center" wrapText="1"/>
    </xf>
    <xf numFmtId="0" fontId="56" fillId="0" borderId="100" xfId="166" applyFont="1" applyFill="1" applyBorder="1" applyAlignment="1">
      <alignment horizontal="center" vertical="center" wrapText="1"/>
    </xf>
    <xf numFmtId="0" fontId="56" fillId="29" borderId="100" xfId="166" applyFont="1" applyFill="1" applyBorder="1" applyAlignment="1">
      <alignment horizontal="center" vertical="center" wrapText="1"/>
    </xf>
    <xf numFmtId="0" fontId="56" fillId="0" borderId="100" xfId="166" applyFont="1" applyFill="1" applyBorder="1"/>
    <xf numFmtId="0" fontId="56" fillId="29" borderId="100" xfId="166" applyFont="1" applyFill="1" applyBorder="1"/>
    <xf numFmtId="0" fontId="71" fillId="0" borderId="100" xfId="166" applyFont="1" applyFill="1" applyBorder="1" applyAlignment="1">
      <alignment horizontal="center" vertical="center" wrapText="1"/>
    </xf>
    <xf numFmtId="0" fontId="150" fillId="33" borderId="0" xfId="166" applyFont="1" applyFill="1" applyBorder="1" applyAlignment="1">
      <alignment horizontal="left" vertical="center" indent="1"/>
    </xf>
    <xf numFmtId="0" fontId="7" fillId="33" borderId="0" xfId="166" applyFont="1" applyFill="1"/>
    <xf numFmtId="0" fontId="64" fillId="33" borderId="0" xfId="166" applyFont="1" applyFill="1" applyBorder="1" applyAlignment="1">
      <alignment horizontal="centerContinuous" vertical="top"/>
    </xf>
    <xf numFmtId="0" fontId="7" fillId="33" borderId="0" xfId="166" applyFont="1" applyFill="1" applyBorder="1"/>
    <xf numFmtId="0" fontId="77" fillId="0" borderId="7" xfId="166" applyFont="1" applyFill="1" applyBorder="1" applyAlignment="1">
      <alignment horizontal="right" vertical="center" wrapText="1"/>
    </xf>
    <xf numFmtId="0" fontId="70" fillId="35" borderId="19" xfId="166" quotePrefix="1" applyFont="1" applyFill="1" applyBorder="1" applyAlignment="1">
      <alignment horizontal="center" vertical="center" wrapText="1"/>
    </xf>
    <xf numFmtId="0" fontId="73" fillId="35" borderId="23" xfId="166" quotePrefix="1" applyFont="1" applyFill="1" applyBorder="1" applyAlignment="1">
      <alignment horizontal="center" vertical="center"/>
    </xf>
    <xf numFmtId="0" fontId="67" fillId="0" borderId="117" xfId="166" applyFont="1" applyFill="1" applyBorder="1" applyAlignment="1">
      <alignment wrapText="1"/>
    </xf>
    <xf numFmtId="0" fontId="7" fillId="35" borderId="23" xfId="166" applyFont="1" applyFill="1" applyBorder="1"/>
    <xf numFmtId="0" fontId="67" fillId="0" borderId="112" xfId="166" applyFont="1" applyFill="1" applyBorder="1" applyAlignment="1">
      <alignment wrapText="1"/>
    </xf>
    <xf numFmtId="0" fontId="67" fillId="0" borderId="113" xfId="166" applyFont="1" applyFill="1" applyBorder="1" applyAlignment="1">
      <alignment wrapText="1"/>
    </xf>
    <xf numFmtId="0" fontId="67" fillId="29" borderId="113" xfId="166" applyFont="1" applyFill="1" applyBorder="1" applyAlignment="1">
      <alignment wrapText="1"/>
    </xf>
    <xf numFmtId="0" fontId="73" fillId="35" borderId="23" xfId="171" quotePrefix="1" applyFont="1" applyFill="1" applyBorder="1" applyAlignment="1">
      <alignment horizontal="center" vertical="center" wrapText="1"/>
    </xf>
    <xf numFmtId="49" fontId="73" fillId="35" borderId="23" xfId="171" applyNumberFormat="1" applyFont="1" applyFill="1" applyBorder="1" applyAlignment="1">
      <alignment horizontal="center" vertical="center" wrapText="1"/>
    </xf>
    <xf numFmtId="49" fontId="73" fillId="35" borderId="23" xfId="166" applyNumberFormat="1" applyFont="1" applyFill="1" applyBorder="1" applyAlignment="1">
      <alignment horizontal="center" vertical="center"/>
    </xf>
    <xf numFmtId="0" fontId="56" fillId="29" borderId="118" xfId="166" applyFont="1" applyFill="1" applyBorder="1"/>
    <xf numFmtId="49" fontId="73" fillId="35" borderId="23" xfId="166" quotePrefix="1" applyNumberFormat="1" applyFont="1" applyFill="1" applyBorder="1" applyAlignment="1">
      <alignment horizontal="center" vertical="center"/>
    </xf>
    <xf numFmtId="0" fontId="56" fillId="29" borderId="112" xfId="166" applyFont="1" applyFill="1" applyBorder="1"/>
    <xf numFmtId="0" fontId="56" fillId="29" borderId="113" xfId="166" applyFont="1" applyFill="1" applyBorder="1"/>
    <xf numFmtId="0" fontId="7" fillId="29" borderId="113" xfId="166" applyFont="1" applyFill="1" applyBorder="1"/>
    <xf numFmtId="49" fontId="73" fillId="35" borderId="13" xfId="166" applyNumberFormat="1" applyFont="1" applyFill="1" applyBorder="1" applyAlignment="1">
      <alignment horizontal="center" vertical="center"/>
    </xf>
    <xf numFmtId="0" fontId="56" fillId="0" borderId="114" xfId="166" applyFont="1" applyFill="1" applyBorder="1"/>
    <xf numFmtId="0" fontId="56" fillId="0" borderId="94" xfId="166" applyFont="1" applyBorder="1" applyAlignment="1">
      <alignment horizontal="center" wrapText="1"/>
    </xf>
    <xf numFmtId="0" fontId="56" fillId="0" borderId="98" xfId="166" applyFont="1" applyBorder="1" applyAlignment="1">
      <alignment horizontal="center" wrapText="1"/>
    </xf>
    <xf numFmtId="0" fontId="7" fillId="0" borderId="98" xfId="166" applyFont="1" applyFill="1" applyBorder="1" applyAlignment="1">
      <alignment wrapText="1"/>
    </xf>
    <xf numFmtId="0" fontId="7" fillId="0" borderId="98" xfId="166" applyFont="1" applyBorder="1" applyAlignment="1">
      <alignment wrapText="1"/>
    </xf>
    <xf numFmtId="0" fontId="56" fillId="0" borderId="91" xfId="166" applyFont="1" applyBorder="1" applyAlignment="1">
      <alignment horizontal="center" wrapText="1"/>
    </xf>
    <xf numFmtId="0" fontId="56" fillId="0" borderId="99" xfId="166" applyFont="1" applyBorder="1" applyAlignment="1">
      <alignment horizontal="center" wrapText="1"/>
    </xf>
    <xf numFmtId="0" fontId="7" fillId="0" borderId="99" xfId="166" applyFont="1" applyFill="1" applyBorder="1" applyAlignment="1">
      <alignment wrapText="1"/>
    </xf>
    <xf numFmtId="0" fontId="7" fillId="0" borderId="99" xfId="166" applyFont="1" applyBorder="1" applyAlignment="1">
      <alignment wrapText="1"/>
    </xf>
    <xf numFmtId="49" fontId="70" fillId="35" borderId="19" xfId="166" applyNumberFormat="1" applyFont="1" applyFill="1" applyBorder="1" applyAlignment="1">
      <alignment horizontal="center" vertical="center" wrapText="1"/>
    </xf>
    <xf numFmtId="0" fontId="7" fillId="0" borderId="112" xfId="166" applyFont="1" applyFill="1" applyBorder="1" applyAlignment="1">
      <alignment wrapText="1"/>
    </xf>
    <xf numFmtId="0" fontId="7" fillId="0" borderId="113" xfId="166" applyFont="1" applyFill="1" applyBorder="1" applyAlignment="1">
      <alignment wrapText="1"/>
    </xf>
    <xf numFmtId="0" fontId="56" fillId="0" borderId="113" xfId="166" applyFont="1" applyFill="1" applyBorder="1"/>
    <xf numFmtId="0" fontId="77" fillId="0" borderId="14" xfId="166" applyFont="1" applyFill="1" applyBorder="1" applyAlignment="1">
      <alignment horizontal="right" vertical="center" wrapText="1"/>
    </xf>
    <xf numFmtId="0" fontId="56" fillId="0" borderId="96" xfId="166" applyFont="1" applyBorder="1" applyAlignment="1">
      <alignment horizontal="center" wrapText="1"/>
    </xf>
    <xf numFmtId="0" fontId="56" fillId="0" borderId="100" xfId="166" applyFont="1" applyBorder="1" applyAlignment="1">
      <alignment horizontal="center" wrapText="1"/>
    </xf>
    <xf numFmtId="0" fontId="56" fillId="0" borderId="100" xfId="166" applyFont="1" applyFill="1" applyBorder="1" applyAlignment="1">
      <alignment horizontal="center" wrapText="1"/>
    </xf>
    <xf numFmtId="0" fontId="56" fillId="0" borderId="100" xfId="166" applyFont="1" applyFill="1" applyBorder="1" applyAlignment="1">
      <alignment horizontal="center"/>
    </xf>
    <xf numFmtId="0" fontId="56" fillId="0" borderId="100" xfId="166" applyFont="1" applyBorder="1"/>
    <xf numFmtId="0" fontId="4" fillId="0" borderId="0" xfId="171" applyFont="1" applyFill="1" applyBorder="1" applyAlignment="1">
      <alignment horizontal="right" vertical="center"/>
    </xf>
    <xf numFmtId="9" fontId="7" fillId="0" borderId="91" xfId="171" quotePrefix="1" applyNumberFormat="1" applyFont="1" applyFill="1" applyBorder="1" applyAlignment="1">
      <alignment horizontal="center" vertical="center" wrapText="1"/>
    </xf>
    <xf numFmtId="9" fontId="7" fillId="31" borderId="99" xfId="171" quotePrefix="1" applyNumberFormat="1" applyFont="1" applyFill="1" applyBorder="1" applyAlignment="1">
      <alignment horizontal="center" vertical="center" wrapText="1"/>
    </xf>
    <xf numFmtId="9" fontId="7" fillId="0" borderId="99" xfId="171" quotePrefix="1" applyNumberFormat="1" applyFont="1" applyFill="1" applyBorder="1" applyAlignment="1">
      <alignment vertical="center" wrapText="1"/>
    </xf>
    <xf numFmtId="9" fontId="7" fillId="0" borderId="99" xfId="171" quotePrefix="1" applyNumberFormat="1" applyFont="1" applyFill="1" applyBorder="1" applyAlignment="1">
      <alignment horizontal="center" vertical="center" wrapText="1"/>
    </xf>
    <xf numFmtId="0" fontId="7" fillId="0" borderId="99" xfId="171" applyFont="1" applyFill="1" applyBorder="1" applyAlignment="1">
      <alignment horizontal="center" vertical="center" wrapText="1"/>
    </xf>
    <xf numFmtId="0" fontId="7" fillId="33" borderId="99" xfId="171" applyFont="1" applyFill="1" applyBorder="1" applyAlignment="1">
      <alignment horizontal="center" vertical="center" wrapText="1"/>
    </xf>
    <xf numFmtId="0" fontId="7" fillId="28" borderId="99" xfId="171" applyFont="1" applyFill="1" applyBorder="1" applyAlignment="1">
      <alignment horizontal="center" vertical="center" wrapText="1"/>
    </xf>
    <xf numFmtId="0" fontId="7" fillId="28" borderId="113" xfId="171" applyFont="1" applyFill="1" applyBorder="1" applyAlignment="1">
      <alignment horizontal="center" vertical="center" wrapText="1"/>
    </xf>
    <xf numFmtId="9" fontId="7" fillId="33" borderId="91" xfId="171" quotePrefix="1" applyNumberFormat="1" applyFont="1" applyFill="1" applyBorder="1" applyAlignment="1">
      <alignment horizontal="center" vertical="center" wrapText="1"/>
    </xf>
    <xf numFmtId="9" fontId="7" fillId="33" borderId="99" xfId="171" quotePrefix="1" applyNumberFormat="1" applyFont="1" applyFill="1" applyBorder="1" applyAlignment="1">
      <alignment vertical="center" wrapText="1"/>
    </xf>
    <xf numFmtId="9" fontId="7" fillId="33" borderId="99" xfId="171" quotePrefix="1" applyNumberFormat="1" applyFont="1" applyFill="1" applyBorder="1" applyAlignment="1">
      <alignment horizontal="center" vertical="center" wrapText="1"/>
    </xf>
    <xf numFmtId="9" fontId="4" fillId="0" borderId="91" xfId="171" applyNumberFormat="1" applyFont="1" applyFill="1" applyBorder="1" applyAlignment="1">
      <alignment horizontal="left" vertical="center" wrapText="1"/>
    </xf>
    <xf numFmtId="9" fontId="4" fillId="0" borderId="109" xfId="171" applyNumberFormat="1" applyFont="1" applyFill="1" applyBorder="1" applyAlignment="1">
      <alignment horizontal="left" vertical="center" wrapText="1"/>
    </xf>
    <xf numFmtId="9" fontId="7" fillId="31" borderId="110" xfId="171" quotePrefix="1" applyNumberFormat="1" applyFont="1" applyFill="1" applyBorder="1" applyAlignment="1">
      <alignment horizontal="center" vertical="center" wrapText="1"/>
    </xf>
    <xf numFmtId="9" fontId="7" fillId="0" borderId="110" xfId="171" quotePrefix="1" applyNumberFormat="1" applyFont="1" applyFill="1" applyBorder="1" applyAlignment="1">
      <alignment vertical="center" wrapText="1"/>
    </xf>
    <xf numFmtId="9" fontId="7" fillId="0" borderId="110" xfId="171" quotePrefix="1" applyNumberFormat="1" applyFont="1" applyFill="1" applyBorder="1" applyAlignment="1">
      <alignment horizontal="center" vertical="center" wrapText="1"/>
    </xf>
    <xf numFmtId="0" fontId="7" fillId="0" borderId="110" xfId="171" applyFont="1" applyFill="1" applyBorder="1" applyAlignment="1">
      <alignment horizontal="center" vertical="center" wrapText="1"/>
    </xf>
    <xf numFmtId="0" fontId="7" fillId="33" borderId="110" xfId="171" applyFont="1" applyFill="1" applyBorder="1" applyAlignment="1">
      <alignment horizontal="center" vertical="center" wrapText="1"/>
    </xf>
    <xf numFmtId="0" fontId="7" fillId="28" borderId="110" xfId="171" applyFont="1" applyFill="1" applyBorder="1" applyAlignment="1">
      <alignment horizontal="center" vertical="center" wrapText="1"/>
    </xf>
    <xf numFmtId="0" fontId="7" fillId="28" borderId="118" xfId="171" applyFont="1" applyFill="1" applyBorder="1" applyAlignment="1">
      <alignment horizontal="center" vertical="center" wrapText="1"/>
    </xf>
    <xf numFmtId="9" fontId="7" fillId="27" borderId="94" xfId="171" quotePrefix="1" applyNumberFormat="1" applyFont="1" applyFill="1" applyBorder="1" applyAlignment="1">
      <alignment horizontal="center" vertical="center" wrapText="1"/>
    </xf>
    <xf numFmtId="0" fontId="7" fillId="0" borderId="98" xfId="171" applyFont="1" applyFill="1" applyBorder="1" applyAlignment="1">
      <alignment horizontal="left" vertical="center" wrapText="1"/>
    </xf>
    <xf numFmtId="9" fontId="7" fillId="27" borderId="98" xfId="171" quotePrefix="1" applyNumberFormat="1" applyFont="1" applyFill="1" applyBorder="1" applyAlignment="1">
      <alignment vertical="center" wrapText="1"/>
    </xf>
    <xf numFmtId="0" fontId="7" fillId="27" borderId="98" xfId="171" applyFont="1" applyFill="1" applyBorder="1" applyAlignment="1">
      <alignment horizontal="left" vertical="center" wrapText="1"/>
    </xf>
    <xf numFmtId="9" fontId="7" fillId="27" borderId="98" xfId="171" quotePrefix="1" applyNumberFormat="1" applyFont="1" applyFill="1" applyBorder="1" applyAlignment="1">
      <alignment horizontal="center" vertical="center" wrapText="1"/>
    </xf>
    <xf numFmtId="0" fontId="7" fillId="28" borderId="98" xfId="171" applyFont="1" applyFill="1" applyBorder="1" applyAlignment="1">
      <alignment horizontal="left" vertical="center" wrapText="1"/>
    </xf>
    <xf numFmtId="9" fontId="7" fillId="0" borderId="98" xfId="171" quotePrefix="1" applyNumberFormat="1" applyFont="1" applyFill="1" applyBorder="1" applyAlignment="1">
      <alignment horizontal="center" vertical="center" wrapText="1"/>
    </xf>
    <xf numFmtId="9" fontId="7" fillId="33" borderId="98" xfId="171" quotePrefix="1" applyNumberFormat="1" applyFont="1" applyFill="1" applyBorder="1" applyAlignment="1">
      <alignment horizontal="center" vertical="center" wrapText="1"/>
    </xf>
    <xf numFmtId="9" fontId="7" fillId="27" borderId="98" xfId="171" applyNumberFormat="1" applyFont="1" applyFill="1" applyBorder="1" applyAlignment="1">
      <alignment horizontal="center" vertical="center" wrapText="1"/>
    </xf>
    <xf numFmtId="9" fontId="7" fillId="28" borderId="98" xfId="171" quotePrefix="1" applyNumberFormat="1" applyFont="1" applyFill="1" applyBorder="1" applyAlignment="1">
      <alignment horizontal="center" vertical="center" wrapText="1"/>
    </xf>
    <xf numFmtId="9" fontId="7" fillId="28" borderId="112" xfId="171" quotePrefix="1" applyNumberFormat="1" applyFont="1" applyFill="1" applyBorder="1" applyAlignment="1">
      <alignment horizontal="center" vertical="center" wrapText="1"/>
    </xf>
    <xf numFmtId="9" fontId="7" fillId="27" borderId="91" xfId="171" quotePrefix="1" applyNumberFormat="1" applyFont="1" applyFill="1" applyBorder="1" applyAlignment="1">
      <alignment horizontal="center" vertical="center" wrapText="1"/>
    </xf>
    <xf numFmtId="0" fontId="7" fillId="0" borderId="99" xfId="171" applyFont="1" applyFill="1" applyBorder="1" applyAlignment="1">
      <alignment horizontal="left" vertical="center" wrapText="1"/>
    </xf>
    <xf numFmtId="0" fontId="7" fillId="33" borderId="99" xfId="171" applyFont="1" applyFill="1" applyBorder="1" applyAlignment="1">
      <alignment horizontal="left" vertical="center" wrapText="1"/>
    </xf>
    <xf numFmtId="9" fontId="7" fillId="27" borderId="99" xfId="171" quotePrefix="1" applyNumberFormat="1" applyFont="1" applyFill="1" applyBorder="1" applyAlignment="1">
      <alignment horizontal="center" vertical="center" wrapText="1"/>
    </xf>
    <xf numFmtId="9" fontId="7" fillId="0" borderId="99" xfId="171" applyNumberFormat="1" applyFont="1" applyFill="1" applyBorder="1" applyAlignment="1">
      <alignment horizontal="center" vertical="center" wrapText="1"/>
    </xf>
    <xf numFmtId="9" fontId="7" fillId="33" borderId="99" xfId="171" applyNumberFormat="1" applyFont="1" applyFill="1" applyBorder="1" applyAlignment="1">
      <alignment horizontal="center" vertical="center" wrapText="1"/>
    </xf>
    <xf numFmtId="9" fontId="7" fillId="27" borderId="99" xfId="171" applyNumberFormat="1" applyFont="1" applyFill="1" applyBorder="1" applyAlignment="1">
      <alignment horizontal="center" vertical="center" wrapText="1"/>
    </xf>
    <xf numFmtId="9" fontId="7" fillId="28" borderId="99" xfId="171" quotePrefix="1" applyNumberFormat="1" applyFont="1" applyFill="1" applyBorder="1" applyAlignment="1">
      <alignment horizontal="center" vertical="center" wrapText="1"/>
    </xf>
    <xf numFmtId="9" fontId="7" fillId="28" borderId="113" xfId="171" quotePrefix="1" applyNumberFormat="1" applyFont="1" applyFill="1" applyBorder="1" applyAlignment="1">
      <alignment horizontal="center" vertical="center" wrapText="1"/>
    </xf>
    <xf numFmtId="0" fontId="7" fillId="28" borderId="99" xfId="171" applyFont="1" applyFill="1" applyBorder="1" applyAlignment="1">
      <alignment horizontal="left" vertical="center" wrapText="1"/>
    </xf>
    <xf numFmtId="9" fontId="7" fillId="28" borderId="99" xfId="171" quotePrefix="1" applyNumberFormat="1" applyFont="1" applyFill="1" applyBorder="1" applyAlignment="1">
      <alignment vertical="center" wrapText="1"/>
    </xf>
    <xf numFmtId="9" fontId="7" fillId="0" borderId="109" xfId="171" quotePrefix="1" applyNumberFormat="1" applyFont="1" applyFill="1" applyBorder="1" applyAlignment="1">
      <alignment horizontal="center" vertical="center" wrapText="1"/>
    </xf>
    <xf numFmtId="9" fontId="7" fillId="28" borderId="110" xfId="171" quotePrefix="1" applyNumberFormat="1" applyFont="1" applyFill="1" applyBorder="1" applyAlignment="1">
      <alignment horizontal="center" vertical="center" wrapText="1"/>
    </xf>
    <xf numFmtId="0" fontId="7" fillId="0" borderId="110" xfId="171" applyFont="1" applyFill="1" applyBorder="1" applyAlignment="1">
      <alignment horizontal="left" vertical="center" wrapText="1"/>
    </xf>
    <xf numFmtId="0" fontId="7" fillId="28" borderId="110" xfId="171" applyFont="1" applyFill="1" applyBorder="1" applyAlignment="1">
      <alignment horizontal="left" vertical="center" wrapText="1"/>
    </xf>
    <xf numFmtId="9" fontId="7" fillId="33" borderId="110" xfId="171" quotePrefix="1" applyNumberFormat="1" applyFont="1" applyFill="1" applyBorder="1" applyAlignment="1">
      <alignment horizontal="center" vertical="center" wrapText="1"/>
    </xf>
    <xf numFmtId="9" fontId="7" fillId="28" borderId="118" xfId="171" quotePrefix="1" applyNumberFormat="1" applyFont="1" applyFill="1" applyBorder="1" applyAlignment="1">
      <alignment horizontal="center" vertical="center" wrapText="1"/>
    </xf>
    <xf numFmtId="9" fontId="4" fillId="0" borderId="7" xfId="171" applyNumberFormat="1" applyFont="1" applyFill="1" applyBorder="1" applyAlignment="1">
      <alignment vertical="center" wrapText="1"/>
    </xf>
    <xf numFmtId="9" fontId="4" fillId="0" borderId="7" xfId="171" applyNumberFormat="1" applyFont="1" applyFill="1" applyBorder="1" applyAlignment="1">
      <alignment horizontal="left" vertical="center" wrapText="1" indent="2"/>
    </xf>
    <xf numFmtId="9" fontId="55" fillId="0" borderId="7" xfId="171" applyNumberFormat="1" applyFont="1" applyFill="1" applyBorder="1" applyAlignment="1">
      <alignment horizontal="left" vertical="center" wrapText="1" indent="4"/>
    </xf>
    <xf numFmtId="9" fontId="4" fillId="0" borderId="7" xfId="172" applyNumberFormat="1" applyFont="1" applyFill="1" applyBorder="1" applyAlignment="1">
      <alignment horizontal="left" vertical="center" wrapText="1" indent="2"/>
    </xf>
    <xf numFmtId="9" fontId="4" fillId="27" borderId="7" xfId="171" applyNumberFormat="1" applyFont="1" applyFill="1" applyBorder="1" applyAlignment="1">
      <alignment horizontal="left" vertical="center" wrapText="1" indent="1"/>
    </xf>
    <xf numFmtId="9" fontId="4" fillId="33" borderId="7" xfId="171" applyNumberFormat="1" applyFont="1" applyFill="1" applyBorder="1" applyAlignment="1">
      <alignment horizontal="left" vertical="center" wrapText="1" indent="1"/>
    </xf>
    <xf numFmtId="0" fontId="4" fillId="33" borderId="7" xfId="172" applyFont="1" applyFill="1" applyBorder="1" applyAlignment="1">
      <alignment vertical="center" wrapText="1"/>
    </xf>
    <xf numFmtId="0" fontId="7" fillId="0" borderId="94" xfId="171" applyFont="1" applyBorder="1" applyAlignment="1">
      <alignment vertical="center" wrapText="1"/>
    </xf>
    <xf numFmtId="0" fontId="7" fillId="28" borderId="98" xfId="171" applyFont="1" applyFill="1" applyBorder="1" applyAlignment="1">
      <alignment vertical="center" wrapText="1"/>
    </xf>
    <xf numFmtId="0" fontId="7" fillId="0" borderId="98" xfId="171" applyFont="1" applyBorder="1" applyAlignment="1">
      <alignment vertical="center" wrapText="1"/>
    </xf>
    <xf numFmtId="0" fontId="7" fillId="28" borderId="98" xfId="171" applyFont="1" applyFill="1" applyBorder="1" applyAlignment="1">
      <alignment vertical="center"/>
    </xf>
    <xf numFmtId="0" fontId="7" fillId="0" borderId="98" xfId="171" applyFont="1" applyFill="1" applyBorder="1" applyAlignment="1">
      <alignment vertical="center"/>
    </xf>
    <xf numFmtId="0" fontId="7" fillId="0" borderId="98" xfId="171" applyFont="1" applyBorder="1" applyAlignment="1">
      <alignment vertical="center"/>
    </xf>
    <xf numFmtId="0" fontId="7" fillId="33" borderId="98" xfId="171" applyFont="1" applyFill="1" applyBorder="1" applyAlignment="1">
      <alignment vertical="center"/>
    </xf>
    <xf numFmtId="0" fontId="7" fillId="0" borderId="112" xfId="171" applyFont="1" applyFill="1" applyBorder="1" applyAlignment="1">
      <alignment vertical="center"/>
    </xf>
    <xf numFmtId="0" fontId="7" fillId="0" borderId="91" xfId="171" applyFont="1" applyBorder="1" applyAlignment="1">
      <alignment vertical="center" wrapText="1"/>
    </xf>
    <xf numFmtId="0" fontId="7" fillId="28" borderId="99" xfId="171" applyFont="1" applyFill="1" applyBorder="1" applyAlignment="1">
      <alignment vertical="center" wrapText="1"/>
    </xf>
    <xf numFmtId="0" fontId="7" fillId="0" borderId="99" xfId="171" applyFont="1" applyBorder="1" applyAlignment="1">
      <alignment vertical="center" wrapText="1"/>
    </xf>
    <xf numFmtId="0" fontId="7" fillId="28" borderId="99" xfId="171" applyFont="1" applyFill="1" applyBorder="1" applyAlignment="1">
      <alignment vertical="center"/>
    </xf>
    <xf numFmtId="0" fontId="7" fillId="33" borderId="99" xfId="171" applyFont="1" applyFill="1" applyBorder="1" applyAlignment="1">
      <alignment vertical="center"/>
    </xf>
    <xf numFmtId="0" fontId="7" fillId="0" borderId="99" xfId="171" applyFont="1" applyFill="1" applyBorder="1" applyAlignment="1">
      <alignment vertical="center"/>
    </xf>
    <xf numFmtId="0" fontId="7" fillId="0" borderId="99" xfId="171" applyFont="1" applyBorder="1" applyAlignment="1">
      <alignment vertical="center"/>
    </xf>
    <xf numFmtId="0" fontId="7" fillId="0" borderId="113" xfId="171" applyFont="1" applyFill="1" applyBorder="1" applyAlignment="1">
      <alignment vertical="center"/>
    </xf>
    <xf numFmtId="0" fontId="7" fillId="33" borderId="91" xfId="171" applyFont="1" applyFill="1" applyBorder="1" applyAlignment="1">
      <alignment vertical="center" wrapText="1"/>
    </xf>
    <xf numFmtId="0" fontId="7" fillId="33" borderId="99" xfId="171" applyFont="1" applyFill="1" applyBorder="1" applyAlignment="1">
      <alignment vertical="center" wrapText="1"/>
    </xf>
    <xf numFmtId="0" fontId="7" fillId="33" borderId="113" xfId="171" applyFont="1" applyFill="1" applyBorder="1" applyAlignment="1">
      <alignment vertical="center"/>
    </xf>
    <xf numFmtId="0" fontId="7" fillId="0" borderId="91" xfId="171" applyFont="1" applyBorder="1" applyAlignment="1">
      <alignment horizontal="center" vertical="center" wrapText="1"/>
    </xf>
    <xf numFmtId="0" fontId="7" fillId="0" borderId="99" xfId="171" applyFont="1" applyBorder="1" applyAlignment="1">
      <alignment horizontal="center" vertical="center" wrapText="1"/>
    </xf>
    <xf numFmtId="0" fontId="7" fillId="0" borderId="91" xfId="171" applyFont="1" applyBorder="1" applyAlignment="1">
      <alignment horizontal="left" vertical="center" wrapText="1"/>
    </xf>
    <xf numFmtId="0" fontId="7" fillId="0" borderId="99" xfId="171" applyFont="1" applyBorder="1" applyAlignment="1">
      <alignment horizontal="left" vertical="center" wrapText="1"/>
    </xf>
    <xf numFmtId="0" fontId="54" fillId="28" borderId="91" xfId="171" applyFont="1" applyFill="1" applyBorder="1" applyAlignment="1">
      <alignment horizontal="left" vertical="center" wrapText="1"/>
    </xf>
    <xf numFmtId="0" fontId="54" fillId="28" borderId="99" xfId="171" applyFont="1" applyFill="1" applyBorder="1" applyAlignment="1">
      <alignment horizontal="left" vertical="center" wrapText="1"/>
    </xf>
    <xf numFmtId="0" fontId="54" fillId="28" borderId="99" xfId="171" applyFont="1" applyFill="1" applyBorder="1" applyAlignment="1">
      <alignment vertical="center" wrapText="1"/>
    </xf>
    <xf numFmtId="0" fontId="54" fillId="28" borderId="99" xfId="171" applyFont="1" applyFill="1" applyBorder="1" applyAlignment="1">
      <alignment vertical="center"/>
    </xf>
    <xf numFmtId="0" fontId="54" fillId="0" borderId="91" xfId="171" applyFont="1" applyFill="1" applyBorder="1" applyAlignment="1">
      <alignment horizontal="left" vertical="center" wrapText="1"/>
    </xf>
    <xf numFmtId="0" fontId="54" fillId="0" borderId="99" xfId="171" applyFont="1" applyFill="1" applyBorder="1" applyAlignment="1">
      <alignment horizontal="left" vertical="center" wrapText="1"/>
    </xf>
    <xf numFmtId="0" fontId="54" fillId="28" borderId="100" xfId="171" applyFont="1" applyFill="1" applyBorder="1" applyAlignment="1">
      <alignment vertical="center"/>
    </xf>
    <xf numFmtId="0" fontId="7" fillId="33" borderId="94" xfId="171" applyFont="1" applyFill="1" applyBorder="1" applyAlignment="1">
      <alignment horizontal="left" vertical="center" wrapText="1"/>
    </xf>
    <xf numFmtId="0" fontId="54" fillId="28" borderId="98" xfId="171" applyFont="1" applyFill="1" applyBorder="1" applyAlignment="1">
      <alignment vertical="center"/>
    </xf>
    <xf numFmtId="0" fontId="7" fillId="33" borderId="98" xfId="171" applyFont="1" applyFill="1" applyBorder="1" applyAlignment="1">
      <alignment horizontal="left" vertical="center" wrapText="1"/>
    </xf>
    <xf numFmtId="0" fontId="54" fillId="28" borderId="112" xfId="171" applyFont="1" applyFill="1" applyBorder="1" applyAlignment="1">
      <alignment vertical="center"/>
    </xf>
    <xf numFmtId="0" fontId="7" fillId="33" borderId="91" xfId="171" applyFont="1" applyFill="1" applyBorder="1" applyAlignment="1">
      <alignment horizontal="left" vertical="center" wrapText="1"/>
    </xf>
    <xf numFmtId="0" fontId="7" fillId="34" borderId="99" xfId="172" applyFont="1" applyFill="1" applyBorder="1" applyAlignment="1">
      <alignment vertical="center"/>
    </xf>
    <xf numFmtId="0" fontId="54" fillId="28" borderId="113" xfId="171" applyFont="1" applyFill="1" applyBorder="1" applyAlignment="1">
      <alignment vertical="center"/>
    </xf>
    <xf numFmtId="0" fontId="7" fillId="33" borderId="96" xfId="171" applyFont="1" applyFill="1" applyBorder="1" applyAlignment="1">
      <alignment horizontal="left" vertical="center" wrapText="1"/>
    </xf>
    <xf numFmtId="0" fontId="7" fillId="33" borderId="100" xfId="171" applyFont="1" applyFill="1" applyBorder="1" applyAlignment="1">
      <alignment horizontal="left" vertical="center" wrapText="1"/>
    </xf>
    <xf numFmtId="0" fontId="7" fillId="34" borderId="100" xfId="172" applyFont="1" applyFill="1" applyBorder="1" applyAlignment="1">
      <alignment vertical="center"/>
    </xf>
    <xf numFmtId="0" fontId="54" fillId="28" borderId="114" xfId="171" applyFont="1" applyFill="1" applyBorder="1" applyAlignment="1">
      <alignment vertical="center"/>
    </xf>
    <xf numFmtId="9" fontId="7" fillId="27" borderId="90" xfId="171" quotePrefix="1" applyNumberFormat="1" applyFont="1" applyFill="1" applyBorder="1" applyAlignment="1">
      <alignment horizontal="center" vertical="center" wrapText="1"/>
    </xf>
    <xf numFmtId="9" fontId="7" fillId="31" borderId="107" xfId="171" quotePrefix="1" applyNumberFormat="1" applyFont="1" applyFill="1" applyBorder="1" applyAlignment="1">
      <alignment horizontal="center" vertical="center" wrapText="1"/>
    </xf>
    <xf numFmtId="9" fontId="7" fillId="27" borderId="107" xfId="171" quotePrefix="1" applyNumberFormat="1" applyFont="1" applyFill="1" applyBorder="1" applyAlignment="1">
      <alignment vertical="center" wrapText="1"/>
    </xf>
    <xf numFmtId="9" fontId="7" fillId="0" borderId="107" xfId="171" quotePrefix="1" applyNumberFormat="1" applyFont="1" applyFill="1" applyBorder="1" applyAlignment="1">
      <alignment vertical="center" wrapText="1"/>
    </xf>
    <xf numFmtId="9" fontId="7" fillId="27" borderId="107" xfId="171" quotePrefix="1" applyNumberFormat="1" applyFont="1" applyFill="1" applyBorder="1" applyAlignment="1">
      <alignment horizontal="center" vertical="center" wrapText="1"/>
    </xf>
    <xf numFmtId="0" fontId="7" fillId="27" borderId="107" xfId="171" applyFont="1" applyFill="1" applyBorder="1" applyAlignment="1">
      <alignment horizontal="center" vertical="center" wrapText="1"/>
    </xf>
    <xf numFmtId="0" fontId="7" fillId="0" borderId="107" xfId="171" applyFont="1" applyFill="1" applyBorder="1" applyAlignment="1">
      <alignment horizontal="center" vertical="center" wrapText="1"/>
    </xf>
    <xf numFmtId="0" fontId="7" fillId="33" borderId="107" xfId="171" applyFont="1" applyFill="1" applyBorder="1" applyAlignment="1">
      <alignment horizontal="center" vertical="center" wrapText="1"/>
    </xf>
    <xf numFmtId="0" fontId="7" fillId="0" borderId="120" xfId="171" applyFont="1" applyFill="1" applyBorder="1" applyAlignment="1">
      <alignment horizontal="center" vertical="center" wrapText="1"/>
    </xf>
    <xf numFmtId="0" fontId="138" fillId="35" borderId="35" xfId="171" applyFont="1" applyFill="1" applyBorder="1" applyAlignment="1">
      <alignment vertical="center" wrapText="1"/>
    </xf>
    <xf numFmtId="0" fontId="36" fillId="35" borderId="7" xfId="171" quotePrefix="1" applyFont="1" applyFill="1" applyBorder="1" applyAlignment="1">
      <alignment horizontal="center" vertical="center" wrapText="1"/>
    </xf>
    <xf numFmtId="0" fontId="36" fillId="35" borderId="31" xfId="171" quotePrefix="1" applyFont="1" applyFill="1" applyBorder="1" applyAlignment="1">
      <alignment horizontal="center" vertical="center" wrapText="1"/>
    </xf>
    <xf numFmtId="9" fontId="36" fillId="35" borderId="7" xfId="171" quotePrefix="1" applyNumberFormat="1" applyFont="1" applyFill="1" applyBorder="1" applyAlignment="1">
      <alignment horizontal="center" vertical="center" wrapText="1"/>
    </xf>
    <xf numFmtId="9" fontId="36" fillId="35" borderId="7" xfId="172" quotePrefix="1" applyNumberFormat="1" applyFont="1" applyFill="1" applyBorder="1" applyAlignment="1">
      <alignment horizontal="center" vertical="center" wrapText="1"/>
    </xf>
    <xf numFmtId="0" fontId="36" fillId="35" borderId="8" xfId="171" quotePrefix="1" applyFont="1" applyFill="1" applyBorder="1" applyAlignment="1">
      <alignment horizontal="center" vertical="center" wrapText="1"/>
    </xf>
    <xf numFmtId="49" fontId="36" fillId="35" borderId="7" xfId="172" quotePrefix="1" applyNumberFormat="1" applyFont="1" applyFill="1" applyBorder="1" applyAlignment="1">
      <alignment horizontal="center" vertical="center" wrapText="1"/>
    </xf>
    <xf numFmtId="49" fontId="36" fillId="35" borderId="8" xfId="172" applyNumberFormat="1" applyFont="1" applyFill="1" applyBorder="1" applyAlignment="1">
      <alignment horizontal="center" vertical="center" wrapText="1"/>
    </xf>
    <xf numFmtId="9" fontId="4" fillId="33" borderId="12" xfId="171" applyNumberFormat="1" applyFont="1" applyFill="1" applyBorder="1" applyAlignment="1">
      <alignment horizontal="left" vertical="center" wrapText="1" indent="1"/>
    </xf>
    <xf numFmtId="0" fontId="54" fillId="0" borderId="93" xfId="171" applyFont="1" applyFill="1" applyBorder="1" applyAlignment="1">
      <alignment horizontal="left" vertical="center" wrapText="1"/>
    </xf>
    <xf numFmtId="0" fontId="54" fillId="28" borderId="108" xfId="171" applyFont="1" applyFill="1" applyBorder="1" applyAlignment="1">
      <alignment horizontal="left" vertical="center" wrapText="1"/>
    </xf>
    <xf numFmtId="0" fontId="54" fillId="0" borderId="108" xfId="171" applyFont="1" applyFill="1" applyBorder="1" applyAlignment="1">
      <alignment horizontal="left" vertical="center" wrapText="1"/>
    </xf>
    <xf numFmtId="0" fontId="54" fillId="28" borderId="108" xfId="171" applyFont="1" applyFill="1" applyBorder="1" applyAlignment="1">
      <alignment vertical="center"/>
    </xf>
    <xf numFmtId="0" fontId="7" fillId="0" borderId="108" xfId="171" applyFont="1" applyFill="1" applyBorder="1" applyAlignment="1">
      <alignment vertical="center"/>
    </xf>
    <xf numFmtId="0" fontId="7" fillId="33" borderId="108" xfId="171" applyFont="1" applyFill="1" applyBorder="1" applyAlignment="1">
      <alignment vertical="center"/>
    </xf>
    <xf numFmtId="0" fontId="7" fillId="0" borderId="119" xfId="171" applyFont="1" applyFill="1" applyBorder="1" applyAlignment="1">
      <alignment vertical="center"/>
    </xf>
    <xf numFmtId="0" fontId="73" fillId="34" borderId="0" xfId="172" applyFont="1" applyFill="1" applyBorder="1" applyAlignment="1">
      <alignment horizontal="left" vertical="center" wrapText="1"/>
    </xf>
    <xf numFmtId="0" fontId="56" fillId="34" borderId="0" xfId="172" applyFont="1" applyFill="1" applyBorder="1" applyAlignment="1">
      <alignment vertical="center"/>
    </xf>
    <xf numFmtId="49" fontId="36" fillId="35" borderId="19" xfId="172" applyNumberFormat="1" applyFont="1" applyFill="1" applyBorder="1" applyAlignment="1">
      <alignment horizontal="center" vertical="center" wrapText="1"/>
    </xf>
    <xf numFmtId="9" fontId="4" fillId="33" borderId="14" xfId="172" applyNumberFormat="1" applyFont="1" applyFill="1" applyBorder="1" applyAlignment="1">
      <alignment vertical="center" wrapText="1"/>
    </xf>
    <xf numFmtId="49" fontId="36" fillId="35" borderId="23" xfId="178" applyNumberFormat="1" applyFont="1" applyFill="1" applyBorder="1" applyAlignment="1">
      <alignment horizontal="center" vertical="center"/>
    </xf>
    <xf numFmtId="0" fontId="36" fillId="35" borderId="23" xfId="178" quotePrefix="1" applyFont="1" applyFill="1" applyBorder="1" applyAlignment="1">
      <alignment horizontal="center" vertical="center"/>
    </xf>
    <xf numFmtId="0" fontId="36" fillId="35" borderId="23" xfId="178" applyFont="1" applyFill="1" applyBorder="1" applyAlignment="1">
      <alignment horizontal="center" vertical="center"/>
    </xf>
    <xf numFmtId="49" fontId="36" fillId="35" borderId="7" xfId="178" applyNumberFormat="1" applyFont="1" applyFill="1" applyBorder="1" applyAlignment="1">
      <alignment horizontal="center" vertical="center"/>
    </xf>
    <xf numFmtId="49" fontId="36" fillId="35" borderId="8" xfId="178" applyNumberFormat="1" applyFont="1" applyFill="1" applyBorder="1" applyAlignment="1">
      <alignment horizontal="center" vertical="center"/>
    </xf>
    <xf numFmtId="0" fontId="141" fillId="35" borderId="7" xfId="178" applyFont="1" applyFill="1" applyBorder="1" applyAlignment="1">
      <alignment horizontal="center" vertical="center" wrapText="1"/>
    </xf>
    <xf numFmtId="0" fontId="141" fillId="35" borderId="8" xfId="178" applyFont="1" applyFill="1" applyBorder="1" applyAlignment="1">
      <alignment horizontal="center" vertical="center" wrapText="1"/>
    </xf>
    <xf numFmtId="0" fontId="75" fillId="35" borderId="32" xfId="178" applyFont="1" applyFill="1" applyBorder="1" applyAlignment="1">
      <alignment horizontal="center" vertical="center" wrapText="1"/>
    </xf>
    <xf numFmtId="0" fontId="75" fillId="35" borderId="37" xfId="178" applyFont="1" applyFill="1" applyBorder="1" applyAlignment="1">
      <alignment horizontal="center" vertical="center" wrapText="1"/>
    </xf>
    <xf numFmtId="0" fontId="75" fillId="35" borderId="44" xfId="178" applyFont="1" applyFill="1" applyBorder="1" applyAlignment="1">
      <alignment horizontal="center" vertical="center" wrapText="1"/>
    </xf>
    <xf numFmtId="0" fontId="75" fillId="35" borderId="44" xfId="178" applyFont="1" applyFill="1" applyBorder="1" applyAlignment="1">
      <alignment vertical="center"/>
    </xf>
    <xf numFmtId="0" fontId="75" fillId="35" borderId="32" xfId="178" applyFont="1" applyFill="1" applyBorder="1" applyAlignment="1">
      <alignment vertical="center"/>
    </xf>
    <xf numFmtId="0" fontId="75" fillId="35" borderId="44" xfId="178" applyFont="1" applyFill="1" applyBorder="1"/>
    <xf numFmtId="0" fontId="75" fillId="35" borderId="32" xfId="178" applyFont="1" applyFill="1" applyBorder="1"/>
    <xf numFmtId="49" fontId="36" fillId="35" borderId="19" xfId="178" applyNumberFormat="1" applyFont="1" applyFill="1" applyBorder="1" applyAlignment="1">
      <alignment horizontal="center" vertical="center"/>
    </xf>
    <xf numFmtId="0" fontId="36" fillId="35" borderId="13" xfId="178" applyFont="1" applyFill="1" applyBorder="1" applyAlignment="1">
      <alignment horizontal="center" vertical="center"/>
    </xf>
    <xf numFmtId="0" fontId="56" fillId="0" borderId="105" xfId="178" applyFont="1" applyFill="1" applyBorder="1" applyAlignment="1">
      <alignment vertical="center"/>
    </xf>
    <xf numFmtId="0" fontId="56" fillId="0" borderId="115" xfId="178" applyFont="1" applyFill="1" applyBorder="1" applyAlignment="1">
      <alignment horizontal="center" vertical="center"/>
    </xf>
    <xf numFmtId="0" fontId="56" fillId="29" borderId="116" xfId="178" quotePrefix="1" applyFont="1" applyFill="1" applyBorder="1" applyAlignment="1">
      <alignment vertical="center"/>
    </xf>
    <xf numFmtId="0" fontId="56" fillId="29" borderId="121" xfId="178" quotePrefix="1" applyFont="1" applyFill="1" applyBorder="1" applyAlignment="1">
      <alignment vertical="center"/>
    </xf>
    <xf numFmtId="0" fontId="61" fillId="0" borderId="94" xfId="178" applyFont="1" applyFill="1" applyBorder="1" applyAlignment="1">
      <alignment horizontal="center" vertical="center"/>
    </xf>
    <xf numFmtId="0" fontId="56" fillId="0" borderId="98" xfId="178" applyFont="1" applyFill="1" applyBorder="1" applyAlignment="1">
      <alignment horizontal="center"/>
    </xf>
    <xf numFmtId="0" fontId="56" fillId="27" borderId="98" xfId="178" applyFont="1" applyFill="1" applyBorder="1" applyAlignment="1">
      <alignment horizontal="center"/>
    </xf>
    <xf numFmtId="9" fontId="56" fillId="27" borderId="95" xfId="178" applyNumberFormat="1" applyFont="1" applyFill="1" applyBorder="1" applyAlignment="1">
      <alignment horizontal="center" vertical="center"/>
    </xf>
    <xf numFmtId="0" fontId="61" fillId="0" borderId="91" xfId="178" applyFont="1" applyFill="1" applyBorder="1" applyAlignment="1">
      <alignment horizontal="center" vertical="center"/>
    </xf>
    <xf numFmtId="0" fontId="56" fillId="0" borderId="99" xfId="178" applyFont="1" applyFill="1" applyBorder="1" applyAlignment="1">
      <alignment horizontal="center"/>
    </xf>
    <xf numFmtId="0" fontId="56" fillId="27" borderId="99" xfId="178" applyFont="1" applyFill="1" applyBorder="1" applyAlignment="1">
      <alignment horizontal="center"/>
    </xf>
    <xf numFmtId="9" fontId="56" fillId="27" borderId="92" xfId="178" applyNumberFormat="1" applyFont="1" applyFill="1" applyBorder="1" applyAlignment="1">
      <alignment horizontal="center" vertical="center"/>
    </xf>
    <xf numFmtId="0" fontId="61" fillId="0" borderId="96" xfId="178" applyFont="1" applyFill="1" applyBorder="1" applyAlignment="1">
      <alignment horizontal="center" vertical="center"/>
    </xf>
    <xf numFmtId="0" fontId="56" fillId="0" borderId="100" xfId="178" applyFont="1" applyFill="1" applyBorder="1" applyAlignment="1">
      <alignment horizontal="center"/>
    </xf>
    <xf numFmtId="0" fontId="56" fillId="27" borderId="100" xfId="178" applyFont="1" applyFill="1" applyBorder="1" applyAlignment="1">
      <alignment horizontal="center"/>
    </xf>
    <xf numFmtId="9" fontId="56" fillId="27" borderId="97" xfId="178" applyNumberFormat="1" applyFont="1" applyFill="1" applyBorder="1" applyAlignment="1">
      <alignment horizontal="center" vertical="center"/>
    </xf>
    <xf numFmtId="0" fontId="56" fillId="32" borderId="115" xfId="178" applyFont="1" applyFill="1" applyBorder="1" applyAlignment="1">
      <alignment vertical="center"/>
    </xf>
    <xf numFmtId="0" fontId="56" fillId="32" borderId="116" xfId="178" applyFont="1" applyFill="1" applyBorder="1" applyAlignment="1">
      <alignment vertical="center"/>
    </xf>
    <xf numFmtId="0" fontId="56" fillId="32" borderId="121" xfId="178" applyFont="1" applyFill="1" applyBorder="1" applyAlignment="1">
      <alignment vertical="center"/>
    </xf>
    <xf numFmtId="9" fontId="56" fillId="27" borderId="94" xfId="178" applyNumberFormat="1" applyFont="1" applyFill="1" applyBorder="1" applyAlignment="1">
      <alignment horizontal="center" vertical="center"/>
    </xf>
    <xf numFmtId="3" fontId="56" fillId="27" borderId="98" xfId="178" applyNumberFormat="1" applyFont="1" applyFill="1" applyBorder="1" applyAlignment="1">
      <alignment horizontal="center" vertical="center"/>
    </xf>
    <xf numFmtId="3" fontId="56" fillId="27" borderId="95" xfId="178" applyNumberFormat="1" applyFont="1" applyFill="1" applyBorder="1" applyAlignment="1">
      <alignment horizontal="center" vertical="center"/>
    </xf>
    <xf numFmtId="9" fontId="56" fillId="27" borderId="91" xfId="178" applyNumberFormat="1" applyFont="1" applyFill="1" applyBorder="1" applyAlignment="1">
      <alignment horizontal="center" vertical="center"/>
    </xf>
    <xf numFmtId="3" fontId="56" fillId="27" borderId="99" xfId="178" applyNumberFormat="1" applyFont="1" applyFill="1" applyBorder="1" applyAlignment="1">
      <alignment horizontal="center" vertical="center"/>
    </xf>
    <xf numFmtId="3" fontId="56" fillId="27" borderId="92" xfId="178" applyNumberFormat="1" applyFont="1" applyFill="1" applyBorder="1" applyAlignment="1">
      <alignment horizontal="center" vertical="center"/>
    </xf>
    <xf numFmtId="9" fontId="56" fillId="27" borderId="96" xfId="178" applyNumberFormat="1" applyFont="1" applyFill="1" applyBorder="1" applyAlignment="1">
      <alignment horizontal="center" vertical="center"/>
    </xf>
    <xf numFmtId="3" fontId="56" fillId="27" borderId="100" xfId="178" applyNumberFormat="1" applyFont="1" applyFill="1" applyBorder="1" applyAlignment="1">
      <alignment horizontal="center" vertical="center"/>
    </xf>
    <xf numFmtId="3" fontId="56" fillId="27" borderId="97" xfId="178" applyNumberFormat="1" applyFont="1" applyFill="1" applyBorder="1" applyAlignment="1">
      <alignment horizontal="center" vertical="center"/>
    </xf>
    <xf numFmtId="3" fontId="56" fillId="27" borderId="94" xfId="178" applyNumberFormat="1" applyFont="1" applyFill="1" applyBorder="1" applyAlignment="1">
      <alignment horizontal="center" vertical="center"/>
    </xf>
    <xf numFmtId="3" fontId="56" fillId="27" borderId="91" xfId="178" applyNumberFormat="1" applyFont="1" applyFill="1" applyBorder="1" applyAlignment="1">
      <alignment horizontal="center" vertical="center"/>
    </xf>
    <xf numFmtId="3" fontId="56" fillId="27" borderId="96" xfId="178" applyNumberFormat="1" applyFont="1" applyFill="1" applyBorder="1" applyAlignment="1">
      <alignment horizontal="center" vertical="center"/>
    </xf>
    <xf numFmtId="0" fontId="56" fillId="0" borderId="106" xfId="178" applyFont="1" applyFill="1" applyBorder="1" applyAlignment="1">
      <alignment vertical="center"/>
    </xf>
    <xf numFmtId="3" fontId="56" fillId="0" borderId="115" xfId="178" applyNumberFormat="1" applyFont="1" applyFill="1" applyBorder="1" applyAlignment="1">
      <alignment horizontal="center" vertical="center"/>
    </xf>
    <xf numFmtId="3" fontId="56" fillId="0" borderId="116" xfId="178" applyNumberFormat="1" applyFont="1" applyFill="1" applyBorder="1" applyAlignment="1">
      <alignment horizontal="center" vertical="center"/>
    </xf>
    <xf numFmtId="3" fontId="56" fillId="0" borderId="121" xfId="178" applyNumberFormat="1" applyFont="1" applyFill="1" applyBorder="1" applyAlignment="1">
      <alignment horizontal="center" vertical="center"/>
    </xf>
    <xf numFmtId="1" fontId="56" fillId="27" borderId="98" xfId="178" applyNumberFormat="1" applyFont="1" applyFill="1" applyBorder="1" applyAlignment="1">
      <alignment horizontal="center" vertical="center"/>
    </xf>
    <xf numFmtId="1" fontId="56" fillId="27" borderId="99" xfId="178" applyNumberFormat="1" applyFont="1" applyFill="1" applyBorder="1" applyAlignment="1">
      <alignment horizontal="center" vertical="center"/>
    </xf>
    <xf numFmtId="1" fontId="56" fillId="27" borderId="100" xfId="178" applyNumberFormat="1" applyFont="1" applyFill="1" applyBorder="1" applyAlignment="1">
      <alignment horizontal="center" vertical="center"/>
    </xf>
    <xf numFmtId="1" fontId="56" fillId="27" borderId="129" xfId="178" applyNumberFormat="1" applyFont="1" applyFill="1" applyBorder="1" applyAlignment="1">
      <alignment horizontal="center" vertical="center"/>
    </xf>
    <xf numFmtId="1" fontId="56" fillId="27" borderId="130" xfId="178" applyNumberFormat="1" applyFont="1" applyFill="1" applyBorder="1" applyAlignment="1">
      <alignment horizontal="center" vertical="center"/>
    </xf>
    <xf numFmtId="1" fontId="56" fillId="27" borderId="131" xfId="178" applyNumberFormat="1" applyFont="1" applyFill="1" applyBorder="1" applyAlignment="1">
      <alignment horizontal="center" vertical="center"/>
    </xf>
    <xf numFmtId="1" fontId="56" fillId="0" borderId="98" xfId="178" applyNumberFormat="1" applyFont="1" applyFill="1" applyBorder="1" applyAlignment="1">
      <alignment horizontal="center" vertical="center"/>
    </xf>
    <xf numFmtId="1" fontId="56" fillId="0" borderId="95" xfId="178" applyNumberFormat="1" applyFont="1" applyFill="1" applyBorder="1" applyAlignment="1">
      <alignment horizontal="center" vertical="center"/>
    </xf>
    <xf numFmtId="1" fontId="56" fillId="0" borderId="99" xfId="178" applyNumberFormat="1" applyFont="1" applyFill="1" applyBorder="1" applyAlignment="1">
      <alignment horizontal="center" vertical="center"/>
    </xf>
    <xf numFmtId="1" fontId="56" fillId="0" borderId="92" xfId="178" applyNumberFormat="1" applyFont="1" applyFill="1" applyBorder="1" applyAlignment="1">
      <alignment horizontal="center" vertical="center"/>
    </xf>
    <xf numFmtId="1" fontId="56" fillId="0" borderId="100" xfId="178" applyNumberFormat="1" applyFont="1" applyFill="1" applyBorder="1" applyAlignment="1">
      <alignment horizontal="center" vertical="center"/>
    </xf>
    <xf numFmtId="1" fontId="56" fillId="0" borderId="97" xfId="178" applyNumberFormat="1" applyFont="1" applyFill="1" applyBorder="1" applyAlignment="1">
      <alignment horizontal="center" vertical="center"/>
    </xf>
    <xf numFmtId="1" fontId="56" fillId="27" borderId="94" xfId="178" applyNumberFormat="1" applyFont="1" applyFill="1" applyBorder="1" applyAlignment="1">
      <alignment horizontal="center" vertical="center"/>
    </xf>
    <xf numFmtId="1" fontId="56" fillId="27" borderId="91" xfId="178" applyNumberFormat="1" applyFont="1" applyFill="1" applyBorder="1" applyAlignment="1">
      <alignment horizontal="center" vertical="center"/>
    </xf>
    <xf numFmtId="1" fontId="56" fillId="27" borderId="96" xfId="178" applyNumberFormat="1" applyFont="1" applyFill="1" applyBorder="1" applyAlignment="1">
      <alignment horizontal="center" vertical="center"/>
    </xf>
    <xf numFmtId="1" fontId="56" fillId="0" borderId="94" xfId="178" applyNumberFormat="1" applyFont="1" applyFill="1" applyBorder="1" applyAlignment="1">
      <alignment horizontal="center" vertical="center"/>
    </xf>
    <xf numFmtId="10" fontId="56" fillId="0" borderId="98" xfId="178" applyNumberFormat="1" applyFont="1" applyFill="1" applyBorder="1" applyAlignment="1">
      <alignment horizontal="center" vertical="center"/>
    </xf>
    <xf numFmtId="10" fontId="56" fillId="0" borderId="112" xfId="178" applyNumberFormat="1" applyFont="1" applyFill="1" applyBorder="1" applyAlignment="1">
      <alignment horizontal="center" vertical="center"/>
    </xf>
    <xf numFmtId="1" fontId="56" fillId="0" borderId="91" xfId="178" applyNumberFormat="1" applyFont="1" applyFill="1" applyBorder="1" applyAlignment="1">
      <alignment horizontal="center" vertical="center"/>
    </xf>
    <xf numFmtId="10" fontId="56" fillId="0" borderId="99" xfId="178" applyNumberFormat="1" applyFont="1" applyFill="1" applyBorder="1" applyAlignment="1">
      <alignment horizontal="center" vertical="center"/>
    </xf>
    <xf numFmtId="10" fontId="56" fillId="0" borderId="113" xfId="178" applyNumberFormat="1" applyFont="1" applyFill="1" applyBorder="1" applyAlignment="1">
      <alignment horizontal="center" vertical="center"/>
    </xf>
    <xf numFmtId="1" fontId="56" fillId="0" borderId="96" xfId="178" applyNumberFormat="1" applyFont="1" applyFill="1" applyBorder="1" applyAlignment="1">
      <alignment horizontal="center" vertical="center"/>
    </xf>
    <xf numFmtId="10" fontId="56" fillId="0" borderId="100" xfId="178" applyNumberFormat="1" applyFont="1" applyFill="1" applyBorder="1" applyAlignment="1">
      <alignment horizontal="center" vertical="center"/>
    </xf>
    <xf numFmtId="10" fontId="56" fillId="0" borderId="114" xfId="178" applyNumberFormat="1" applyFont="1" applyFill="1" applyBorder="1" applyAlignment="1">
      <alignment horizontal="center" vertical="center"/>
    </xf>
    <xf numFmtId="0" fontId="75" fillId="35" borderId="31" xfId="178" applyFont="1" applyFill="1" applyBorder="1"/>
    <xf numFmtId="0" fontId="75" fillId="35" borderId="8" xfId="178" applyFont="1" applyFill="1" applyBorder="1" applyAlignment="1">
      <alignment vertical="center" wrapText="1"/>
    </xf>
    <xf numFmtId="0" fontId="75" fillId="35" borderId="31" xfId="178" applyFont="1" applyFill="1" applyBorder="1" applyAlignment="1">
      <alignment vertical="center" wrapText="1"/>
    </xf>
    <xf numFmtId="0" fontId="75" fillId="35" borderId="31" xfId="178" applyFont="1" applyFill="1" applyBorder="1" applyAlignment="1">
      <alignment horizontal="center" vertical="center" wrapText="1"/>
    </xf>
    <xf numFmtId="0" fontId="56" fillId="0" borderId="104" xfId="178" applyFont="1" applyFill="1" applyBorder="1" applyAlignment="1">
      <alignment vertical="center"/>
    </xf>
    <xf numFmtId="49" fontId="40" fillId="0" borderId="7" xfId="0" applyNumberFormat="1" applyFont="1" applyFill="1" applyBorder="1" applyAlignment="1">
      <alignment horizontal="left" vertical="center" wrapText="1"/>
    </xf>
    <xf numFmtId="3" fontId="7" fillId="0" borderId="101" xfId="0" applyNumberFormat="1" applyFont="1" applyFill="1" applyBorder="1" applyAlignment="1">
      <alignment horizontal="center" vertical="center" wrapText="1"/>
    </xf>
    <xf numFmtId="3" fontId="7" fillId="0" borderId="102" xfId="0" applyNumberFormat="1" applyFont="1" applyFill="1" applyBorder="1" applyAlignment="1">
      <alignment horizontal="center" vertical="center" wrapText="1"/>
    </xf>
    <xf numFmtId="1" fontId="7" fillId="0" borderId="102" xfId="0" applyNumberFormat="1" applyFont="1" applyFill="1" applyBorder="1" applyAlignment="1">
      <alignment horizontal="center" vertical="center"/>
    </xf>
    <xf numFmtId="3" fontId="7" fillId="0" borderId="102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1" fontId="7" fillId="0" borderId="102" xfId="0" applyNumberFormat="1" applyFont="1" applyFill="1" applyBorder="1" applyAlignment="1">
      <alignment horizontal="center" vertical="center" wrapText="1"/>
    </xf>
    <xf numFmtId="3" fontId="7" fillId="0" borderId="103" xfId="0" applyNumberFormat="1" applyFont="1" applyFill="1" applyBorder="1" applyAlignment="1">
      <alignment horizontal="center" vertical="center" wrapText="1"/>
    </xf>
    <xf numFmtId="0" fontId="7" fillId="33" borderId="0" xfId="0" applyFont="1" applyFill="1" applyBorder="1" applyAlignment="1">
      <alignment vertical="center"/>
    </xf>
    <xf numFmtId="0" fontId="57" fillId="33" borderId="0" xfId="0" applyFont="1" applyFill="1" applyBorder="1" applyAlignment="1">
      <alignment horizontal="left" vertical="center" wrapText="1" indent="2"/>
    </xf>
    <xf numFmtId="0" fontId="4" fillId="35" borderId="30" xfId="0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horizontal="center" vertical="top" wrapText="1"/>
    </xf>
    <xf numFmtId="0" fontId="57" fillId="33" borderId="0" xfId="0" applyFont="1" applyFill="1" applyBorder="1" applyAlignment="1">
      <alignment horizontal="center" vertical="center" wrapText="1"/>
    </xf>
    <xf numFmtId="0" fontId="40" fillId="0" borderId="7" xfId="196" applyFont="1" applyFill="1" applyBorder="1" applyAlignment="1">
      <alignment horizontal="left" vertical="center" wrapText="1"/>
    </xf>
    <xf numFmtId="0" fontId="4" fillId="35" borderId="25" xfId="0" applyFont="1" applyFill="1" applyBorder="1" applyAlignment="1">
      <alignment horizontal="center" vertical="top" wrapText="1"/>
    </xf>
    <xf numFmtId="0" fontId="4" fillId="35" borderId="29" xfId="0" applyFont="1" applyFill="1" applyBorder="1" applyAlignment="1">
      <alignment horizontal="center" vertical="top" wrapText="1"/>
    </xf>
    <xf numFmtId="0" fontId="4" fillId="0" borderId="101" xfId="196" applyFont="1" applyFill="1" applyBorder="1" applyAlignment="1">
      <alignment horizontal="right" vertical="top" wrapText="1"/>
    </xf>
    <xf numFmtId="0" fontId="37" fillId="0" borderId="102" xfId="196" applyFont="1" applyFill="1" applyBorder="1" applyAlignment="1">
      <alignment horizontal="right" vertical="top" wrapText="1"/>
    </xf>
    <xf numFmtId="0" fontId="4" fillId="0" borderId="102" xfId="196" applyFont="1" applyFill="1" applyBorder="1" applyAlignment="1">
      <alignment horizontal="right" vertical="top" wrapText="1"/>
    </xf>
    <xf numFmtId="0" fontId="7" fillId="0" borderId="102" xfId="196" applyFont="1" applyFill="1" applyBorder="1" applyAlignment="1">
      <alignment horizontal="right" vertical="top" wrapText="1"/>
    </xf>
    <xf numFmtId="0" fontId="7" fillId="0" borderId="102" xfId="196" applyFont="1" applyFill="1" applyBorder="1" applyAlignment="1">
      <alignment horizontal="center" vertical="top" wrapText="1"/>
    </xf>
    <xf numFmtId="0" fontId="7" fillId="0" borderId="102" xfId="196" applyFont="1" applyFill="1" applyBorder="1" applyAlignment="1">
      <alignment horizontal="left" vertical="top"/>
    </xf>
    <xf numFmtId="0" fontId="38" fillId="0" borderId="102" xfId="196" applyFont="1" applyFill="1" applyBorder="1" applyAlignment="1">
      <alignment horizontal="right" vertical="center" wrapText="1"/>
    </xf>
    <xf numFmtId="0" fontId="38" fillId="0" borderId="103" xfId="196" applyFont="1" applyFill="1" applyBorder="1" applyAlignment="1">
      <alignment horizontal="right" vertical="center" wrapText="1"/>
    </xf>
    <xf numFmtId="0" fontId="5" fillId="33" borderId="0" xfId="0" applyFont="1" applyFill="1" applyBorder="1" applyAlignment="1">
      <alignment horizontal="left" vertical="center" wrapText="1"/>
    </xf>
    <xf numFmtId="0" fontId="5" fillId="33" borderId="0" xfId="0" applyFont="1" applyFill="1" applyBorder="1"/>
    <xf numFmtId="0" fontId="39" fillId="33" borderId="0" xfId="0" applyFont="1" applyFill="1" applyBorder="1" applyAlignment="1">
      <alignment vertical="center" wrapText="1"/>
    </xf>
    <xf numFmtId="0" fontId="5" fillId="33" borderId="0" xfId="0" applyFont="1" applyFill="1" applyBorder="1" applyAlignment="1">
      <alignment vertical="center"/>
    </xf>
    <xf numFmtId="0" fontId="58" fillId="33" borderId="0" xfId="0" applyFont="1" applyFill="1" applyBorder="1" applyAlignment="1">
      <alignment horizontal="center" vertical="center" wrapText="1"/>
    </xf>
    <xf numFmtId="49" fontId="34" fillId="35" borderId="13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 wrapText="1"/>
    </xf>
    <xf numFmtId="0" fontId="139" fillId="0" borderId="7" xfId="0" applyFont="1" applyFill="1" applyBorder="1" applyAlignment="1">
      <alignment horizontal="center" vertical="center"/>
    </xf>
    <xf numFmtId="0" fontId="139" fillId="0" borderId="14" xfId="0" applyFont="1" applyFill="1" applyBorder="1" applyAlignment="1">
      <alignment horizontal="center" vertical="center"/>
    </xf>
    <xf numFmtId="0" fontId="4" fillId="35" borderId="26" xfId="0" applyFont="1" applyFill="1" applyBorder="1" applyAlignment="1" applyProtection="1">
      <alignment vertical="center"/>
    </xf>
    <xf numFmtId="0" fontId="4" fillId="35" borderId="43" xfId="0" applyFont="1" applyFill="1" applyBorder="1" applyAlignment="1" applyProtection="1">
      <alignment vertical="center"/>
    </xf>
    <xf numFmtId="0" fontId="4" fillId="35" borderId="72" xfId="0" applyFont="1" applyFill="1" applyBorder="1" applyAlignment="1" applyProtection="1">
      <alignment vertical="center"/>
    </xf>
    <xf numFmtId="0" fontId="5" fillId="0" borderId="101" xfId="0" applyFont="1" applyFill="1" applyBorder="1" applyAlignment="1">
      <alignment horizontal="center" vertical="center" wrapText="1"/>
    </xf>
    <xf numFmtId="0" fontId="5" fillId="0" borderId="102" xfId="0" applyFont="1" applyFill="1" applyBorder="1" applyAlignment="1">
      <alignment horizontal="center" vertical="center" wrapText="1"/>
    </xf>
    <xf numFmtId="0" fontId="5" fillId="0" borderId="132" xfId="0" applyFont="1" applyFill="1" applyBorder="1" applyAlignment="1">
      <alignment horizontal="center" vertical="center" wrapText="1"/>
    </xf>
    <xf numFmtId="0" fontId="5" fillId="0" borderId="103" xfId="0" applyFont="1" applyFill="1" applyBorder="1" applyAlignment="1">
      <alignment horizontal="center" vertical="center" wrapText="1"/>
    </xf>
    <xf numFmtId="0" fontId="58" fillId="33" borderId="0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/>
    </xf>
    <xf numFmtId="0" fontId="4" fillId="33" borderId="7" xfId="0" applyFont="1" applyFill="1" applyBorder="1" applyAlignment="1" applyProtection="1">
      <alignment vertical="center" wrapText="1"/>
    </xf>
    <xf numFmtId="0" fontId="4" fillId="33" borderId="7" xfId="0" applyFont="1" applyFill="1" applyBorder="1" applyAlignment="1" applyProtection="1">
      <alignment horizontal="left" vertical="center" wrapText="1"/>
    </xf>
    <xf numFmtId="0" fontId="4" fillId="35" borderId="19" xfId="0" applyFont="1" applyFill="1" applyBorder="1" applyAlignment="1" applyProtection="1">
      <alignment horizontal="center" vertical="center"/>
    </xf>
    <xf numFmtId="3" fontId="86" fillId="0" borderId="101" xfId="0" applyNumberFormat="1" applyFont="1" applyFill="1" applyBorder="1" applyAlignment="1">
      <alignment horizontal="center" vertical="center" wrapText="1"/>
    </xf>
    <xf numFmtId="3" fontId="86" fillId="0" borderId="102" xfId="0" applyNumberFormat="1" applyFont="1" applyFill="1" applyBorder="1" applyAlignment="1">
      <alignment horizontal="center" vertical="center" wrapText="1"/>
    </xf>
    <xf numFmtId="3" fontId="86" fillId="0" borderId="132" xfId="0" applyNumberFormat="1" applyFont="1" applyFill="1" applyBorder="1" applyAlignment="1">
      <alignment horizontal="center" vertical="center" wrapText="1"/>
    </xf>
    <xf numFmtId="3" fontId="56" fillId="0" borderId="101" xfId="112" applyNumberFormat="1" applyFont="1" applyFill="1" applyBorder="1" applyAlignment="1" applyProtection="1">
      <alignment horizontal="center" vertical="center" wrapText="1"/>
    </xf>
    <xf numFmtId="3" fontId="56" fillId="0" borderId="102" xfId="129" applyFont="1" applyFill="1" applyBorder="1" applyAlignment="1">
      <alignment horizontal="center" vertical="center" wrapText="1"/>
      <protection locked="0"/>
    </xf>
    <xf numFmtId="3" fontId="56" fillId="33" borderId="102" xfId="129" applyFont="1" applyFill="1" applyBorder="1" applyAlignment="1">
      <alignment horizontal="center" vertical="center" wrapText="1"/>
      <protection locked="0"/>
    </xf>
    <xf numFmtId="3" fontId="56" fillId="0" borderId="132" xfId="129" applyFont="1" applyFill="1" applyBorder="1" applyAlignment="1">
      <alignment horizontal="center" vertical="center" wrapText="1"/>
      <protection locked="0"/>
    </xf>
    <xf numFmtId="3" fontId="56" fillId="0" borderId="101" xfId="194" applyFont="1" applyFill="1" applyBorder="1" applyAlignment="1">
      <alignment horizontal="center" vertical="center" wrapText="1"/>
    </xf>
    <xf numFmtId="3" fontId="56" fillId="0" borderId="102" xfId="194" applyFont="1" applyFill="1" applyBorder="1" applyAlignment="1">
      <alignment horizontal="center" vertical="center" wrapText="1"/>
    </xf>
    <xf numFmtId="3" fontId="56" fillId="0" borderId="132" xfId="194" applyFont="1" applyFill="1" applyBorder="1" applyAlignment="1">
      <alignment horizontal="center" vertical="center" wrapText="1"/>
    </xf>
    <xf numFmtId="3" fontId="5" fillId="0" borderId="102" xfId="0" applyNumberFormat="1" applyFont="1" applyFill="1" applyBorder="1" applyAlignment="1">
      <alignment horizontal="center" vertical="center" wrapText="1"/>
    </xf>
    <xf numFmtId="3" fontId="56" fillId="0" borderId="101" xfId="129" applyFont="1" applyFill="1" applyBorder="1" applyAlignment="1">
      <alignment horizontal="center" vertical="center" wrapText="1"/>
      <protection locked="0"/>
    </xf>
    <xf numFmtId="10" fontId="56" fillId="0" borderId="101" xfId="187" applyNumberFormat="1" applyFont="1" applyFill="1" applyBorder="1" applyAlignment="1" applyProtection="1">
      <alignment horizontal="center" vertical="center" wrapText="1"/>
      <protection locked="0"/>
    </xf>
    <xf numFmtId="10" fontId="56" fillId="0" borderId="102" xfId="187" applyNumberFormat="1" applyFont="1" applyFill="1" applyBorder="1" applyAlignment="1" applyProtection="1">
      <alignment horizontal="center" vertical="center" wrapText="1"/>
      <protection locked="0"/>
    </xf>
    <xf numFmtId="10" fontId="56" fillId="33" borderId="102" xfId="187" applyNumberFormat="1" applyFont="1" applyFill="1" applyBorder="1" applyAlignment="1" applyProtection="1">
      <alignment horizontal="center" vertical="center" wrapText="1"/>
      <protection locked="0"/>
    </xf>
    <xf numFmtId="10" fontId="56" fillId="33" borderId="132" xfId="187" applyNumberFormat="1" applyFont="1" applyFill="1" applyBorder="1" applyAlignment="1" applyProtection="1">
      <alignment horizontal="center" vertical="center" wrapText="1"/>
      <protection locked="0"/>
    </xf>
    <xf numFmtId="10" fontId="56" fillId="0" borderId="19" xfId="187" applyNumberFormat="1" applyFont="1" applyFill="1" applyBorder="1" applyAlignment="1" applyProtection="1">
      <alignment horizontal="center" vertical="center" wrapText="1"/>
      <protection locked="0"/>
    </xf>
    <xf numFmtId="10" fontId="56" fillId="0" borderId="132" xfId="187" applyNumberFormat="1" applyFont="1" applyFill="1" applyBorder="1" applyAlignment="1" applyProtection="1">
      <alignment horizontal="center" vertical="center" wrapText="1"/>
      <protection locked="0"/>
    </xf>
    <xf numFmtId="10" fontId="56" fillId="0" borderId="103" xfId="187" applyNumberFormat="1" applyFont="1" applyFill="1" applyBorder="1" applyAlignment="1" applyProtection="1">
      <alignment horizontal="center" vertical="center" wrapText="1"/>
      <protection locked="0"/>
    </xf>
    <xf numFmtId="3" fontId="4" fillId="35" borderId="7" xfId="0" applyNumberFormat="1" applyFont="1" applyFill="1" applyBorder="1" applyAlignment="1">
      <alignment horizontal="center" vertical="center" wrapText="1"/>
    </xf>
    <xf numFmtId="3" fontId="4" fillId="35" borderId="7" xfId="0" applyNumberFormat="1" applyFont="1" applyFill="1" applyBorder="1" applyAlignment="1">
      <alignment vertical="center" wrapText="1"/>
    </xf>
    <xf numFmtId="49" fontId="7" fillId="35" borderId="7" xfId="0" applyNumberFormat="1" applyFont="1" applyFill="1" applyBorder="1" applyAlignment="1">
      <alignment horizontal="center" vertical="center" wrapText="1"/>
    </xf>
    <xf numFmtId="3" fontId="7" fillId="33" borderId="0" xfId="0" applyNumberFormat="1" applyFont="1" applyFill="1" applyBorder="1" applyAlignment="1">
      <alignment wrapText="1"/>
    </xf>
    <xf numFmtId="3" fontId="7" fillId="33" borderId="0" xfId="0" applyNumberFormat="1" applyFont="1" applyFill="1" applyBorder="1" applyAlignment="1">
      <alignment vertical="center" wrapText="1"/>
    </xf>
    <xf numFmtId="49" fontId="36" fillId="33" borderId="35" xfId="0" applyNumberFormat="1" applyFont="1" applyFill="1" applyBorder="1" applyAlignment="1">
      <alignment vertical="center" wrapText="1"/>
    </xf>
    <xf numFmtId="3" fontId="4" fillId="0" borderId="18" xfId="0" applyNumberFormat="1" applyFont="1" applyFill="1" applyBorder="1" applyAlignment="1">
      <alignment vertical="center" wrapText="1"/>
    </xf>
    <xf numFmtId="3" fontId="7" fillId="62" borderId="18" xfId="0" applyNumberFormat="1" applyFont="1" applyFill="1" applyBorder="1" applyAlignment="1">
      <alignment horizontal="center" vertical="center" wrapText="1"/>
    </xf>
    <xf numFmtId="3" fontId="4" fillId="35" borderId="23" xfId="0" applyNumberFormat="1" applyFont="1" applyFill="1" applyBorder="1" applyAlignment="1">
      <alignment vertical="center" wrapText="1"/>
    </xf>
    <xf numFmtId="3" fontId="7" fillId="0" borderId="94" xfId="0" applyNumberFormat="1" applyFont="1" applyFill="1" applyBorder="1" applyAlignment="1">
      <alignment horizontal="center" vertical="center" wrapText="1"/>
    </xf>
    <xf numFmtId="3" fontId="7" fillId="0" borderId="98" xfId="0" applyNumberFormat="1" applyFont="1" applyFill="1" applyBorder="1" applyAlignment="1">
      <alignment horizontal="center" vertical="center" wrapText="1"/>
    </xf>
    <xf numFmtId="9" fontId="7" fillId="0" borderId="98" xfId="188" applyFont="1" applyFill="1" applyBorder="1" applyAlignment="1">
      <alignment horizontal="center" vertical="center" wrapText="1"/>
    </xf>
    <xf numFmtId="3" fontId="7" fillId="0" borderId="91" xfId="0" applyNumberFormat="1" applyFont="1" applyFill="1" applyBorder="1" applyAlignment="1">
      <alignment horizontal="center" vertical="center" wrapText="1"/>
    </xf>
    <xf numFmtId="3" fontId="7" fillId="0" borderId="99" xfId="0" applyNumberFormat="1" applyFont="1" applyFill="1" applyBorder="1" applyAlignment="1">
      <alignment horizontal="center" vertical="center" wrapText="1"/>
    </xf>
    <xf numFmtId="9" fontId="7" fillId="0" borderId="99" xfId="188" applyFont="1" applyFill="1" applyBorder="1" applyAlignment="1">
      <alignment horizontal="center" vertical="center" wrapText="1"/>
    </xf>
    <xf numFmtId="0" fontId="7" fillId="0" borderId="91" xfId="0" applyFont="1" applyFill="1" applyBorder="1" applyAlignment="1">
      <alignment horizontal="center" vertical="center" wrapText="1"/>
    </xf>
    <xf numFmtId="3" fontId="7" fillId="31" borderId="99" xfId="0" applyNumberFormat="1" applyFont="1" applyFill="1" applyBorder="1" applyAlignment="1">
      <alignment horizontal="center" vertical="center" wrapText="1"/>
    </xf>
    <xf numFmtId="3" fontId="7" fillId="31" borderId="113" xfId="0" applyNumberFormat="1" applyFont="1" applyFill="1" applyBorder="1" applyAlignment="1">
      <alignment horizontal="center" vertical="center" wrapText="1"/>
    </xf>
    <xf numFmtId="3" fontId="7" fillId="0" borderId="91" xfId="0" quotePrefix="1" applyNumberFormat="1" applyFont="1" applyFill="1" applyBorder="1" applyAlignment="1">
      <alignment horizontal="center" vertical="center" wrapText="1"/>
    </xf>
    <xf numFmtId="3" fontId="7" fillId="0" borderId="96" xfId="0" quotePrefix="1" applyNumberFormat="1" applyFont="1" applyFill="1" applyBorder="1" applyAlignment="1">
      <alignment horizontal="center" vertical="center" wrapText="1"/>
    </xf>
    <xf numFmtId="3" fontId="7" fillId="31" borderId="100" xfId="0" applyNumberFormat="1" applyFont="1" applyFill="1" applyBorder="1" applyAlignment="1">
      <alignment horizontal="center" vertical="center" wrapText="1"/>
    </xf>
    <xf numFmtId="3" fontId="7" fillId="31" borderId="114" xfId="0" applyNumberFormat="1" applyFont="1" applyFill="1" applyBorder="1" applyAlignment="1">
      <alignment horizontal="center" vertical="center" wrapText="1"/>
    </xf>
    <xf numFmtId="3" fontId="53" fillId="0" borderId="94" xfId="0" applyNumberFormat="1" applyFont="1" applyFill="1" applyBorder="1" applyAlignment="1">
      <alignment horizontal="center" vertical="center" wrapText="1"/>
    </xf>
    <xf numFmtId="3" fontId="53" fillId="0" borderId="98" xfId="0" applyNumberFormat="1" applyFont="1" applyFill="1" applyBorder="1" applyAlignment="1">
      <alignment horizontal="center" vertical="center" wrapText="1"/>
    </xf>
    <xf numFmtId="3" fontId="53" fillId="31" borderId="98" xfId="0" applyNumberFormat="1" applyFont="1" applyFill="1" applyBorder="1" applyAlignment="1">
      <alignment horizontal="center" vertical="center" wrapText="1"/>
    </xf>
    <xf numFmtId="3" fontId="53" fillId="0" borderId="112" xfId="0" applyNumberFormat="1" applyFont="1" applyFill="1" applyBorder="1" applyAlignment="1">
      <alignment horizontal="center" vertical="center" wrapText="1"/>
    </xf>
    <xf numFmtId="3" fontId="53" fillId="0" borderId="91" xfId="0" applyNumberFormat="1" applyFont="1" applyFill="1" applyBorder="1" applyAlignment="1">
      <alignment horizontal="center" vertical="center" wrapText="1"/>
    </xf>
    <xf numFmtId="3" fontId="53" fillId="0" borderId="99" xfId="0" applyNumberFormat="1" applyFont="1" applyFill="1" applyBorder="1" applyAlignment="1">
      <alignment horizontal="center" vertical="center" wrapText="1"/>
    </xf>
    <xf numFmtId="3" fontId="53" fillId="31" borderId="99" xfId="0" applyNumberFormat="1" applyFont="1" applyFill="1" applyBorder="1" applyAlignment="1">
      <alignment horizontal="center" vertical="center" wrapText="1"/>
    </xf>
    <xf numFmtId="3" fontId="53" fillId="0" borderId="113" xfId="0" applyNumberFormat="1" applyFont="1" applyFill="1" applyBorder="1" applyAlignment="1">
      <alignment horizontal="center" vertical="center" wrapText="1"/>
    </xf>
    <xf numFmtId="3" fontId="81" fillId="0" borderId="91" xfId="0" applyNumberFormat="1" applyFont="1" applyFill="1" applyBorder="1" applyAlignment="1">
      <alignment horizontal="center" vertical="center" wrapText="1"/>
    </xf>
    <xf numFmtId="3" fontId="81" fillId="0" borderId="99" xfId="0" applyNumberFormat="1" applyFont="1" applyFill="1" applyBorder="1" applyAlignment="1">
      <alignment horizontal="center" vertical="center" wrapText="1"/>
    </xf>
    <xf numFmtId="3" fontId="53" fillId="31" borderId="113" xfId="0" applyNumberFormat="1" applyFont="1" applyFill="1" applyBorder="1" applyAlignment="1">
      <alignment horizontal="center" vertical="center" wrapText="1"/>
    </xf>
    <xf numFmtId="3" fontId="53" fillId="31" borderId="91" xfId="0" applyNumberFormat="1" applyFont="1" applyFill="1" applyBorder="1" applyAlignment="1">
      <alignment horizontal="center" vertical="center" wrapText="1"/>
    </xf>
    <xf numFmtId="3" fontId="53" fillId="33" borderId="99" xfId="0" applyNumberFormat="1" applyFont="1" applyFill="1" applyBorder="1" applyAlignment="1">
      <alignment horizontal="center" vertical="center" wrapText="1"/>
    </xf>
    <xf numFmtId="3" fontId="53" fillId="33" borderId="91" xfId="0" applyNumberFormat="1" applyFont="1" applyFill="1" applyBorder="1" applyAlignment="1">
      <alignment horizontal="center" vertical="center" wrapText="1"/>
    </xf>
    <xf numFmtId="3" fontId="53" fillId="33" borderId="113" xfId="0" applyNumberFormat="1" applyFont="1" applyFill="1" applyBorder="1" applyAlignment="1">
      <alignment horizontal="center" vertical="center" wrapText="1"/>
    </xf>
    <xf numFmtId="3" fontId="53" fillId="27" borderId="91" xfId="0" applyNumberFormat="1" applyFont="1" applyFill="1" applyBorder="1" applyAlignment="1">
      <alignment horizontal="center" vertical="center" wrapText="1"/>
    </xf>
    <xf numFmtId="3" fontId="53" fillId="27" borderId="99" xfId="0" applyNumberFormat="1" applyFont="1" applyFill="1" applyBorder="1" applyAlignment="1">
      <alignment horizontal="center" vertical="center" wrapText="1"/>
    </xf>
    <xf numFmtId="3" fontId="53" fillId="27" borderId="113" xfId="0" applyNumberFormat="1" applyFont="1" applyFill="1" applyBorder="1" applyAlignment="1">
      <alignment horizontal="center" vertical="center" wrapText="1"/>
    </xf>
    <xf numFmtId="3" fontId="53" fillId="0" borderId="96" xfId="0" applyNumberFormat="1" applyFont="1" applyFill="1" applyBorder="1" applyAlignment="1">
      <alignment horizontal="center" vertical="center" wrapText="1"/>
    </xf>
    <xf numFmtId="3" fontId="53" fillId="0" borderId="100" xfId="0" applyNumberFormat="1" applyFont="1" applyFill="1" applyBorder="1" applyAlignment="1">
      <alignment horizontal="center" vertical="center" wrapText="1"/>
    </xf>
    <xf numFmtId="3" fontId="53" fillId="22" borderId="114" xfId="0" applyNumberFormat="1" applyFont="1" applyFill="1" applyBorder="1" applyAlignment="1">
      <alignment horizontal="center" vertical="center" wrapText="1"/>
    </xf>
    <xf numFmtId="3" fontId="4" fillId="35" borderId="19" xfId="0" applyNumberFormat="1" applyFont="1" applyFill="1" applyBorder="1" applyAlignment="1">
      <alignment horizontal="center" vertical="center" wrapText="1"/>
    </xf>
    <xf numFmtId="49" fontId="7" fillId="35" borderId="19" xfId="0" quotePrefix="1" applyNumberFormat="1" applyFont="1" applyFill="1" applyBorder="1" applyAlignment="1">
      <alignment horizontal="center" vertical="center" wrapText="1"/>
    </xf>
    <xf numFmtId="0" fontId="116" fillId="0" borderId="0" xfId="0" applyFont="1" applyFill="1" applyAlignment="1">
      <alignment vertical="center"/>
    </xf>
    <xf numFmtId="0" fontId="116" fillId="0" borderId="0" xfId="0" quotePrefix="1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116" fillId="0" borderId="116" xfId="0" applyFont="1" applyBorder="1" applyAlignment="1">
      <alignment vertical="center"/>
    </xf>
    <xf numFmtId="0" fontId="116" fillId="0" borderId="117" xfId="0" applyFont="1" applyBorder="1" applyAlignment="1">
      <alignment vertical="center"/>
    </xf>
    <xf numFmtId="0" fontId="116" fillId="27" borderId="0" xfId="178" applyFont="1" applyFill="1" applyAlignment="1">
      <alignment horizontal="center"/>
    </xf>
    <xf numFmtId="0" fontId="70" fillId="0" borderId="0" xfId="178" applyFont="1"/>
    <xf numFmtId="0" fontId="7" fillId="0" borderId="0" xfId="199" applyFont="1"/>
    <xf numFmtId="0" fontId="61" fillId="0" borderId="0" xfId="199" applyFont="1" applyAlignment="1">
      <alignment vertical="center"/>
    </xf>
    <xf numFmtId="0" fontId="4" fillId="0" borderId="0" xfId="199" applyFont="1"/>
    <xf numFmtId="0" fontId="4" fillId="35" borderId="47" xfId="199" applyFont="1" applyFill="1" applyBorder="1"/>
    <xf numFmtId="0" fontId="4" fillId="35" borderId="52" xfId="199" applyFont="1" applyFill="1" applyBorder="1"/>
    <xf numFmtId="0" fontId="4" fillId="35" borderId="38" xfId="0" applyFont="1" applyFill="1" applyBorder="1"/>
    <xf numFmtId="0" fontId="4" fillId="35" borderId="18" xfId="0" applyFont="1" applyFill="1" applyBorder="1"/>
    <xf numFmtId="0" fontId="138" fillId="0" borderId="0" xfId="199" applyFont="1"/>
    <xf numFmtId="0" fontId="138" fillId="35" borderId="34" xfId="199" applyFont="1" applyFill="1" applyBorder="1"/>
    <xf numFmtId="0" fontId="36" fillId="0" borderId="0" xfId="199" applyFont="1"/>
    <xf numFmtId="0" fontId="36" fillId="0" borderId="0" xfId="199" applyFont="1" applyFill="1"/>
    <xf numFmtId="0" fontId="7" fillId="0" borderId="0" xfId="199" applyFont="1" applyFill="1"/>
    <xf numFmtId="9" fontId="116" fillId="0" borderId="99" xfId="171" applyNumberFormat="1" applyFont="1" applyFill="1" applyBorder="1" applyAlignment="1">
      <alignment vertical="center" wrapText="1"/>
    </xf>
    <xf numFmtId="0" fontId="36" fillId="0" borderId="0" xfId="199" applyFont="1" applyBorder="1"/>
    <xf numFmtId="0" fontId="7" fillId="0" borderId="99" xfId="199" applyFont="1" applyFill="1" applyBorder="1"/>
    <xf numFmtId="0" fontId="7" fillId="0" borderId="0" xfId="199" applyFont="1" applyBorder="1"/>
    <xf numFmtId="0" fontId="7" fillId="28" borderId="99" xfId="199" applyFont="1" applyFill="1" applyBorder="1"/>
    <xf numFmtId="0" fontId="7" fillId="0" borderId="110" xfId="199" applyFont="1" applyFill="1" applyBorder="1"/>
    <xf numFmtId="0" fontId="116" fillId="0" borderId="0" xfId="0" applyFont="1" applyBorder="1"/>
    <xf numFmtId="0" fontId="76" fillId="0" borderId="0" xfId="177" applyFont="1"/>
    <xf numFmtId="0" fontId="78" fillId="35" borderId="18" xfId="151" applyFont="1" applyFill="1" applyBorder="1" applyAlignment="1">
      <alignment horizontal="center" vertical="center" wrapText="1"/>
    </xf>
    <xf numFmtId="0" fontId="78" fillId="35" borderId="35" xfId="151" applyFont="1" applyFill="1" applyBorder="1" applyAlignment="1">
      <alignment horizontal="center" vertical="center"/>
    </xf>
    <xf numFmtId="0" fontId="78" fillId="35" borderId="7" xfId="151" applyFont="1" applyFill="1" applyBorder="1" applyAlignment="1">
      <alignment horizontal="left" vertical="center"/>
    </xf>
    <xf numFmtId="0" fontId="77" fillId="35" borderId="12" xfId="0" applyFont="1" applyFill="1" applyBorder="1" applyAlignment="1">
      <alignment horizontal="center" vertical="center" wrapText="1"/>
    </xf>
    <xf numFmtId="0" fontId="60" fillId="35" borderId="12" xfId="0" applyFont="1" applyFill="1" applyBorder="1" applyAlignment="1">
      <alignment horizontal="center" vertical="center" wrapText="1"/>
    </xf>
    <xf numFmtId="0" fontId="77" fillId="35" borderId="7" xfId="196" applyFont="1" applyFill="1" applyBorder="1" applyAlignment="1">
      <alignment horizontal="center" vertical="center" wrapText="1"/>
    </xf>
    <xf numFmtId="0" fontId="77" fillId="35" borderId="7" xfId="163" applyFont="1" applyFill="1" applyBorder="1" applyAlignment="1">
      <alignment horizontal="center" vertical="center" wrapText="1"/>
    </xf>
    <xf numFmtId="0" fontId="75" fillId="35" borderId="18" xfId="149" applyFont="1" applyFill="1" applyBorder="1" applyAlignment="1">
      <alignment horizontal="center" vertical="center"/>
    </xf>
    <xf numFmtId="0" fontId="72" fillId="0" borderId="0" xfId="159" applyFont="1"/>
    <xf numFmtId="9" fontId="65" fillId="0" borderId="43" xfId="171" applyNumberFormat="1" applyFont="1" applyFill="1" applyBorder="1" applyAlignment="1">
      <alignment horizontal="left" vertical="center" wrapText="1" indent="2"/>
    </xf>
    <xf numFmtId="0" fontId="60" fillId="0" borderId="44" xfId="166" applyFont="1" applyFill="1" applyBorder="1" applyAlignment="1">
      <alignment horizontal="left" vertical="center" wrapText="1"/>
    </xf>
    <xf numFmtId="0" fontId="60" fillId="0" borderId="63" xfId="166" applyFont="1" applyFill="1" applyBorder="1" applyAlignment="1">
      <alignment horizontal="left" vertical="center" wrapText="1"/>
    </xf>
    <xf numFmtId="0" fontId="71" fillId="0" borderId="7" xfId="166" applyFont="1" applyBorder="1" applyAlignment="1">
      <alignment horizontal="center" wrapText="1"/>
    </xf>
    <xf numFmtId="0" fontId="71" fillId="0" borderId="7" xfId="166" applyFont="1" applyFill="1" applyBorder="1" applyAlignment="1">
      <alignment wrapText="1"/>
    </xf>
    <xf numFmtId="0" fontId="153" fillId="0" borderId="0" xfId="151" applyFont="1" applyBorder="1" applyAlignment="1">
      <alignment horizontal="left" vertical="center"/>
    </xf>
    <xf numFmtId="0" fontId="154" fillId="0" borderId="0" xfId="151" applyFont="1" applyBorder="1" applyAlignment="1">
      <alignment horizontal="left" vertical="center"/>
    </xf>
    <xf numFmtId="0" fontId="4" fillId="35" borderId="25" xfId="0" applyFont="1" applyFill="1" applyBorder="1" applyAlignment="1">
      <alignment horizontal="center" vertical="center" wrapText="1"/>
    </xf>
    <xf numFmtId="3" fontId="4" fillId="35" borderId="25" xfId="0" applyNumberFormat="1" applyFont="1" applyFill="1" applyBorder="1" applyAlignment="1">
      <alignment horizontal="center" vertical="center" wrapText="1"/>
    </xf>
    <xf numFmtId="0" fontId="65" fillId="0" borderId="43" xfId="173" applyFont="1" applyFill="1" applyBorder="1" applyAlignment="1">
      <alignment horizontal="left" vertical="center" wrapText="1"/>
    </xf>
    <xf numFmtId="0" fontId="65" fillId="0" borderId="72" xfId="173" applyFont="1" applyFill="1" applyBorder="1" applyAlignment="1">
      <alignment horizontal="left" vertical="center" wrapText="1"/>
    </xf>
    <xf numFmtId="0" fontId="57" fillId="0" borderId="31" xfId="174" applyFont="1" applyFill="1" applyBorder="1" applyAlignment="1">
      <alignment horizontal="left" vertical="center" wrapText="1"/>
    </xf>
    <xf numFmtId="0" fontId="67" fillId="31" borderId="114" xfId="149" applyFont="1" applyFill="1" applyBorder="1" applyAlignment="1">
      <alignment vertical="center"/>
    </xf>
    <xf numFmtId="0" fontId="156" fillId="0" borderId="0" xfId="159" applyFont="1"/>
    <xf numFmtId="0" fontId="60" fillId="0" borderId="0" xfId="159" applyFont="1" applyAlignment="1">
      <alignment vertical="center"/>
    </xf>
    <xf numFmtId="0" fontId="57" fillId="35" borderId="7" xfId="159" applyFont="1" applyFill="1" applyBorder="1" applyAlignment="1">
      <alignment horizontal="center" vertical="center" wrapText="1"/>
    </xf>
    <xf numFmtId="0" fontId="57" fillId="35" borderId="19" xfId="159" applyFont="1" applyFill="1" applyBorder="1" applyAlignment="1">
      <alignment horizontal="center" vertical="center" wrapText="1"/>
    </xf>
    <xf numFmtId="0" fontId="78" fillId="35" borderId="7" xfId="151" applyFont="1" applyFill="1" applyBorder="1" applyAlignment="1">
      <alignment horizontal="center" vertical="center" wrapText="1"/>
    </xf>
    <xf numFmtId="0" fontId="78" fillId="35" borderId="31" xfId="151" applyFont="1" applyFill="1" applyBorder="1" applyAlignment="1">
      <alignment horizontal="left" vertical="center"/>
    </xf>
    <xf numFmtId="0" fontId="7" fillId="0" borderId="70" xfId="159" applyFont="1" applyBorder="1"/>
    <xf numFmtId="0" fontId="7" fillId="0" borderId="0" xfId="159" applyFont="1" applyBorder="1"/>
    <xf numFmtId="0" fontId="56" fillId="0" borderId="0" xfId="159" applyFont="1" applyFill="1" applyBorder="1"/>
    <xf numFmtId="0" fontId="7" fillId="0" borderId="56" xfId="159" applyFont="1" applyBorder="1"/>
    <xf numFmtId="0" fontId="7" fillId="0" borderId="13" xfId="159" applyFont="1" applyBorder="1" applyAlignment="1">
      <alignment horizontal="center"/>
    </xf>
    <xf numFmtId="0" fontId="7" fillId="0" borderId="14" xfId="159" applyFont="1" applyBorder="1" applyAlignment="1">
      <alignment horizontal="center"/>
    </xf>
    <xf numFmtId="0" fontId="7" fillId="0" borderId="14" xfId="159" applyFont="1" applyFill="1" applyBorder="1" applyAlignment="1">
      <alignment horizontal="center"/>
    </xf>
    <xf numFmtId="0" fontId="4" fillId="0" borderId="14" xfId="159" applyFont="1" applyFill="1" applyBorder="1" applyAlignment="1">
      <alignment horizontal="center" vertical="center" wrapText="1"/>
    </xf>
    <xf numFmtId="0" fontId="7" fillId="0" borderId="133" xfId="159" applyFont="1" applyBorder="1" applyAlignment="1">
      <alignment horizontal="center"/>
    </xf>
    <xf numFmtId="0" fontId="7" fillId="0" borderId="134" xfId="159" applyFont="1" applyBorder="1" applyAlignment="1">
      <alignment horizontal="center"/>
    </xf>
    <xf numFmtId="0" fontId="7" fillId="0" borderId="135" xfId="159" applyFont="1" applyBorder="1" applyAlignment="1">
      <alignment horizontal="center"/>
    </xf>
    <xf numFmtId="0" fontId="7" fillId="0" borderId="133" xfId="159" applyFont="1" applyFill="1" applyBorder="1" applyAlignment="1">
      <alignment horizontal="center"/>
    </xf>
    <xf numFmtId="0" fontId="7" fillId="0" borderId="135" xfId="159" applyFont="1" applyFill="1" applyBorder="1" applyAlignment="1">
      <alignment horizontal="center"/>
    </xf>
    <xf numFmtId="0" fontId="7" fillId="0" borderId="134" xfId="159" applyFont="1" applyFill="1" applyBorder="1" applyAlignment="1">
      <alignment horizontal="center"/>
    </xf>
    <xf numFmtId="0" fontId="56" fillId="0" borderId="14" xfId="159" applyFont="1" applyFill="1" applyBorder="1"/>
    <xf numFmtId="0" fontId="7" fillId="0" borderId="133" xfId="159" applyFont="1" applyFill="1" applyBorder="1"/>
    <xf numFmtId="0" fontId="7" fillId="0" borderId="134" xfId="159" applyFont="1" applyFill="1" applyBorder="1"/>
    <xf numFmtId="0" fontId="7" fillId="0" borderId="15" xfId="159" applyFont="1" applyBorder="1"/>
    <xf numFmtId="0" fontId="118" fillId="0" borderId="0" xfId="0" applyFont="1"/>
    <xf numFmtId="0" fontId="83" fillId="0" borderId="40" xfId="159" applyFont="1" applyFill="1" applyBorder="1" applyAlignment="1">
      <alignment vertical="center"/>
    </xf>
    <xf numFmtId="0" fontId="117" fillId="0" borderId="44" xfId="0" applyFont="1" applyBorder="1" applyAlignment="1">
      <alignment vertical="center"/>
    </xf>
    <xf numFmtId="0" fontId="67" fillId="0" borderId="32" xfId="159" applyFont="1" applyFill="1" applyBorder="1" applyAlignment="1">
      <alignment vertical="center"/>
    </xf>
    <xf numFmtId="0" fontId="67" fillId="0" borderId="108" xfId="159" applyFont="1" applyFill="1" applyBorder="1" applyAlignment="1">
      <alignment horizontal="center" vertical="center"/>
    </xf>
    <xf numFmtId="0" fontId="67" fillId="31" borderId="108" xfId="159" applyFont="1" applyFill="1" applyBorder="1" applyAlignment="1">
      <alignment vertical="center"/>
    </xf>
    <xf numFmtId="0" fontId="67" fillId="31" borderId="108" xfId="159" applyFont="1" applyFill="1" applyBorder="1" applyAlignment="1">
      <alignment horizontal="center" vertical="center"/>
    </xf>
    <xf numFmtId="0" fontId="83" fillId="30" borderId="108" xfId="159" applyFont="1" applyFill="1" applyBorder="1" applyAlignment="1">
      <alignment horizontal="center" vertical="center"/>
    </xf>
    <xf numFmtId="0" fontId="67" fillId="31" borderId="119" xfId="159" applyFont="1" applyFill="1" applyBorder="1" applyAlignment="1">
      <alignment vertical="center"/>
    </xf>
    <xf numFmtId="49" fontId="1" fillId="35" borderId="7" xfId="192" applyNumberFormat="1" applyFont="1" applyFill="1" applyBorder="1" applyAlignment="1">
      <alignment horizontal="center" vertical="top" wrapText="1"/>
    </xf>
    <xf numFmtId="0" fontId="117" fillId="0" borderId="44" xfId="0" applyFont="1" applyFill="1" applyBorder="1" applyAlignment="1">
      <alignment vertical="center"/>
    </xf>
    <xf numFmtId="0" fontId="67" fillId="0" borderId="63" xfId="175" applyFont="1" applyFill="1" applyBorder="1" applyAlignment="1">
      <alignment horizontal="left" vertical="center"/>
    </xf>
    <xf numFmtId="0" fontId="60" fillId="0" borderId="38" xfId="166" applyFont="1" applyFill="1" applyBorder="1" applyAlignment="1">
      <alignment horizontal="center" vertical="center" wrapText="1"/>
    </xf>
    <xf numFmtId="0" fontId="57" fillId="35" borderId="8" xfId="159" applyFont="1" applyFill="1" applyBorder="1" applyAlignment="1">
      <alignment horizontal="center" vertical="center" wrapText="1"/>
    </xf>
    <xf numFmtId="0" fontId="78" fillId="35" borderId="8" xfId="151" applyFont="1" applyFill="1" applyBorder="1" applyAlignment="1">
      <alignment horizontal="center" vertical="center"/>
    </xf>
    <xf numFmtId="0" fontId="78" fillId="35" borderId="43" xfId="151" applyFont="1" applyFill="1" applyBorder="1" applyAlignment="1">
      <alignment horizontal="center" vertical="center"/>
    </xf>
    <xf numFmtId="0" fontId="0" fillId="35" borderId="43" xfId="0" applyFill="1" applyBorder="1"/>
    <xf numFmtId="0" fontId="0" fillId="35" borderId="31" xfId="0" applyFill="1" applyBorder="1"/>
    <xf numFmtId="0" fontId="57" fillId="35" borderId="16" xfId="0" applyFont="1" applyFill="1" applyBorder="1" applyAlignment="1">
      <alignment horizontal="left" vertical="center" wrapText="1" indent="2"/>
    </xf>
    <xf numFmtId="0" fontId="57" fillId="35" borderId="17" xfId="0" applyFont="1" applyFill="1" applyBorder="1" applyAlignment="1">
      <alignment horizontal="left" vertical="center" wrapText="1" indent="2"/>
    </xf>
    <xf numFmtId="0" fontId="57" fillId="35" borderId="21" xfId="0" applyFont="1" applyFill="1" applyBorder="1" applyAlignment="1">
      <alignment horizontal="left" vertical="center" wrapText="1" indent="2"/>
    </xf>
    <xf numFmtId="0" fontId="58" fillId="35" borderId="16" xfId="0" applyFont="1" applyFill="1" applyBorder="1" applyAlignment="1">
      <alignment horizontal="left" vertical="center" wrapText="1" indent="3"/>
    </xf>
    <xf numFmtId="0" fontId="58" fillId="35" borderId="17" xfId="0" applyFont="1" applyFill="1" applyBorder="1" applyAlignment="1">
      <alignment horizontal="left" vertical="center" wrapText="1" indent="3"/>
    </xf>
    <xf numFmtId="0" fontId="58" fillId="35" borderId="21" xfId="0" applyFont="1" applyFill="1" applyBorder="1" applyAlignment="1">
      <alignment horizontal="left" vertical="center" wrapText="1" indent="3"/>
    </xf>
    <xf numFmtId="0" fontId="58" fillId="35" borderId="16" xfId="0" applyFont="1" applyFill="1" applyBorder="1" applyAlignment="1">
      <alignment horizontal="left" vertical="center" indent="3"/>
    </xf>
    <xf numFmtId="0" fontId="58" fillId="35" borderId="17" xfId="0" applyFont="1" applyFill="1" applyBorder="1" applyAlignment="1">
      <alignment horizontal="left" vertical="center" indent="3"/>
    </xf>
    <xf numFmtId="0" fontId="58" fillId="35" borderId="21" xfId="0" applyFont="1" applyFill="1" applyBorder="1" applyAlignment="1">
      <alignment horizontal="left" vertical="center" indent="3"/>
    </xf>
    <xf numFmtId="0" fontId="60" fillId="35" borderId="16" xfId="0" applyFont="1" applyFill="1" applyBorder="1" applyAlignment="1">
      <alignment horizontal="left" vertical="center" wrapText="1" indent="3"/>
    </xf>
    <xf numFmtId="0" fontId="60" fillId="35" borderId="17" xfId="0" applyFont="1" applyFill="1" applyBorder="1" applyAlignment="1">
      <alignment horizontal="left" vertical="center" wrapText="1" indent="3"/>
    </xf>
    <xf numFmtId="0" fontId="60" fillId="35" borderId="21" xfId="0" applyFont="1" applyFill="1" applyBorder="1" applyAlignment="1">
      <alignment horizontal="left" vertical="center" wrapText="1" indent="3"/>
    </xf>
    <xf numFmtId="3" fontId="4" fillId="35" borderId="30" xfId="0" applyNumberFormat="1" applyFont="1" applyFill="1" applyBorder="1" applyAlignment="1">
      <alignment horizontal="left" vertical="center" wrapText="1"/>
    </xf>
    <xf numFmtId="3" fontId="4" fillId="35" borderId="25" xfId="0" applyNumberFormat="1" applyFont="1" applyFill="1" applyBorder="1" applyAlignment="1">
      <alignment horizontal="left" vertical="center" wrapText="1"/>
    </xf>
    <xf numFmtId="3" fontId="4" fillId="35" borderId="23" xfId="0" applyNumberFormat="1" applyFont="1" applyFill="1" applyBorder="1" applyAlignment="1">
      <alignment horizontal="left" vertical="center" wrapText="1"/>
    </xf>
    <xf numFmtId="3" fontId="4" fillId="35" borderId="7" xfId="0" applyNumberFormat="1" applyFont="1" applyFill="1" applyBorder="1" applyAlignment="1">
      <alignment horizontal="left" vertical="center" wrapText="1"/>
    </xf>
    <xf numFmtId="3" fontId="4" fillId="35" borderId="25" xfId="0" applyNumberFormat="1" applyFont="1" applyFill="1" applyBorder="1" applyAlignment="1">
      <alignment horizontal="center" vertical="center" wrapText="1"/>
    </xf>
    <xf numFmtId="3" fontId="4" fillId="35" borderId="7" xfId="0" applyNumberFormat="1" applyFont="1" applyFill="1" applyBorder="1" applyAlignment="1">
      <alignment horizontal="center" vertical="center" wrapText="1"/>
    </xf>
    <xf numFmtId="3" fontId="4" fillId="35" borderId="29" xfId="0" applyNumberFormat="1" applyFont="1" applyFill="1" applyBorder="1" applyAlignment="1">
      <alignment horizontal="center" vertical="center" wrapText="1"/>
    </xf>
    <xf numFmtId="0" fontId="4" fillId="35" borderId="30" xfId="0" applyFont="1" applyFill="1" applyBorder="1" applyAlignment="1">
      <alignment horizontal="center" vertical="center" wrapText="1"/>
    </xf>
    <xf numFmtId="0" fontId="4" fillId="35" borderId="25" xfId="0" applyFont="1" applyFill="1" applyBorder="1" applyAlignment="1">
      <alignment horizontal="center" vertical="center" wrapText="1"/>
    </xf>
    <xf numFmtId="3" fontId="7" fillId="62" borderId="25" xfId="0" applyNumberFormat="1" applyFont="1" applyFill="1" applyBorder="1" applyAlignment="1">
      <alignment horizontal="center" vertical="center" wrapText="1"/>
    </xf>
    <xf numFmtId="3" fontId="7" fillId="62" borderId="7" xfId="0" applyNumberFormat="1" applyFont="1" applyFill="1" applyBorder="1" applyAlignment="1">
      <alignment horizontal="center" vertical="center" wrapText="1"/>
    </xf>
    <xf numFmtId="0" fontId="75" fillId="35" borderId="0" xfId="178" applyFont="1" applyFill="1" applyBorder="1" applyAlignment="1">
      <alignment horizontal="center" vertical="center" wrapText="1"/>
    </xf>
    <xf numFmtId="0" fontId="75" fillId="35" borderId="12" xfId="178" applyFont="1" applyFill="1" applyBorder="1" applyAlignment="1">
      <alignment horizontal="center" vertical="center" wrapText="1"/>
    </xf>
    <xf numFmtId="0" fontId="75" fillId="35" borderId="38" xfId="178" applyFont="1" applyFill="1" applyBorder="1" applyAlignment="1">
      <alignment horizontal="center" vertical="center" wrapText="1"/>
    </xf>
    <xf numFmtId="0" fontId="75" fillId="35" borderId="18" xfId="178" applyFont="1" applyFill="1" applyBorder="1" applyAlignment="1">
      <alignment horizontal="center" vertical="center" wrapText="1"/>
    </xf>
    <xf numFmtId="0" fontId="75" fillId="35" borderId="40" xfId="178" applyFont="1" applyFill="1" applyBorder="1" applyAlignment="1">
      <alignment horizontal="center" vertical="center" wrapText="1"/>
    </xf>
    <xf numFmtId="0" fontId="75" fillId="35" borderId="46" xfId="178" applyFont="1" applyFill="1" applyBorder="1" applyAlignment="1">
      <alignment horizontal="center" vertical="center" wrapText="1"/>
    </xf>
    <xf numFmtId="0" fontId="75" fillId="35" borderId="42" xfId="178" applyFont="1" applyFill="1" applyBorder="1" applyAlignment="1">
      <alignment horizontal="center" vertical="center" wrapText="1"/>
    </xf>
    <xf numFmtId="0" fontId="75" fillId="35" borderId="47" xfId="178" applyFont="1" applyFill="1" applyBorder="1" applyAlignment="1">
      <alignment horizontal="center" vertical="center"/>
    </xf>
    <xf numFmtId="0" fontId="75" fillId="35" borderId="70" xfId="178" applyFont="1" applyFill="1" applyBorder="1" applyAlignment="1">
      <alignment horizontal="center" vertical="center"/>
    </xf>
    <xf numFmtId="0" fontId="75" fillId="35" borderId="27" xfId="178" applyFont="1" applyFill="1" applyBorder="1" applyAlignment="1">
      <alignment horizontal="center" vertical="center"/>
    </xf>
    <xf numFmtId="0" fontId="75" fillId="35" borderId="62" xfId="178" applyFont="1" applyFill="1" applyBorder="1" applyAlignment="1">
      <alignment horizontal="center" vertical="center" wrapText="1"/>
    </xf>
    <xf numFmtId="0" fontId="75" fillId="35" borderId="50" xfId="178" applyFont="1" applyFill="1" applyBorder="1" applyAlignment="1">
      <alignment horizontal="center" vertical="center" wrapText="1"/>
    </xf>
    <xf numFmtId="0" fontId="142" fillId="35" borderId="50" xfId="0" applyFont="1" applyFill="1" applyBorder="1" applyAlignment="1"/>
    <xf numFmtId="0" fontId="142" fillId="35" borderId="51" xfId="0" applyFont="1" applyFill="1" applyBorder="1" applyAlignment="1"/>
    <xf numFmtId="0" fontId="75" fillId="35" borderId="22" xfId="178" applyFont="1" applyFill="1" applyBorder="1" applyAlignment="1">
      <alignment horizontal="center" vertical="center" wrapText="1"/>
    </xf>
    <xf numFmtId="0" fontId="75" fillId="35" borderId="39" xfId="178" applyFont="1" applyFill="1" applyBorder="1" applyAlignment="1">
      <alignment horizontal="center" vertical="center" wrapText="1"/>
    </xf>
    <xf numFmtId="0" fontId="75" fillId="35" borderId="20" xfId="178" applyFont="1" applyFill="1" applyBorder="1" applyAlignment="1">
      <alignment horizontal="center" vertical="center" wrapText="1"/>
    </xf>
    <xf numFmtId="0" fontId="75" fillId="35" borderId="0" xfId="178" applyFont="1" applyFill="1" applyBorder="1" applyAlignment="1"/>
    <xf numFmtId="0" fontId="142" fillId="35" borderId="0" xfId="0" applyFont="1" applyFill="1" applyBorder="1" applyAlignment="1"/>
    <xf numFmtId="0" fontId="142" fillId="35" borderId="56" xfId="0" applyFont="1" applyFill="1" applyBorder="1" applyAlignment="1"/>
    <xf numFmtId="0" fontId="75" fillId="35" borderId="61" xfId="178" applyFont="1" applyFill="1" applyBorder="1" applyAlignment="1">
      <alignment horizontal="center" vertical="center" wrapText="1"/>
    </xf>
    <xf numFmtId="0" fontId="75" fillId="35" borderId="49" xfId="178" applyFont="1" applyFill="1" applyBorder="1" applyAlignment="1">
      <alignment horizontal="center" vertical="center" wrapText="1"/>
    </xf>
    <xf numFmtId="0" fontId="75" fillId="35" borderId="43" xfId="178" applyFont="1" applyFill="1" applyBorder="1" applyAlignment="1"/>
    <xf numFmtId="0" fontId="142" fillId="35" borderId="31" xfId="0" applyFont="1" applyFill="1" applyBorder="1" applyAlignment="1"/>
    <xf numFmtId="0" fontId="60" fillId="35" borderId="16" xfId="178" applyFont="1" applyFill="1" applyBorder="1" applyAlignment="1">
      <alignment horizontal="left" vertical="center" indent="5"/>
    </xf>
    <xf numFmtId="0" fontId="60" fillId="35" borderId="17" xfId="178" applyFont="1" applyFill="1" applyBorder="1" applyAlignment="1">
      <alignment horizontal="left" vertical="center" indent="5"/>
    </xf>
    <xf numFmtId="0" fontId="60" fillId="35" borderId="21" xfId="178" applyFont="1" applyFill="1" applyBorder="1" applyAlignment="1">
      <alignment horizontal="left" vertical="center" indent="5"/>
    </xf>
    <xf numFmtId="0" fontId="142" fillId="35" borderId="38" xfId="0" applyFont="1" applyFill="1" applyBorder="1" applyAlignment="1">
      <alignment horizontal="center" vertical="center"/>
    </xf>
    <xf numFmtId="0" fontId="142" fillId="35" borderId="18" xfId="0" applyFont="1" applyFill="1" applyBorder="1" applyAlignment="1">
      <alignment horizontal="center" vertical="center"/>
    </xf>
    <xf numFmtId="9" fontId="4" fillId="0" borderId="26" xfId="171" applyNumberFormat="1" applyFont="1" applyFill="1" applyBorder="1" applyAlignment="1">
      <alignment horizontal="left" vertical="center" wrapText="1" indent="1"/>
    </xf>
    <xf numFmtId="0" fontId="116" fillId="0" borderId="43" xfId="0" applyFont="1" applyBorder="1" applyAlignment="1">
      <alignment horizontal="left" indent="1"/>
    </xf>
    <xf numFmtId="0" fontId="4" fillId="35" borderId="62" xfId="0" applyFont="1" applyFill="1" applyBorder="1" applyAlignment="1">
      <alignment horizontal="center" vertical="center" wrapText="1"/>
    </xf>
    <xf numFmtId="0" fontId="4" fillId="35" borderId="50" xfId="0" applyFont="1" applyFill="1" applyBorder="1"/>
    <xf numFmtId="0" fontId="4" fillId="35" borderId="48" xfId="0" applyFont="1" applyFill="1" applyBorder="1"/>
    <xf numFmtId="9" fontId="4" fillId="35" borderId="12" xfId="171" applyNumberFormat="1" applyFont="1" applyFill="1" applyBorder="1" applyAlignment="1">
      <alignment horizontal="center" vertical="center" wrapText="1"/>
    </xf>
    <xf numFmtId="9" fontId="4" fillId="35" borderId="38" xfId="171" applyNumberFormat="1" applyFont="1" applyFill="1" applyBorder="1" applyAlignment="1">
      <alignment horizontal="center" vertical="center" wrapText="1"/>
    </xf>
    <xf numFmtId="0" fontId="4" fillId="35" borderId="62" xfId="171" applyFont="1" applyFill="1" applyBorder="1" applyAlignment="1">
      <alignment horizontal="center" vertical="center" wrapText="1"/>
    </xf>
    <xf numFmtId="0" fontId="4" fillId="35" borderId="50" xfId="171" applyFont="1" applyFill="1" applyBorder="1" applyAlignment="1">
      <alignment horizontal="center" vertical="center" wrapText="1"/>
    </xf>
    <xf numFmtId="0" fontId="4" fillId="35" borderId="49" xfId="171" applyFont="1" applyFill="1" applyBorder="1" applyAlignment="1">
      <alignment horizontal="center" vertical="center" wrapText="1"/>
    </xf>
    <xf numFmtId="0" fontId="60" fillId="35" borderId="16" xfId="199" applyFont="1" applyFill="1" applyBorder="1" applyAlignment="1">
      <alignment horizontal="left" vertical="center" indent="1"/>
    </xf>
    <xf numFmtId="0" fontId="60" fillId="35" borderId="17" xfId="199" applyFont="1" applyFill="1" applyBorder="1" applyAlignment="1">
      <alignment horizontal="left" vertical="center" indent="1"/>
    </xf>
    <xf numFmtId="0" fontId="60" fillId="35" borderId="21" xfId="199" applyFont="1" applyFill="1" applyBorder="1" applyAlignment="1">
      <alignment horizontal="left" vertical="center" indent="1"/>
    </xf>
    <xf numFmtId="0" fontId="64" fillId="0" borderId="8" xfId="171" applyFont="1" applyFill="1" applyBorder="1" applyAlignment="1">
      <alignment horizontal="center" vertical="center"/>
    </xf>
    <xf numFmtId="0" fontId="64" fillId="0" borderId="31" xfId="171" applyFont="1" applyFill="1" applyBorder="1" applyAlignment="1">
      <alignment horizontal="center" vertical="center"/>
    </xf>
    <xf numFmtId="0" fontId="4" fillId="35" borderId="74" xfId="171" applyFont="1" applyFill="1" applyBorder="1" applyAlignment="1">
      <alignment horizontal="center" vertical="center" wrapText="1"/>
    </xf>
    <xf numFmtId="0" fontId="4" fillId="35" borderId="48" xfId="171" applyFont="1" applyFill="1" applyBorder="1" applyAlignment="1">
      <alignment horizontal="center" vertical="center" wrapText="1"/>
    </xf>
    <xf numFmtId="0" fontId="4" fillId="35" borderId="73" xfId="152" applyFont="1" applyFill="1" applyBorder="1" applyAlignment="1">
      <alignment horizontal="center" vertical="center" wrapText="1"/>
    </xf>
    <xf numFmtId="0" fontId="4" fillId="35" borderId="38" xfId="152" applyFont="1" applyFill="1" applyBorder="1" applyAlignment="1">
      <alignment horizontal="center" vertical="center" wrapText="1"/>
    </xf>
    <xf numFmtId="0" fontId="4" fillId="35" borderId="18" xfId="152" applyFont="1" applyFill="1" applyBorder="1" applyAlignment="1">
      <alignment horizontal="center" vertical="center" wrapText="1"/>
    </xf>
    <xf numFmtId="0" fontId="4" fillId="35" borderId="38" xfId="152" applyFont="1" applyFill="1" applyBorder="1"/>
    <xf numFmtId="0" fontId="4" fillId="35" borderId="18" xfId="152" applyFont="1" applyFill="1" applyBorder="1"/>
    <xf numFmtId="0" fontId="4" fillId="35" borderId="62" xfId="152" applyFont="1" applyFill="1" applyBorder="1" applyAlignment="1">
      <alignment horizontal="center" vertical="center" wrapText="1"/>
    </xf>
    <xf numFmtId="0" fontId="4" fillId="35" borderId="50" xfId="152" applyFont="1" applyFill="1" applyBorder="1" applyAlignment="1">
      <alignment horizontal="center" vertical="center" wrapText="1"/>
    </xf>
    <xf numFmtId="0" fontId="4" fillId="35" borderId="49" xfId="152" applyFont="1" applyFill="1" applyBorder="1" applyAlignment="1">
      <alignment horizontal="center" vertical="center" wrapText="1"/>
    </xf>
    <xf numFmtId="0" fontId="4" fillId="35" borderId="12" xfId="152" applyFont="1" applyFill="1" applyBorder="1" applyAlignment="1">
      <alignment horizontal="center" vertical="center" wrapText="1"/>
    </xf>
    <xf numFmtId="0" fontId="4" fillId="35" borderId="12" xfId="0" applyFont="1" applyFill="1" applyBorder="1" applyAlignment="1">
      <alignment horizontal="center" vertical="center" wrapText="1"/>
    </xf>
    <xf numFmtId="0" fontId="4" fillId="35" borderId="18" xfId="0" applyFont="1" applyFill="1" applyBorder="1" applyAlignment="1">
      <alignment vertical="center"/>
    </xf>
    <xf numFmtId="0" fontId="4" fillId="35" borderId="40" xfId="0" applyFont="1" applyFill="1" applyBorder="1" applyAlignment="1">
      <alignment horizontal="center" vertical="center" wrapText="1"/>
    </xf>
    <xf numFmtId="0" fontId="4" fillId="35" borderId="32" xfId="0" applyFont="1" applyFill="1" applyBorder="1" applyAlignment="1">
      <alignment horizontal="center" vertical="center" wrapText="1"/>
    </xf>
    <xf numFmtId="9" fontId="4" fillId="35" borderId="18" xfId="171" applyNumberFormat="1" applyFont="1" applyFill="1" applyBorder="1" applyAlignment="1">
      <alignment horizontal="center" vertical="center" wrapText="1"/>
    </xf>
    <xf numFmtId="0" fontId="4" fillId="35" borderId="38" xfId="171" applyFont="1" applyFill="1" applyBorder="1" applyAlignment="1">
      <alignment horizontal="center" vertical="center" wrapText="1"/>
    </xf>
    <xf numFmtId="0" fontId="4" fillId="35" borderId="18" xfId="171" applyFont="1" applyFill="1" applyBorder="1" applyAlignment="1">
      <alignment horizontal="center" vertical="center" wrapText="1"/>
    </xf>
    <xf numFmtId="0" fontId="4" fillId="35" borderId="12" xfId="171" applyFont="1" applyFill="1" applyBorder="1" applyAlignment="1">
      <alignment horizontal="center" vertical="center" wrapText="1"/>
    </xf>
    <xf numFmtId="0" fontId="4" fillId="35" borderId="38" xfId="0" applyFont="1" applyFill="1" applyBorder="1" applyAlignment="1">
      <alignment horizontal="center" vertical="center" wrapText="1"/>
    </xf>
    <xf numFmtId="0" fontId="4" fillId="35" borderId="18" xfId="0" applyFont="1" applyFill="1" applyBorder="1" applyAlignment="1">
      <alignment horizontal="center" vertical="center" wrapText="1"/>
    </xf>
    <xf numFmtId="9" fontId="4" fillId="33" borderId="26" xfId="172" applyNumberFormat="1" applyFont="1" applyFill="1" applyBorder="1" applyAlignment="1">
      <alignment horizontal="left" vertical="center" wrapText="1" indent="1"/>
    </xf>
    <xf numFmtId="9" fontId="4" fillId="33" borderId="43" xfId="172" applyNumberFormat="1" applyFont="1" applyFill="1" applyBorder="1" applyAlignment="1">
      <alignment horizontal="left" vertical="center" wrapText="1" indent="1"/>
    </xf>
    <xf numFmtId="9" fontId="4" fillId="33" borderId="72" xfId="172" applyNumberFormat="1" applyFont="1" applyFill="1" applyBorder="1" applyAlignment="1">
      <alignment horizontal="left" vertical="center" wrapText="1" indent="1"/>
    </xf>
    <xf numFmtId="9" fontId="4" fillId="27" borderId="26" xfId="171" applyNumberFormat="1" applyFont="1" applyFill="1" applyBorder="1" applyAlignment="1">
      <alignment horizontal="left" vertical="center" wrapText="1" indent="1"/>
    </xf>
    <xf numFmtId="9" fontId="4" fillId="27" borderId="43" xfId="171" applyNumberFormat="1" applyFont="1" applyFill="1" applyBorder="1" applyAlignment="1">
      <alignment horizontal="left" vertical="center" wrapText="1" indent="1"/>
    </xf>
    <xf numFmtId="9" fontId="4" fillId="27" borderId="72" xfId="171" applyNumberFormat="1" applyFont="1" applyFill="1" applyBorder="1" applyAlignment="1">
      <alignment horizontal="left" vertical="center" wrapText="1" indent="1"/>
    </xf>
    <xf numFmtId="0" fontId="4" fillId="35" borderId="22" xfId="171" applyFont="1" applyFill="1" applyBorder="1" applyAlignment="1">
      <alignment horizontal="center" vertical="center" wrapText="1"/>
    </xf>
    <xf numFmtId="0" fontId="4" fillId="35" borderId="39" xfId="171" applyFont="1" applyFill="1" applyBorder="1" applyAlignment="1">
      <alignment horizontal="center" vertical="center" wrapText="1"/>
    </xf>
    <xf numFmtId="0" fontId="4" fillId="35" borderId="20" xfId="171" applyFont="1" applyFill="1" applyBorder="1" applyAlignment="1">
      <alignment horizontal="center" vertical="center" wrapText="1"/>
    </xf>
    <xf numFmtId="0" fontId="4" fillId="35" borderId="40" xfId="152" applyFont="1" applyFill="1" applyBorder="1" applyAlignment="1">
      <alignment horizontal="center" vertical="center" wrapText="1"/>
    </xf>
    <xf numFmtId="0" fontId="4" fillId="35" borderId="46" xfId="152" applyFont="1" applyFill="1" applyBorder="1" applyAlignment="1">
      <alignment horizontal="center" vertical="center" wrapText="1"/>
    </xf>
    <xf numFmtId="0" fontId="4" fillId="35" borderId="8" xfId="152" applyFont="1" applyFill="1" applyBorder="1" applyAlignment="1">
      <alignment horizontal="center" vertical="center" wrapText="1"/>
    </xf>
    <xf numFmtId="0" fontId="4" fillId="35" borderId="43" xfId="152" applyFont="1" applyFill="1" applyBorder="1" applyAlignment="1">
      <alignment horizontal="center" vertical="center" wrapText="1"/>
    </xf>
    <xf numFmtId="0" fontId="4" fillId="35" borderId="31" xfId="152" applyFont="1" applyFill="1" applyBorder="1" applyAlignment="1">
      <alignment horizontal="center" vertical="center" wrapText="1"/>
    </xf>
    <xf numFmtId="9" fontId="4" fillId="35" borderId="62" xfId="171" applyNumberFormat="1" applyFont="1" applyFill="1" applyBorder="1" applyAlignment="1">
      <alignment horizontal="center" vertical="center" wrapText="1"/>
    </xf>
    <xf numFmtId="9" fontId="4" fillId="35" borderId="7" xfId="171" applyNumberFormat="1" applyFont="1" applyFill="1" applyBorder="1" applyAlignment="1">
      <alignment horizontal="center" vertical="center" wrapText="1"/>
    </xf>
    <xf numFmtId="0" fontId="4" fillId="35" borderId="43" xfId="171" applyFont="1" applyFill="1" applyBorder="1" applyAlignment="1">
      <alignment horizontal="center" vertical="center" wrapText="1"/>
    </xf>
    <xf numFmtId="0" fontId="4" fillId="35" borderId="8" xfId="171" applyFont="1" applyFill="1" applyBorder="1" applyAlignment="1">
      <alignment horizontal="center" vertical="center" wrapText="1"/>
    </xf>
    <xf numFmtId="0" fontId="64" fillId="35" borderId="16" xfId="166" applyFont="1" applyFill="1" applyBorder="1" applyAlignment="1">
      <alignment horizontal="left" vertical="center" indent="1"/>
    </xf>
    <xf numFmtId="0" fontId="64" fillId="35" borderId="17" xfId="166" applyFont="1" applyFill="1" applyBorder="1" applyAlignment="1">
      <alignment horizontal="left" vertical="center" indent="1"/>
    </xf>
    <xf numFmtId="0" fontId="64" fillId="35" borderId="21" xfId="166" applyFont="1" applyFill="1" applyBorder="1" applyAlignment="1">
      <alignment horizontal="left" vertical="center" indent="1"/>
    </xf>
    <xf numFmtId="0" fontId="7" fillId="35" borderId="69" xfId="166" applyFont="1" applyFill="1" applyBorder="1" applyAlignment="1">
      <alignment horizontal="center"/>
    </xf>
    <xf numFmtId="0" fontId="7" fillId="35" borderId="48" xfId="166" applyFont="1" applyFill="1" applyBorder="1" applyAlignment="1">
      <alignment horizontal="center"/>
    </xf>
    <xf numFmtId="0" fontId="7" fillId="35" borderId="70" xfId="166" applyFont="1" applyFill="1" applyBorder="1" applyAlignment="1">
      <alignment horizontal="center"/>
    </xf>
    <xf numFmtId="0" fontId="7" fillId="35" borderId="37" xfId="166" applyFont="1" applyFill="1" applyBorder="1" applyAlignment="1">
      <alignment horizontal="center"/>
    </xf>
    <xf numFmtId="0" fontId="7" fillId="35" borderId="27" xfId="166" applyFont="1" applyFill="1" applyBorder="1" applyAlignment="1">
      <alignment horizontal="center"/>
    </xf>
    <xf numFmtId="0" fontId="7" fillId="35" borderId="35" xfId="166" applyFont="1" applyFill="1" applyBorder="1" applyAlignment="1">
      <alignment horizontal="center"/>
    </xf>
    <xf numFmtId="0" fontId="60" fillId="35" borderId="73" xfId="166" applyFont="1" applyFill="1" applyBorder="1" applyAlignment="1">
      <alignment horizontal="center" vertical="center" wrapText="1"/>
    </xf>
    <xf numFmtId="0" fontId="60" fillId="35" borderId="18" xfId="166" applyFont="1" applyFill="1" applyBorder="1" applyAlignment="1">
      <alignment horizontal="center" vertical="center" wrapText="1"/>
    </xf>
    <xf numFmtId="0" fontId="60" fillId="35" borderId="74" xfId="166" applyFont="1" applyFill="1" applyBorder="1" applyAlignment="1">
      <alignment horizontal="center" vertical="center" wrapText="1"/>
    </xf>
    <xf numFmtId="0" fontId="4" fillId="35" borderId="48" xfId="166" applyFont="1" applyFill="1" applyBorder="1" applyAlignment="1">
      <alignment horizontal="center" vertical="center" wrapText="1"/>
    </xf>
    <xf numFmtId="0" fontId="60" fillId="35" borderId="46" xfId="166" applyFont="1" applyFill="1" applyBorder="1" applyAlignment="1">
      <alignment horizontal="center" vertical="center" wrapText="1"/>
    </xf>
    <xf numFmtId="0" fontId="4" fillId="35" borderId="37" xfId="166" applyFont="1" applyFill="1" applyBorder="1" applyAlignment="1">
      <alignment horizontal="center" vertical="center" wrapText="1"/>
    </xf>
    <xf numFmtId="0" fontId="60" fillId="35" borderId="38" xfId="166" applyFont="1" applyFill="1" applyBorder="1" applyAlignment="1">
      <alignment horizontal="center" vertical="center" wrapText="1"/>
    </xf>
    <xf numFmtId="0" fontId="60" fillId="35" borderId="61" xfId="166" applyFont="1" applyFill="1" applyBorder="1" applyAlignment="1">
      <alignment horizontal="center" vertical="center" wrapText="1"/>
    </xf>
    <xf numFmtId="0" fontId="60" fillId="35" borderId="45" xfId="166" applyFont="1" applyFill="1" applyBorder="1" applyAlignment="1">
      <alignment horizontal="center" vertical="center" wrapText="1"/>
    </xf>
    <xf numFmtId="0" fontId="4" fillId="35" borderId="35" xfId="166" applyFont="1" applyFill="1" applyBorder="1" applyAlignment="1">
      <alignment horizontal="center" vertical="center" wrapText="1"/>
    </xf>
    <xf numFmtId="0" fontId="60" fillId="35" borderId="62" xfId="166" applyFont="1" applyFill="1" applyBorder="1" applyAlignment="1">
      <alignment horizontal="center" vertical="center" wrapText="1"/>
    </xf>
    <xf numFmtId="0" fontId="60" fillId="35" borderId="50" xfId="166" applyFont="1" applyFill="1" applyBorder="1" applyAlignment="1">
      <alignment horizontal="center" vertical="center" wrapText="1"/>
    </xf>
    <xf numFmtId="0" fontId="4" fillId="35" borderId="38" xfId="166" applyFont="1" applyFill="1" applyBorder="1" applyAlignment="1">
      <alignment horizontal="center" vertical="center" wrapText="1"/>
    </xf>
    <xf numFmtId="0" fontId="4" fillId="35" borderId="18" xfId="166" applyFont="1" applyFill="1" applyBorder="1" applyAlignment="1">
      <alignment horizontal="center" vertical="center" wrapText="1"/>
    </xf>
    <xf numFmtId="0" fontId="4" fillId="35" borderId="50" xfId="166" applyFont="1" applyFill="1" applyBorder="1" applyAlignment="1">
      <alignment horizontal="center" vertical="center" wrapText="1"/>
    </xf>
    <xf numFmtId="0" fontId="4" fillId="35" borderId="51" xfId="166" applyFont="1" applyFill="1" applyBorder="1" applyAlignment="1">
      <alignment horizontal="center" vertical="center" wrapText="1"/>
    </xf>
    <xf numFmtId="0" fontId="60" fillId="35" borderId="8" xfId="166" applyFont="1" applyFill="1" applyBorder="1" applyAlignment="1">
      <alignment horizontal="center" vertical="center" wrapText="1"/>
    </xf>
    <xf numFmtId="0" fontId="60" fillId="35" borderId="31" xfId="166" applyFont="1" applyFill="1" applyBorder="1" applyAlignment="1">
      <alignment horizontal="center" vertical="center" wrapText="1"/>
    </xf>
    <xf numFmtId="0" fontId="60" fillId="35" borderId="12" xfId="166" applyFont="1" applyFill="1" applyBorder="1" applyAlignment="1">
      <alignment horizontal="center" vertical="center" wrapText="1"/>
    </xf>
    <xf numFmtId="0" fontId="60" fillId="35" borderId="31" xfId="166" applyFont="1" applyFill="1" applyBorder="1"/>
    <xf numFmtId="0" fontId="60" fillId="35" borderId="43" xfId="166" applyFont="1" applyFill="1" applyBorder="1" applyAlignment="1">
      <alignment horizontal="center" vertical="center" wrapText="1"/>
    </xf>
    <xf numFmtId="0" fontId="4" fillId="35" borderId="46" xfId="166" applyFont="1" applyFill="1" applyBorder="1" applyAlignment="1">
      <alignment horizontal="center" vertical="center" wrapText="1"/>
    </xf>
    <xf numFmtId="0" fontId="65" fillId="0" borderId="43" xfId="173" applyFont="1" applyFill="1" applyBorder="1" applyAlignment="1">
      <alignment horizontal="left" vertical="center" wrapText="1"/>
    </xf>
    <xf numFmtId="0" fontId="116" fillId="0" borderId="43" xfId="173" applyFont="1" applyFill="1" applyBorder="1" applyAlignment="1">
      <alignment horizontal="left" vertical="center" wrapText="1"/>
    </xf>
    <xf numFmtId="0" fontId="65" fillId="0" borderId="72" xfId="173" applyFont="1" applyFill="1" applyBorder="1" applyAlignment="1">
      <alignment horizontal="left" vertical="center" wrapText="1"/>
    </xf>
    <xf numFmtId="0" fontId="60" fillId="35" borderId="40" xfId="166" applyFont="1" applyFill="1" applyBorder="1" applyAlignment="1">
      <alignment horizontal="center" vertical="center" wrapText="1"/>
    </xf>
    <xf numFmtId="0" fontId="60" fillId="35" borderId="42" xfId="166" applyFont="1" applyFill="1" applyBorder="1" applyAlignment="1">
      <alignment horizontal="center" vertical="center" wrapText="1"/>
    </xf>
    <xf numFmtId="0" fontId="4" fillId="35" borderId="38" xfId="166" applyFont="1" applyFill="1" applyBorder="1" applyAlignment="1">
      <alignment vertical="center" wrapText="1"/>
    </xf>
    <xf numFmtId="0" fontId="4" fillId="35" borderId="18" xfId="166" applyFont="1" applyFill="1" applyBorder="1" applyAlignment="1">
      <alignment vertical="center" wrapText="1"/>
    </xf>
    <xf numFmtId="0" fontId="60" fillId="35" borderId="22" xfId="166" applyFont="1" applyFill="1" applyBorder="1" applyAlignment="1">
      <alignment horizontal="center" vertical="center" wrapText="1"/>
    </xf>
    <xf numFmtId="0" fontId="60" fillId="35" borderId="39" xfId="166" applyFont="1" applyFill="1" applyBorder="1" applyAlignment="1">
      <alignment horizontal="center" vertical="center" wrapText="1"/>
    </xf>
    <xf numFmtId="0" fontId="62" fillId="35" borderId="16" xfId="166" applyFont="1" applyFill="1" applyBorder="1" applyAlignment="1">
      <alignment horizontal="left" vertical="center" indent="1"/>
    </xf>
    <xf numFmtId="0" fontId="62" fillId="35" borderId="17" xfId="166" applyFont="1" applyFill="1" applyBorder="1" applyAlignment="1">
      <alignment horizontal="left" vertical="center" indent="1"/>
    </xf>
    <xf numFmtId="0" fontId="62" fillId="35" borderId="21" xfId="166" applyFont="1" applyFill="1" applyBorder="1" applyAlignment="1">
      <alignment horizontal="left" vertical="center" indent="1"/>
    </xf>
    <xf numFmtId="0" fontId="7" fillId="0" borderId="69" xfId="166" applyFont="1" applyBorder="1" applyAlignment="1">
      <alignment horizontal="center"/>
    </xf>
    <xf numFmtId="0" fontId="7" fillId="0" borderId="48" xfId="166" applyFont="1" applyBorder="1" applyAlignment="1">
      <alignment horizontal="center"/>
    </xf>
    <xf numFmtId="0" fontId="7" fillId="0" borderId="70" xfId="166" applyFont="1" applyBorder="1" applyAlignment="1">
      <alignment horizontal="center"/>
    </xf>
    <xf numFmtId="0" fontId="7" fillId="0" borderId="37" xfId="166" applyFont="1" applyBorder="1" applyAlignment="1">
      <alignment horizontal="center"/>
    </xf>
    <xf numFmtId="0" fontId="7" fillId="0" borderId="27" xfId="166" applyFont="1" applyBorder="1" applyAlignment="1">
      <alignment horizontal="center"/>
    </xf>
    <xf numFmtId="0" fontId="7" fillId="0" borderId="35" xfId="166" applyFont="1" applyBorder="1" applyAlignment="1">
      <alignment horizontal="center"/>
    </xf>
    <xf numFmtId="0" fontId="60" fillId="0" borderId="73" xfId="166" applyFont="1" applyFill="1" applyBorder="1" applyAlignment="1">
      <alignment horizontal="center" vertical="center" wrapText="1"/>
    </xf>
    <xf numFmtId="0" fontId="60" fillId="0" borderId="18" xfId="166" applyFont="1" applyFill="1" applyBorder="1" applyAlignment="1">
      <alignment horizontal="center" vertical="center" wrapText="1"/>
    </xf>
    <xf numFmtId="0" fontId="60" fillId="0" borderId="74" xfId="166" applyFont="1" applyFill="1" applyBorder="1" applyAlignment="1">
      <alignment horizontal="center" vertical="center" wrapText="1"/>
    </xf>
    <xf numFmtId="0" fontId="4" fillId="0" borderId="48" xfId="166" applyFont="1" applyBorder="1" applyAlignment="1">
      <alignment horizontal="center" vertical="center" wrapText="1"/>
    </xf>
    <xf numFmtId="0" fontId="60" fillId="0" borderId="46" xfId="166" applyFont="1" applyFill="1" applyBorder="1" applyAlignment="1">
      <alignment horizontal="center" vertical="center" wrapText="1"/>
    </xf>
    <xf numFmtId="0" fontId="4" fillId="0" borderId="37" xfId="166" applyFont="1" applyBorder="1" applyAlignment="1">
      <alignment horizontal="center" vertical="center" wrapText="1"/>
    </xf>
    <xf numFmtId="0" fontId="60" fillId="0" borderId="38" xfId="166" applyFont="1" applyFill="1" applyBorder="1" applyAlignment="1">
      <alignment horizontal="center" vertical="center" wrapText="1"/>
    </xf>
    <xf numFmtId="0" fontId="60" fillId="0" borderId="61" xfId="166" applyFont="1" applyFill="1" applyBorder="1" applyAlignment="1">
      <alignment horizontal="center" vertical="center" wrapText="1"/>
    </xf>
    <xf numFmtId="0" fontId="60" fillId="0" borderId="45" xfId="166" applyFont="1" applyFill="1" applyBorder="1" applyAlignment="1">
      <alignment horizontal="center" vertical="center" wrapText="1"/>
    </xf>
    <xf numFmtId="0" fontId="4" fillId="0" borderId="35" xfId="166" applyFont="1" applyBorder="1" applyAlignment="1">
      <alignment horizontal="center" vertical="center" wrapText="1"/>
    </xf>
    <xf numFmtId="0" fontId="60" fillId="0" borderId="12" xfId="166" applyFont="1" applyFill="1" applyBorder="1" applyAlignment="1">
      <alignment horizontal="center" vertical="center" wrapText="1"/>
    </xf>
    <xf numFmtId="0" fontId="60" fillId="0" borderId="8" xfId="166" applyFont="1" applyFill="1" applyBorder="1" applyAlignment="1">
      <alignment horizontal="center" vertical="center" wrapText="1"/>
    </xf>
    <xf numFmtId="0" fontId="60" fillId="0" borderId="31" xfId="166" applyFont="1" applyFill="1" applyBorder="1" applyAlignment="1">
      <alignment horizontal="center" vertical="center" wrapText="1"/>
    </xf>
    <xf numFmtId="0" fontId="72" fillId="0" borderId="98" xfId="166" applyFont="1" applyFill="1" applyBorder="1" applyAlignment="1">
      <alignment horizontal="center" vertical="center" textRotation="180"/>
    </xf>
    <xf numFmtId="0" fontId="72" fillId="0" borderId="99" xfId="166" applyFont="1" applyFill="1" applyBorder="1" applyAlignment="1">
      <alignment horizontal="center" vertical="center" textRotation="180"/>
    </xf>
    <xf numFmtId="0" fontId="72" fillId="0" borderId="100" xfId="166" applyFont="1" applyFill="1" applyBorder="1" applyAlignment="1">
      <alignment horizontal="center" vertical="center" textRotation="180"/>
    </xf>
    <xf numFmtId="0" fontId="60" fillId="0" borderId="40" xfId="166" applyFont="1" applyFill="1" applyBorder="1" applyAlignment="1">
      <alignment horizontal="center" vertical="center"/>
    </xf>
    <xf numFmtId="0" fontId="60" fillId="0" borderId="42" xfId="166" applyFont="1" applyFill="1" applyBorder="1" applyAlignment="1">
      <alignment horizontal="center" vertical="center"/>
    </xf>
    <xf numFmtId="0" fontId="60" fillId="0" borderId="40" xfId="166" applyFont="1" applyFill="1" applyBorder="1" applyAlignment="1">
      <alignment horizontal="center" vertical="center" wrapText="1"/>
    </xf>
    <xf numFmtId="0" fontId="60" fillId="0" borderId="42" xfId="166" applyFont="1" applyFill="1" applyBorder="1" applyAlignment="1">
      <alignment horizontal="center" vertical="center" wrapText="1"/>
    </xf>
    <xf numFmtId="0" fontId="4" fillId="0" borderId="38" xfId="166" applyFont="1" applyBorder="1" applyAlignment="1">
      <alignment vertical="center" wrapText="1"/>
    </xf>
    <xf numFmtId="0" fontId="4" fillId="0" borderId="18" xfId="166" applyFont="1" applyBorder="1" applyAlignment="1">
      <alignment vertical="center" wrapText="1"/>
    </xf>
    <xf numFmtId="0" fontId="4" fillId="0" borderId="38" xfId="166" applyFont="1" applyFill="1" applyBorder="1" applyAlignment="1">
      <alignment horizontal="center" vertical="center" wrapText="1"/>
    </xf>
    <xf numFmtId="0" fontId="4" fillId="0" borderId="18" xfId="166" applyFont="1" applyFill="1" applyBorder="1" applyAlignment="1">
      <alignment horizontal="center" vertical="center" wrapText="1"/>
    </xf>
    <xf numFmtId="0" fontId="4" fillId="0" borderId="46" xfId="166" applyFont="1" applyBorder="1" applyAlignment="1">
      <alignment horizontal="center" vertical="center" wrapText="1"/>
    </xf>
    <xf numFmtId="0" fontId="60" fillId="0" borderId="22" xfId="166" applyFont="1" applyFill="1" applyBorder="1" applyAlignment="1">
      <alignment horizontal="center" vertical="center" wrapText="1"/>
    </xf>
    <xf numFmtId="0" fontId="60" fillId="0" borderId="39" xfId="166" applyFont="1" applyFill="1" applyBorder="1" applyAlignment="1">
      <alignment horizontal="center" vertical="center" wrapText="1"/>
    </xf>
    <xf numFmtId="0" fontId="60" fillId="0" borderId="31" xfId="166" applyFont="1" applyFill="1" applyBorder="1"/>
    <xf numFmtId="0" fontId="60" fillId="0" borderId="62" xfId="166" applyFont="1" applyFill="1" applyBorder="1" applyAlignment="1">
      <alignment horizontal="center" vertical="center" wrapText="1"/>
    </xf>
    <xf numFmtId="0" fontId="4" fillId="0" borderId="50" xfId="166" applyFont="1" applyBorder="1" applyAlignment="1">
      <alignment horizontal="center" vertical="center" wrapText="1"/>
    </xf>
    <xf numFmtId="0" fontId="4" fillId="0" borderId="51" xfId="166" applyFont="1" applyBorder="1" applyAlignment="1">
      <alignment horizontal="center" vertical="center" wrapText="1"/>
    </xf>
    <xf numFmtId="0" fontId="60" fillId="0" borderId="50" xfId="166" applyFont="1" applyFill="1" applyBorder="1" applyAlignment="1">
      <alignment horizontal="center" vertical="center" wrapText="1"/>
    </xf>
    <xf numFmtId="0" fontId="60" fillId="0" borderId="43" xfId="166" applyFont="1" applyFill="1" applyBorder="1" applyAlignment="1">
      <alignment horizontal="center" vertical="center" wrapText="1"/>
    </xf>
    <xf numFmtId="0" fontId="57" fillId="35" borderId="16" xfId="0" applyFont="1" applyFill="1" applyBorder="1" applyAlignment="1">
      <alignment horizontal="left" vertical="center" indent="3"/>
    </xf>
    <xf numFmtId="0" fontId="57" fillId="35" borderId="17" xfId="0" applyFont="1" applyFill="1" applyBorder="1" applyAlignment="1">
      <alignment horizontal="left" vertical="center" indent="3"/>
    </xf>
    <xf numFmtId="0" fontId="57" fillId="35" borderId="21" xfId="0" applyFont="1" applyFill="1" applyBorder="1" applyAlignment="1">
      <alignment horizontal="left" vertical="center" indent="3"/>
    </xf>
    <xf numFmtId="0" fontId="7" fillId="35" borderId="69" xfId="0" applyFont="1" applyFill="1" applyBorder="1" applyAlignment="1">
      <alignment horizontal="center"/>
    </xf>
    <xf numFmtId="0" fontId="7" fillId="35" borderId="48" xfId="0" applyFont="1" applyFill="1" applyBorder="1" applyAlignment="1">
      <alignment horizontal="center"/>
    </xf>
    <xf numFmtId="0" fontId="7" fillId="35" borderId="27" xfId="0" applyFont="1" applyFill="1" applyBorder="1" applyAlignment="1">
      <alignment horizontal="center"/>
    </xf>
    <xf numFmtId="0" fontId="7" fillId="35" borderId="35" xfId="0" applyFont="1" applyFill="1" applyBorder="1" applyAlignment="1">
      <alignment horizontal="center"/>
    </xf>
    <xf numFmtId="0" fontId="57" fillId="35" borderId="16" xfId="0" applyFont="1" applyFill="1" applyBorder="1" applyAlignment="1">
      <alignment horizontal="left" vertical="center" wrapText="1" indent="1"/>
    </xf>
    <xf numFmtId="0" fontId="57" fillId="35" borderId="17" xfId="0" applyFont="1" applyFill="1" applyBorder="1" applyAlignment="1">
      <alignment horizontal="left" vertical="center" wrapText="1" indent="1"/>
    </xf>
    <xf numFmtId="0" fontId="57" fillId="35" borderId="21" xfId="0" applyFont="1" applyFill="1" applyBorder="1" applyAlignment="1">
      <alignment horizontal="left" vertical="center" wrapText="1" indent="1"/>
    </xf>
    <xf numFmtId="0" fontId="57" fillId="35" borderId="12" xfId="179" applyFont="1" applyFill="1" applyBorder="1" applyAlignment="1">
      <alignment horizontal="center" vertical="center" wrapText="1"/>
    </xf>
    <xf numFmtId="0" fontId="57" fillId="35" borderId="18" xfId="179" applyFont="1" applyFill="1" applyBorder="1" applyAlignment="1">
      <alignment horizontal="center" vertical="center" wrapText="1"/>
    </xf>
    <xf numFmtId="0" fontId="57" fillId="0" borderId="8" xfId="174" applyFont="1" applyFill="1" applyBorder="1" applyAlignment="1">
      <alignment horizontal="left" vertical="center" wrapText="1"/>
    </xf>
    <xf numFmtId="0" fontId="57" fillId="0" borderId="43" xfId="174" applyFont="1" applyFill="1" applyBorder="1" applyAlignment="1">
      <alignment horizontal="left" vertical="center" wrapText="1"/>
    </xf>
    <xf numFmtId="0" fontId="57" fillId="0" borderId="72" xfId="174" applyFont="1" applyFill="1" applyBorder="1" applyAlignment="1">
      <alignment horizontal="left" vertical="center" wrapText="1"/>
    </xf>
    <xf numFmtId="0" fontId="93" fillId="35" borderId="16" xfId="179" applyFont="1" applyFill="1" applyBorder="1" applyAlignment="1">
      <alignment horizontal="left" vertical="center" indent="1"/>
    </xf>
    <xf numFmtId="0" fontId="93" fillId="35" borderId="17" xfId="179" applyFont="1" applyFill="1" applyBorder="1" applyAlignment="1">
      <alignment horizontal="left" vertical="center" indent="1"/>
    </xf>
    <xf numFmtId="0" fontId="93" fillId="35" borderId="21" xfId="179" applyFont="1" applyFill="1" applyBorder="1" applyAlignment="1">
      <alignment horizontal="left" vertical="center" indent="1"/>
    </xf>
    <xf numFmtId="0" fontId="57" fillId="35" borderId="48" xfId="174" applyFont="1" applyFill="1" applyBorder="1" applyAlignment="1">
      <alignment horizontal="center" vertical="center" wrapText="1"/>
    </xf>
    <xf numFmtId="0" fontId="57" fillId="35" borderId="35" xfId="174" applyFont="1" applyFill="1" applyBorder="1" applyAlignment="1">
      <alignment horizontal="center" vertical="center" wrapText="1"/>
    </xf>
    <xf numFmtId="0" fontId="57" fillId="35" borderId="73" xfId="179" applyFont="1" applyFill="1" applyBorder="1" applyAlignment="1">
      <alignment horizontal="center" vertical="center" wrapText="1"/>
    </xf>
    <xf numFmtId="0" fontId="57" fillId="35" borderId="38" xfId="179" applyFont="1" applyFill="1" applyBorder="1" applyAlignment="1">
      <alignment horizontal="center" vertical="center" wrapText="1"/>
    </xf>
    <xf numFmtId="0" fontId="57" fillId="35" borderId="62" xfId="179" applyFont="1" applyFill="1" applyBorder="1" applyAlignment="1">
      <alignment horizontal="center" vertical="center" wrapText="1"/>
    </xf>
    <xf numFmtId="0" fontId="57" fillId="35" borderId="50" xfId="179" applyFont="1" applyFill="1" applyBorder="1" applyAlignment="1">
      <alignment horizontal="center" vertical="center" wrapText="1"/>
    </xf>
    <xf numFmtId="0" fontId="57" fillId="35" borderId="49" xfId="179" applyFont="1" applyFill="1" applyBorder="1" applyAlignment="1">
      <alignment horizontal="center" vertical="center" wrapText="1"/>
    </xf>
    <xf numFmtId="0" fontId="57" fillId="35" borderId="74" xfId="179" applyFont="1" applyFill="1" applyBorder="1" applyAlignment="1">
      <alignment horizontal="center" vertical="center" wrapText="1"/>
    </xf>
    <xf numFmtId="0" fontId="57" fillId="35" borderId="46" xfId="179" applyFont="1" applyFill="1" applyBorder="1" applyAlignment="1">
      <alignment horizontal="center" vertical="center" wrapText="1"/>
    </xf>
    <xf numFmtId="0" fontId="57" fillId="35" borderId="42" xfId="179" applyFont="1" applyFill="1" applyBorder="1" applyAlignment="1">
      <alignment horizontal="center" vertical="center" wrapText="1"/>
    </xf>
    <xf numFmtId="0" fontId="57" fillId="35" borderId="73" xfId="174" applyFont="1" applyFill="1" applyBorder="1" applyAlignment="1">
      <alignment horizontal="center" vertical="center" wrapText="1"/>
    </xf>
    <xf numFmtId="0" fontId="57" fillId="35" borderId="38" xfId="174" applyFont="1" applyFill="1" applyBorder="1" applyAlignment="1">
      <alignment horizontal="center" vertical="center" wrapText="1"/>
    </xf>
    <xf numFmtId="0" fontId="57" fillId="35" borderId="18" xfId="174" applyFont="1" applyFill="1" applyBorder="1" applyAlignment="1">
      <alignment horizontal="center" vertical="center" wrapText="1"/>
    </xf>
    <xf numFmtId="0" fontId="57" fillId="35" borderId="35" xfId="179" applyFont="1" applyFill="1" applyBorder="1" applyAlignment="1">
      <alignment horizontal="center" vertical="center" wrapText="1"/>
    </xf>
    <xf numFmtId="0" fontId="57" fillId="35" borderId="22" xfId="174" applyFont="1" applyFill="1" applyBorder="1" applyAlignment="1">
      <alignment horizontal="center" vertical="center" wrapText="1"/>
    </xf>
    <xf numFmtId="0" fontId="57" fillId="35" borderId="39" xfId="174" applyFont="1" applyFill="1" applyBorder="1" applyAlignment="1">
      <alignment horizontal="center" vertical="center" wrapText="1"/>
    </xf>
    <xf numFmtId="0" fontId="57" fillId="35" borderId="20" xfId="174" applyFont="1" applyFill="1" applyBorder="1" applyAlignment="1">
      <alignment horizontal="center" vertical="center" wrapText="1"/>
    </xf>
    <xf numFmtId="0" fontId="57" fillId="35" borderId="37" xfId="174" applyFont="1" applyFill="1" applyBorder="1" applyAlignment="1">
      <alignment horizontal="center" vertical="center" wrapText="1"/>
    </xf>
    <xf numFmtId="0" fontId="152" fillId="35" borderId="16" xfId="179" applyFont="1" applyFill="1" applyBorder="1" applyAlignment="1">
      <alignment horizontal="left" vertical="center" wrapText="1" indent="1"/>
    </xf>
    <xf numFmtId="0" fontId="152" fillId="35" borderId="17" xfId="179" applyFont="1" applyFill="1" applyBorder="1" applyAlignment="1">
      <alignment horizontal="left" vertical="center" wrapText="1" indent="1"/>
    </xf>
    <xf numFmtId="0" fontId="152" fillId="35" borderId="21" xfId="179" applyFont="1" applyFill="1" applyBorder="1" applyAlignment="1">
      <alignment horizontal="left" vertical="center" wrapText="1" indent="1"/>
    </xf>
    <xf numFmtId="0" fontId="57" fillId="0" borderId="31" xfId="174" applyFont="1" applyFill="1" applyBorder="1" applyAlignment="1">
      <alignment horizontal="left" vertical="center" wrapText="1"/>
    </xf>
    <xf numFmtId="0" fontId="57" fillId="35" borderId="32" xfId="174" applyFont="1" applyFill="1" applyBorder="1" applyAlignment="1">
      <alignment horizontal="center" vertical="center" wrapText="1"/>
    </xf>
    <xf numFmtId="0" fontId="57" fillId="35" borderId="40" xfId="179" applyFont="1" applyFill="1" applyBorder="1" applyAlignment="1">
      <alignment horizontal="center" vertical="center" wrapText="1"/>
    </xf>
    <xf numFmtId="0" fontId="57" fillId="35" borderId="12" xfId="174" applyFont="1" applyFill="1" applyBorder="1" applyAlignment="1">
      <alignment horizontal="center" vertical="center" wrapText="1"/>
    </xf>
    <xf numFmtId="0" fontId="57" fillId="35" borderId="16" xfId="180" applyFont="1" applyFill="1" applyBorder="1" applyAlignment="1">
      <alignment horizontal="left" vertical="center" indent="2"/>
    </xf>
    <xf numFmtId="0" fontId="57" fillId="35" borderId="17" xfId="180" applyFont="1" applyFill="1" applyBorder="1" applyAlignment="1">
      <alignment horizontal="left" vertical="center" indent="2"/>
    </xf>
    <xf numFmtId="0" fontId="57" fillId="35" borderId="21" xfId="180" applyFont="1" applyFill="1" applyBorder="1" applyAlignment="1">
      <alignment horizontal="left" vertical="center" indent="2"/>
    </xf>
    <xf numFmtId="0" fontId="77" fillId="35" borderId="62" xfId="150" applyFont="1" applyFill="1" applyBorder="1" applyAlignment="1">
      <alignment horizontal="center" vertical="center" wrapText="1"/>
    </xf>
    <xf numFmtId="0" fontId="77" fillId="35" borderId="50" xfId="150" applyFont="1" applyFill="1" applyBorder="1" applyAlignment="1">
      <alignment horizontal="center" vertical="center" wrapText="1"/>
    </xf>
    <xf numFmtId="0" fontId="77" fillId="35" borderId="49" xfId="150" applyFont="1" applyFill="1" applyBorder="1" applyAlignment="1">
      <alignment horizontal="center" vertical="center" wrapText="1"/>
    </xf>
    <xf numFmtId="0" fontId="77" fillId="35" borderId="40" xfId="150" applyFont="1" applyFill="1" applyBorder="1" applyAlignment="1">
      <alignment horizontal="center" vertical="center" wrapText="1"/>
    </xf>
    <xf numFmtId="0" fontId="4" fillId="35" borderId="32" xfId="0" applyFont="1" applyFill="1" applyBorder="1" applyAlignment="1">
      <alignment wrapText="1"/>
    </xf>
    <xf numFmtId="0" fontId="101" fillId="35" borderId="16" xfId="0" applyFont="1" applyFill="1" applyBorder="1" applyAlignment="1">
      <alignment horizontal="left" vertical="center" wrapText="1" indent="4"/>
    </xf>
    <xf numFmtId="0" fontId="101" fillId="35" borderId="17" xfId="0" applyFont="1" applyFill="1" applyBorder="1" applyAlignment="1">
      <alignment horizontal="left" vertical="center" wrapText="1" indent="4"/>
    </xf>
    <xf numFmtId="0" fontId="101" fillId="35" borderId="21" xfId="0" applyFont="1" applyFill="1" applyBorder="1" applyAlignment="1">
      <alignment horizontal="left" vertical="center" wrapText="1" indent="4"/>
    </xf>
    <xf numFmtId="0" fontId="146" fillId="35" borderId="73" xfId="0" applyFont="1" applyFill="1" applyBorder="1" applyAlignment="1">
      <alignment horizontal="center" vertical="center" wrapText="1"/>
    </xf>
    <xf numFmtId="0" fontId="146" fillId="35" borderId="38" xfId="0" applyFont="1" applyFill="1" applyBorder="1" applyAlignment="1">
      <alignment horizontal="center" vertical="center" wrapText="1"/>
    </xf>
    <xf numFmtId="0" fontId="146" fillId="35" borderId="18" xfId="0" applyFont="1" applyFill="1" applyBorder="1" applyAlignment="1">
      <alignment horizontal="center" vertical="center" wrapText="1"/>
    </xf>
    <xf numFmtId="0" fontId="146" fillId="35" borderId="62" xfId="0" applyFont="1" applyFill="1" applyBorder="1" applyAlignment="1">
      <alignment horizontal="center" vertical="center" wrapText="1"/>
    </xf>
    <xf numFmtId="0" fontId="146" fillId="35" borderId="50" xfId="0" applyFont="1" applyFill="1" applyBorder="1" applyAlignment="1">
      <alignment horizontal="center" vertical="center" wrapText="1"/>
    </xf>
    <xf numFmtId="0" fontId="146" fillId="35" borderId="49" xfId="0" applyFont="1" applyFill="1" applyBorder="1" applyAlignment="1">
      <alignment horizontal="center" vertical="center" wrapText="1"/>
    </xf>
    <xf numFmtId="0" fontId="77" fillId="35" borderId="73" xfId="150" applyFont="1" applyFill="1" applyBorder="1" applyAlignment="1">
      <alignment horizontal="center" vertical="center" wrapText="1"/>
    </xf>
    <xf numFmtId="0" fontId="77" fillId="35" borderId="38" xfId="150" applyFont="1" applyFill="1" applyBorder="1" applyAlignment="1">
      <alignment horizontal="center" vertical="center" wrapText="1"/>
    </xf>
    <xf numFmtId="0" fontId="77" fillId="35" borderId="12" xfId="0" applyFont="1" applyFill="1" applyBorder="1" applyAlignment="1">
      <alignment horizontal="center" vertical="center" wrapText="1"/>
    </xf>
    <xf numFmtId="0" fontId="77" fillId="35" borderId="18" xfId="0" applyFont="1" applyFill="1" applyBorder="1" applyAlignment="1">
      <alignment horizontal="center" vertical="center" wrapText="1"/>
    </xf>
    <xf numFmtId="0" fontId="146" fillId="35" borderId="12" xfId="0" applyFont="1" applyFill="1" applyBorder="1" applyAlignment="1">
      <alignment horizontal="center" vertical="center" wrapText="1"/>
    </xf>
    <xf numFmtId="0" fontId="77" fillId="35" borderId="12" xfId="150" applyFont="1" applyFill="1" applyBorder="1" applyAlignment="1">
      <alignment horizontal="center" vertical="center" wrapText="1"/>
    </xf>
    <xf numFmtId="0" fontId="77" fillId="35" borderId="18" xfId="150" applyFont="1" applyFill="1" applyBorder="1" applyAlignment="1">
      <alignment horizontal="center" vertical="center" wrapText="1"/>
    </xf>
    <xf numFmtId="0" fontId="77" fillId="35" borderId="32" xfId="150" applyFont="1" applyFill="1" applyBorder="1" applyAlignment="1">
      <alignment horizontal="center" vertical="center" wrapText="1"/>
    </xf>
    <xf numFmtId="0" fontId="77" fillId="35" borderId="37" xfId="150" applyFont="1" applyFill="1" applyBorder="1" applyAlignment="1">
      <alignment horizontal="center" vertical="center" wrapText="1"/>
    </xf>
    <xf numFmtId="0" fontId="77" fillId="35" borderId="8" xfId="150" applyFont="1" applyFill="1" applyBorder="1" applyAlignment="1">
      <alignment horizontal="center" vertical="center" wrapText="1"/>
    </xf>
    <xf numFmtId="0" fontId="77" fillId="35" borderId="31" xfId="150" applyFont="1" applyFill="1" applyBorder="1" applyAlignment="1">
      <alignment horizontal="center" vertical="center" wrapText="1"/>
    </xf>
    <xf numFmtId="0" fontId="116" fillId="35" borderId="69" xfId="0" applyFont="1" applyFill="1" applyBorder="1" applyAlignment="1">
      <alignment horizontal="center"/>
    </xf>
    <xf numFmtId="0" fontId="116" fillId="35" borderId="48" xfId="0" applyFont="1" applyFill="1" applyBorder="1" applyAlignment="1">
      <alignment horizontal="center"/>
    </xf>
    <xf numFmtId="0" fontId="116" fillId="35" borderId="70" xfId="0" applyFont="1" applyFill="1" applyBorder="1" applyAlignment="1">
      <alignment horizontal="center"/>
    </xf>
    <xf numFmtId="0" fontId="116" fillId="35" borderId="37" xfId="0" applyFont="1" applyFill="1" applyBorder="1" applyAlignment="1">
      <alignment horizontal="center"/>
    </xf>
    <xf numFmtId="0" fontId="116" fillId="35" borderId="27" xfId="0" applyFont="1" applyFill="1" applyBorder="1" applyAlignment="1">
      <alignment horizontal="center"/>
    </xf>
    <xf numFmtId="0" fontId="116" fillId="35" borderId="35" xfId="0" applyFont="1" applyFill="1" applyBorder="1" applyAlignment="1">
      <alignment horizontal="center"/>
    </xf>
    <xf numFmtId="0" fontId="77" fillId="35" borderId="74" xfId="150" applyFont="1" applyFill="1" applyBorder="1" applyAlignment="1">
      <alignment horizontal="center" vertical="center" wrapText="1"/>
    </xf>
    <xf numFmtId="0" fontId="77" fillId="35" borderId="61" xfId="150" applyFont="1" applyFill="1" applyBorder="1" applyAlignment="1">
      <alignment horizontal="center" vertical="center" wrapText="1"/>
    </xf>
    <xf numFmtId="0" fontId="77" fillId="35" borderId="48" xfId="150" applyFont="1" applyFill="1" applyBorder="1" applyAlignment="1">
      <alignment horizontal="center" vertical="center" wrapText="1"/>
    </xf>
    <xf numFmtId="0" fontId="93" fillId="0" borderId="43" xfId="150" applyFont="1" applyFill="1" applyBorder="1" applyAlignment="1">
      <alignment horizontal="left" vertical="center"/>
    </xf>
    <xf numFmtId="0" fontId="93" fillId="0" borderId="72" xfId="150" applyFont="1" applyFill="1" applyBorder="1" applyAlignment="1">
      <alignment horizontal="left" vertical="center"/>
    </xf>
    <xf numFmtId="0" fontId="146" fillId="35" borderId="8" xfId="0" applyFont="1" applyFill="1" applyBorder="1" applyAlignment="1">
      <alignment horizontal="center" vertical="center" wrapText="1"/>
    </xf>
    <xf numFmtId="0" fontId="146" fillId="35" borderId="43" xfId="0" applyFont="1" applyFill="1" applyBorder="1" applyAlignment="1">
      <alignment horizontal="center" vertical="center" wrapText="1"/>
    </xf>
    <xf numFmtId="0" fontId="146" fillId="35" borderId="31" xfId="0" applyFont="1" applyFill="1" applyBorder="1" applyAlignment="1">
      <alignment horizontal="center" vertical="center" wrapText="1"/>
    </xf>
    <xf numFmtId="0" fontId="146" fillId="35" borderId="74" xfId="159" applyFont="1" applyFill="1" applyBorder="1" applyAlignment="1">
      <alignment horizontal="center" vertical="center" wrapText="1"/>
    </xf>
    <xf numFmtId="0" fontId="145" fillId="35" borderId="48" xfId="0" applyFont="1" applyFill="1" applyBorder="1" applyAlignment="1">
      <alignment wrapText="1"/>
    </xf>
    <xf numFmtId="0" fontId="145" fillId="35" borderId="46" xfId="0" applyFont="1" applyFill="1" applyBorder="1" applyAlignment="1">
      <alignment wrapText="1"/>
    </xf>
    <xf numFmtId="0" fontId="145" fillId="35" borderId="37" xfId="0" applyFont="1" applyFill="1" applyBorder="1" applyAlignment="1">
      <alignment wrapText="1"/>
    </xf>
    <xf numFmtId="0" fontId="77" fillId="35" borderId="25" xfId="150" applyFont="1" applyFill="1" applyBorder="1" applyAlignment="1">
      <alignment horizontal="center" vertical="center" wrapText="1"/>
    </xf>
    <xf numFmtId="0" fontId="77" fillId="35" borderId="7" xfId="150" applyFont="1" applyFill="1" applyBorder="1" applyAlignment="1">
      <alignment horizontal="center" vertical="center" wrapText="1"/>
    </xf>
    <xf numFmtId="9" fontId="77" fillId="35" borderId="12" xfId="150" applyNumberFormat="1" applyFont="1" applyFill="1" applyBorder="1" applyAlignment="1">
      <alignment horizontal="center" vertical="center" wrapText="1"/>
    </xf>
    <xf numFmtId="9" fontId="77" fillId="35" borderId="38" xfId="150" applyNumberFormat="1" applyFont="1" applyFill="1" applyBorder="1" applyAlignment="1">
      <alignment horizontal="center" vertical="center" wrapText="1"/>
    </xf>
    <xf numFmtId="0" fontId="77" fillId="35" borderId="81" xfId="150" applyFont="1" applyFill="1" applyBorder="1" applyAlignment="1">
      <alignment horizontal="center" vertical="center" wrapText="1"/>
    </xf>
    <xf numFmtId="0" fontId="77" fillId="35" borderId="39" xfId="150" applyFont="1" applyFill="1" applyBorder="1" applyAlignment="1">
      <alignment horizontal="center" vertical="center" wrapText="1"/>
    </xf>
    <xf numFmtId="9" fontId="146" fillId="35" borderId="46" xfId="150" applyNumberFormat="1" applyFont="1" applyFill="1" applyBorder="1" applyAlignment="1">
      <alignment horizontal="center" vertical="center" wrapText="1"/>
    </xf>
    <xf numFmtId="9" fontId="146" fillId="35" borderId="0" xfId="150" applyNumberFormat="1" applyFont="1" applyFill="1" applyBorder="1" applyAlignment="1">
      <alignment horizontal="center" vertical="center" wrapText="1"/>
    </xf>
    <xf numFmtId="0" fontId="146" fillId="35" borderId="0" xfId="150" applyFont="1" applyFill="1" applyBorder="1" applyAlignment="1">
      <alignment vertical="center"/>
    </xf>
    <xf numFmtId="0" fontId="101" fillId="35" borderId="16" xfId="0" applyFont="1" applyFill="1" applyBorder="1" applyAlignment="1">
      <alignment horizontal="left" vertical="center" wrapText="1" indent="2"/>
    </xf>
    <xf numFmtId="0" fontId="101" fillId="35" borderId="17" xfId="0" applyFont="1" applyFill="1" applyBorder="1" applyAlignment="1">
      <alignment horizontal="left" vertical="center" wrapText="1" indent="2"/>
    </xf>
    <xf numFmtId="0" fontId="101" fillId="35" borderId="21" xfId="0" applyFont="1" applyFill="1" applyBorder="1" applyAlignment="1">
      <alignment horizontal="left" vertical="center" wrapText="1" indent="2"/>
    </xf>
    <xf numFmtId="0" fontId="60" fillId="35" borderId="73" xfId="0" applyFont="1" applyFill="1" applyBorder="1" applyAlignment="1">
      <alignment horizontal="center" vertical="center" wrapText="1"/>
    </xf>
    <xf numFmtId="0" fontId="148" fillId="35" borderId="38" xfId="0" applyFont="1" applyFill="1" applyBorder="1" applyAlignment="1">
      <alignment horizontal="center" vertical="center" wrapText="1"/>
    </xf>
    <xf numFmtId="0" fontId="148" fillId="35" borderId="18" xfId="0" applyFont="1" applyFill="1" applyBorder="1" applyAlignment="1">
      <alignment horizontal="center" vertical="center" wrapText="1"/>
    </xf>
    <xf numFmtId="0" fontId="148" fillId="35" borderId="62" xfId="0" applyFont="1" applyFill="1" applyBorder="1" applyAlignment="1">
      <alignment horizontal="center" vertical="center" wrapText="1"/>
    </xf>
    <xf numFmtId="0" fontId="148" fillId="35" borderId="50" xfId="0" applyFont="1" applyFill="1" applyBorder="1" applyAlignment="1">
      <alignment horizontal="center" vertical="center" wrapText="1"/>
    </xf>
    <xf numFmtId="0" fontId="148" fillId="35" borderId="49" xfId="0" applyFont="1" applyFill="1" applyBorder="1" applyAlignment="1">
      <alignment horizontal="center" vertical="center" wrapText="1"/>
    </xf>
    <xf numFmtId="0" fontId="60" fillId="35" borderId="62" xfId="159" applyFont="1" applyFill="1" applyBorder="1" applyAlignment="1">
      <alignment horizontal="center" vertical="center" wrapText="1"/>
    </xf>
    <xf numFmtId="0" fontId="60" fillId="35" borderId="50" xfId="159" applyFont="1" applyFill="1" applyBorder="1" applyAlignment="1">
      <alignment horizontal="center" vertical="center" wrapText="1"/>
    </xf>
    <xf numFmtId="0" fontId="60" fillId="35" borderId="49" xfId="159" applyFont="1" applyFill="1" applyBorder="1" applyAlignment="1">
      <alignment horizontal="center" vertical="center" wrapText="1"/>
    </xf>
    <xf numFmtId="0" fontId="60" fillId="35" borderId="12" xfId="0" applyFont="1" applyFill="1" applyBorder="1" applyAlignment="1">
      <alignment horizontal="center" vertical="center" wrapText="1"/>
    </xf>
    <xf numFmtId="0" fontId="60" fillId="35" borderId="18" xfId="0" applyFont="1" applyFill="1" applyBorder="1" applyAlignment="1">
      <alignment horizontal="center" vertical="center" wrapText="1"/>
    </xf>
    <xf numFmtId="0" fontId="148" fillId="35" borderId="12" xfId="0" applyFont="1" applyFill="1" applyBorder="1" applyAlignment="1">
      <alignment horizontal="center" vertical="center" wrapText="1"/>
    </xf>
    <xf numFmtId="0" fontId="60" fillId="35" borderId="12" xfId="159" applyFont="1" applyFill="1" applyBorder="1" applyAlignment="1">
      <alignment horizontal="center" vertical="center" wrapText="1"/>
    </xf>
    <xf numFmtId="0" fontId="60" fillId="35" borderId="18" xfId="159" applyFont="1" applyFill="1" applyBorder="1" applyAlignment="1">
      <alignment horizontal="center" vertical="center" wrapText="1"/>
    </xf>
    <xf numFmtId="0" fontId="60" fillId="35" borderId="38" xfId="159" applyFont="1" applyFill="1" applyBorder="1" applyAlignment="1">
      <alignment horizontal="center" vertical="center" wrapText="1"/>
    </xf>
    <xf numFmtId="0" fontId="116" fillId="35" borderId="61" xfId="0" applyFont="1" applyFill="1" applyBorder="1" applyAlignment="1">
      <alignment horizontal="center"/>
    </xf>
    <xf numFmtId="0" fontId="116" fillId="35" borderId="0" xfId="0" applyFont="1" applyFill="1" applyBorder="1" applyAlignment="1">
      <alignment horizontal="center"/>
    </xf>
    <xf numFmtId="0" fontId="116" fillId="35" borderId="45" xfId="0" applyFont="1" applyFill="1" applyBorder="1" applyAlignment="1">
      <alignment horizontal="center"/>
    </xf>
    <xf numFmtId="0" fontId="60" fillId="35" borderId="73" xfId="159" applyFont="1" applyFill="1" applyBorder="1" applyAlignment="1">
      <alignment horizontal="center" vertical="center" wrapText="1"/>
    </xf>
    <xf numFmtId="0" fontId="60" fillId="35" borderId="8" xfId="159" applyFont="1" applyFill="1" applyBorder="1" applyAlignment="1">
      <alignment horizontal="center" vertical="center" wrapText="1"/>
    </xf>
    <xf numFmtId="0" fontId="60" fillId="35" borderId="31" xfId="159" applyFont="1" applyFill="1" applyBorder="1" applyAlignment="1">
      <alignment horizontal="center" vertical="center" wrapText="1"/>
    </xf>
    <xf numFmtId="0" fontId="60" fillId="35" borderId="38" xfId="159" applyFont="1" applyFill="1" applyBorder="1" applyAlignment="1">
      <alignment horizontal="center" vertical="center"/>
    </xf>
    <xf numFmtId="0" fontId="60" fillId="35" borderId="74" xfId="159" applyFont="1" applyFill="1" applyBorder="1" applyAlignment="1">
      <alignment horizontal="center" vertical="center" wrapText="1"/>
    </xf>
    <xf numFmtId="0" fontId="60" fillId="35" borderId="61" xfId="159" applyFont="1" applyFill="1" applyBorder="1" applyAlignment="1">
      <alignment horizontal="center" vertical="center" wrapText="1"/>
    </xf>
    <xf numFmtId="0" fontId="60" fillId="35" borderId="48" xfId="159" applyFont="1" applyFill="1" applyBorder="1" applyAlignment="1">
      <alignment horizontal="center" vertical="center" wrapText="1"/>
    </xf>
    <xf numFmtId="9" fontId="60" fillId="35" borderId="12" xfId="159" applyNumberFormat="1" applyFont="1" applyFill="1" applyBorder="1" applyAlignment="1">
      <alignment horizontal="center" vertical="center" wrapText="1"/>
    </xf>
    <xf numFmtId="9" fontId="60" fillId="35" borderId="38" xfId="159" applyNumberFormat="1" applyFont="1" applyFill="1" applyBorder="1" applyAlignment="1">
      <alignment horizontal="center" vertical="center" wrapText="1"/>
    </xf>
    <xf numFmtId="0" fontId="60" fillId="35" borderId="8" xfId="0" applyFont="1" applyFill="1" applyBorder="1" applyAlignment="1">
      <alignment horizontal="center" vertical="center" wrapText="1"/>
    </xf>
    <xf numFmtId="0" fontId="60" fillId="35" borderId="43" xfId="0" applyFont="1" applyFill="1" applyBorder="1" applyAlignment="1">
      <alignment horizontal="center" vertical="center" wrapText="1"/>
    </xf>
    <xf numFmtId="0" fontId="60" fillId="35" borderId="31" xfId="0" applyFont="1" applyFill="1" applyBorder="1" applyAlignment="1">
      <alignment horizontal="center" vertical="center" wrapText="1"/>
    </xf>
    <xf numFmtId="9" fontId="60" fillId="35" borderId="40" xfId="159" applyNumberFormat="1" applyFont="1" applyFill="1" applyBorder="1" applyAlignment="1">
      <alignment horizontal="center" vertical="center" wrapText="1"/>
    </xf>
    <xf numFmtId="0" fontId="60" fillId="35" borderId="31" xfId="159" applyFont="1" applyFill="1" applyBorder="1" applyAlignment="1">
      <alignment vertical="center"/>
    </xf>
    <xf numFmtId="0" fontId="148" fillId="35" borderId="74" xfId="159" applyFont="1" applyFill="1" applyBorder="1" applyAlignment="1">
      <alignment horizontal="center" vertical="center" wrapText="1"/>
    </xf>
    <xf numFmtId="0" fontId="137" fillId="35" borderId="48" xfId="0" applyFont="1" applyFill="1" applyBorder="1" applyAlignment="1">
      <alignment wrapText="1"/>
    </xf>
    <xf numFmtId="0" fontId="137" fillId="35" borderId="46" xfId="0" applyFont="1" applyFill="1" applyBorder="1" applyAlignment="1">
      <alignment wrapText="1"/>
    </xf>
    <xf numFmtId="0" fontId="137" fillId="35" borderId="37" xfId="0" applyFont="1" applyFill="1" applyBorder="1" applyAlignment="1">
      <alignment wrapText="1"/>
    </xf>
    <xf numFmtId="0" fontId="60" fillId="35" borderId="73" xfId="150" applyFont="1" applyFill="1" applyBorder="1" applyAlignment="1">
      <alignment horizontal="center" vertical="center" wrapText="1"/>
    </xf>
    <xf numFmtId="0" fontId="60" fillId="35" borderId="38" xfId="150" applyFont="1" applyFill="1" applyBorder="1" applyAlignment="1">
      <alignment horizontal="center" vertical="center" wrapText="1"/>
    </xf>
    <xf numFmtId="0" fontId="60" fillId="35" borderId="18" xfId="150" applyFont="1" applyFill="1" applyBorder="1" applyAlignment="1">
      <alignment horizontal="center" vertical="center" wrapText="1"/>
    </xf>
    <xf numFmtId="0" fontId="60" fillId="35" borderId="25" xfId="150" applyFont="1" applyFill="1" applyBorder="1" applyAlignment="1">
      <alignment horizontal="center" vertical="center" wrapText="1"/>
    </xf>
    <xf numFmtId="0" fontId="60" fillId="35" borderId="7" xfId="150" applyFont="1" applyFill="1" applyBorder="1" applyAlignment="1">
      <alignment horizontal="center" vertical="center" wrapText="1"/>
    </xf>
    <xf numFmtId="0" fontId="60" fillId="35" borderId="80" xfId="159" applyFont="1" applyFill="1" applyBorder="1" applyAlignment="1">
      <alignment horizontal="center" vertical="center" wrapText="1"/>
    </xf>
    <xf numFmtId="0" fontId="60" fillId="35" borderId="56" xfId="159" applyFont="1" applyFill="1" applyBorder="1" applyAlignment="1">
      <alignment horizontal="center" vertical="center" wrapText="1"/>
    </xf>
    <xf numFmtId="0" fontId="60" fillId="35" borderId="55" xfId="159" applyFont="1" applyFill="1" applyBorder="1" applyAlignment="1">
      <alignment horizontal="center" vertical="center" wrapText="1"/>
    </xf>
    <xf numFmtId="0" fontId="87" fillId="0" borderId="7" xfId="0" applyFont="1" applyFill="1" applyBorder="1" applyAlignment="1">
      <alignment horizontal="left" vertical="center" wrapText="1"/>
    </xf>
    <xf numFmtId="0" fontId="105" fillId="0" borderId="7" xfId="200" applyFont="1" applyFill="1" applyBorder="1" applyAlignment="1">
      <alignment horizontal="left" vertical="center" wrapText="1"/>
    </xf>
    <xf numFmtId="0" fontId="93" fillId="0" borderId="7" xfId="0" applyFont="1" applyFill="1" applyBorder="1" applyAlignment="1">
      <alignment horizontal="left" vertical="center" wrapText="1"/>
    </xf>
    <xf numFmtId="0" fontId="105" fillId="27" borderId="7" xfId="0" applyFont="1" applyFill="1" applyBorder="1" applyAlignment="1">
      <alignment horizontal="left" vertical="center" wrapText="1"/>
    </xf>
    <xf numFmtId="0" fontId="105" fillId="0" borderId="7" xfId="200" applyFont="1" applyFill="1" applyBorder="1" applyAlignment="1">
      <alignment horizontal="left" vertical="center" wrapText="1" indent="3"/>
    </xf>
    <xf numFmtId="0" fontId="93" fillId="0" borderId="43" xfId="150" applyFont="1" applyFill="1" applyBorder="1" applyAlignment="1">
      <alignment horizontal="left" vertical="center" wrapText="1"/>
    </xf>
    <xf numFmtId="0" fontId="93" fillId="0" borderId="72" xfId="150" applyFont="1" applyFill="1" applyBorder="1" applyAlignment="1">
      <alignment horizontal="left" vertical="center" wrapText="1"/>
    </xf>
    <xf numFmtId="0" fontId="105" fillId="0" borderId="7" xfId="0" applyFont="1" applyFill="1" applyBorder="1" applyAlignment="1">
      <alignment horizontal="left" vertical="center" wrapText="1"/>
    </xf>
    <xf numFmtId="0" fontId="69" fillId="35" borderId="16" xfId="159" applyFont="1" applyFill="1" applyBorder="1" applyAlignment="1">
      <alignment horizontal="left" vertical="center" indent="1"/>
    </xf>
    <xf numFmtId="0" fontId="69" fillId="35" borderId="17" xfId="159" applyFont="1" applyFill="1" applyBorder="1" applyAlignment="1">
      <alignment horizontal="left" vertical="center" indent="1"/>
    </xf>
    <xf numFmtId="0" fontId="69" fillId="35" borderId="21" xfId="159" applyFont="1" applyFill="1" applyBorder="1" applyAlignment="1">
      <alignment horizontal="left" vertical="center" indent="1"/>
    </xf>
    <xf numFmtId="0" fontId="57" fillId="35" borderId="47" xfId="159" applyFont="1" applyFill="1" applyBorder="1" applyAlignment="1">
      <alignment horizontal="center" vertical="center" wrapText="1"/>
    </xf>
    <xf numFmtId="0" fontId="57" fillId="35" borderId="52" xfId="159" applyFont="1" applyFill="1" applyBorder="1" applyAlignment="1">
      <alignment horizontal="center" vertical="center" wrapText="1"/>
    </xf>
    <xf numFmtId="0" fontId="57" fillId="35" borderId="34" xfId="159" applyFont="1" applyFill="1" applyBorder="1" applyAlignment="1">
      <alignment horizontal="center" vertical="center" wrapText="1"/>
    </xf>
    <xf numFmtId="0" fontId="57" fillId="35" borderId="73" xfId="159" applyFont="1" applyFill="1" applyBorder="1" applyAlignment="1">
      <alignment horizontal="center" vertical="center" wrapText="1"/>
    </xf>
    <xf numFmtId="0" fontId="57" fillId="35" borderId="38" xfId="159" applyFont="1" applyFill="1" applyBorder="1" applyAlignment="1">
      <alignment horizontal="center" vertical="center" wrapText="1"/>
    </xf>
    <xf numFmtId="0" fontId="57" fillId="35" borderId="18" xfId="159" applyFont="1" applyFill="1" applyBorder="1" applyAlignment="1">
      <alignment horizontal="center" vertical="center" wrapText="1"/>
    </xf>
    <xf numFmtId="0" fontId="57" fillId="35" borderId="73" xfId="0" applyFont="1" applyFill="1" applyBorder="1" applyAlignment="1">
      <alignment horizontal="center" vertical="center" wrapText="1"/>
    </xf>
    <xf numFmtId="0" fontId="57" fillId="35" borderId="38" xfId="0" applyFont="1" applyFill="1" applyBorder="1" applyAlignment="1">
      <alignment horizontal="center" vertical="center" wrapText="1"/>
    </xf>
    <xf numFmtId="0" fontId="57" fillId="35" borderId="18" xfId="0" applyFont="1" applyFill="1" applyBorder="1" applyAlignment="1">
      <alignment horizontal="center" vertical="center" wrapText="1"/>
    </xf>
    <xf numFmtId="0" fontId="57" fillId="35" borderId="62" xfId="0" applyFont="1" applyFill="1" applyBorder="1" applyAlignment="1">
      <alignment horizontal="center" vertical="center" wrapText="1"/>
    </xf>
    <xf numFmtId="0" fontId="57" fillId="35" borderId="50" xfId="0" applyFont="1" applyFill="1" applyBorder="1" applyAlignment="1">
      <alignment horizontal="center" vertical="center" wrapText="1"/>
    </xf>
    <xf numFmtId="0" fontId="57" fillId="35" borderId="49" xfId="0" applyFont="1" applyFill="1" applyBorder="1" applyAlignment="1">
      <alignment horizontal="center" vertical="center" wrapText="1"/>
    </xf>
    <xf numFmtId="0" fontId="57" fillId="35" borderId="62" xfId="159" applyFont="1" applyFill="1" applyBorder="1" applyAlignment="1">
      <alignment horizontal="center" vertical="center" wrapText="1"/>
    </xf>
    <xf numFmtId="0" fontId="57" fillId="35" borderId="49" xfId="159" applyFont="1" applyFill="1" applyBorder="1" applyAlignment="1">
      <alignment horizontal="center" vertical="center" wrapText="1"/>
    </xf>
    <xf numFmtId="0" fontId="57" fillId="35" borderId="62" xfId="159" applyFont="1" applyFill="1" applyBorder="1" applyAlignment="1">
      <alignment horizontal="center" vertical="center"/>
    </xf>
    <xf numFmtId="0" fontId="57" fillId="35" borderId="50" xfId="159" applyFont="1" applyFill="1" applyBorder="1" applyAlignment="1">
      <alignment horizontal="center" vertical="center"/>
    </xf>
    <xf numFmtId="0" fontId="57" fillId="35" borderId="49" xfId="159" applyFont="1" applyFill="1" applyBorder="1" applyAlignment="1">
      <alignment horizontal="center" vertical="center"/>
    </xf>
    <xf numFmtId="0" fontId="57" fillId="35" borderId="12" xfId="159" applyFont="1" applyFill="1" applyBorder="1" applyAlignment="1">
      <alignment horizontal="center" vertical="center" wrapText="1"/>
    </xf>
    <xf numFmtId="0" fontId="57" fillId="35" borderId="7" xfId="159" applyFont="1" applyFill="1" applyBorder="1" applyAlignment="1">
      <alignment horizontal="center" vertical="center" wrapText="1"/>
    </xf>
    <xf numFmtId="0" fontId="57" fillId="35" borderId="25" xfId="159" applyFont="1" applyFill="1" applyBorder="1" applyAlignment="1">
      <alignment horizontal="center" vertical="center"/>
    </xf>
    <xf numFmtId="0" fontId="57" fillId="35" borderId="29" xfId="159" applyFont="1" applyFill="1" applyBorder="1" applyAlignment="1">
      <alignment horizontal="center" vertical="center"/>
    </xf>
    <xf numFmtId="0" fontId="57" fillId="35" borderId="12" xfId="0" applyFont="1" applyFill="1" applyBorder="1" applyAlignment="1">
      <alignment horizontal="center" vertical="center" wrapText="1"/>
    </xf>
    <xf numFmtId="0" fontId="57" fillId="35" borderId="0" xfId="159" applyFont="1" applyFill="1" applyBorder="1" applyAlignment="1">
      <alignment horizontal="center" vertical="center" wrapText="1"/>
    </xf>
    <xf numFmtId="0" fontId="57" fillId="35" borderId="8" xfId="159" applyFont="1" applyFill="1" applyBorder="1" applyAlignment="1">
      <alignment horizontal="center" vertical="center" wrapText="1"/>
    </xf>
    <xf numFmtId="0" fontId="57" fillId="35" borderId="43" xfId="159" applyFont="1" applyFill="1" applyBorder="1" applyAlignment="1">
      <alignment horizontal="center" vertical="center" wrapText="1"/>
    </xf>
    <xf numFmtId="0" fontId="57" fillId="35" borderId="31" xfId="159" applyFont="1" applyFill="1" applyBorder="1" applyAlignment="1">
      <alignment horizontal="center" vertical="center" wrapText="1"/>
    </xf>
    <xf numFmtId="0" fontId="57" fillId="35" borderId="40" xfId="159" applyFont="1" applyFill="1" applyBorder="1" applyAlignment="1">
      <alignment horizontal="center" vertical="center" wrapText="1"/>
    </xf>
    <xf numFmtId="0" fontId="57" fillId="35" borderId="46" xfId="159" applyFont="1" applyFill="1" applyBorder="1" applyAlignment="1">
      <alignment horizontal="center" vertical="center" wrapText="1"/>
    </xf>
    <xf numFmtId="0" fontId="57" fillId="35" borderId="42" xfId="159" applyFont="1" applyFill="1" applyBorder="1" applyAlignment="1">
      <alignment horizontal="center" vertical="center" wrapText="1"/>
    </xf>
    <xf numFmtId="0" fontId="57" fillId="35" borderId="8" xfId="159" applyFont="1" applyFill="1" applyBorder="1" applyAlignment="1">
      <alignment horizontal="center" vertical="center"/>
    </xf>
    <xf numFmtId="0" fontId="57" fillId="35" borderId="43" xfId="159" applyFont="1" applyFill="1" applyBorder="1" applyAlignment="1">
      <alignment horizontal="center" vertical="center"/>
    </xf>
    <xf numFmtId="0" fontId="57" fillId="35" borderId="31" xfId="159" applyFont="1" applyFill="1" applyBorder="1" applyAlignment="1">
      <alignment horizontal="center" vertical="center"/>
    </xf>
    <xf numFmtId="0" fontId="57" fillId="35" borderId="19" xfId="159" applyFont="1" applyFill="1" applyBorder="1" applyAlignment="1">
      <alignment horizontal="center" vertical="center" wrapText="1"/>
    </xf>
    <xf numFmtId="0" fontId="57" fillId="35" borderId="7" xfId="159" applyFont="1" applyFill="1" applyBorder="1" applyAlignment="1">
      <alignment horizontal="center" vertical="center"/>
    </xf>
    <xf numFmtId="0" fontId="57" fillId="35" borderId="32" xfId="159" applyFont="1" applyFill="1" applyBorder="1" applyAlignment="1">
      <alignment horizontal="center" vertical="center" wrapText="1"/>
    </xf>
    <xf numFmtId="0" fontId="57" fillId="35" borderId="35" xfId="159" applyFont="1" applyFill="1" applyBorder="1" applyAlignment="1">
      <alignment horizontal="center" vertical="center" wrapText="1"/>
    </xf>
    <xf numFmtId="0" fontId="73" fillId="0" borderId="0" xfId="177" applyFont="1" applyFill="1" applyBorder="1" applyAlignment="1">
      <alignment horizontal="left" vertical="center" wrapText="1"/>
    </xf>
    <xf numFmtId="0" fontId="83" fillId="35" borderId="12" xfId="177" applyFont="1" applyFill="1" applyBorder="1" applyAlignment="1">
      <alignment horizontal="center" vertical="center" wrapText="1"/>
    </xf>
    <xf numFmtId="0" fontId="83" fillId="35" borderId="18" xfId="177" applyFont="1" applyFill="1" applyBorder="1" applyAlignment="1">
      <alignment horizontal="center" vertical="center" wrapText="1"/>
    </xf>
    <xf numFmtId="0" fontId="83" fillId="35" borderId="37" xfId="177" applyFont="1" applyFill="1" applyBorder="1" applyAlignment="1">
      <alignment horizontal="center" vertical="center" wrapText="1"/>
    </xf>
    <xf numFmtId="0" fontId="83" fillId="35" borderId="35" xfId="177" applyFont="1" applyFill="1" applyBorder="1" applyAlignment="1">
      <alignment horizontal="center" vertical="center" wrapText="1"/>
    </xf>
    <xf numFmtId="0" fontId="83" fillId="35" borderId="40" xfId="177" applyFont="1" applyFill="1" applyBorder="1" applyAlignment="1">
      <alignment horizontal="center" vertical="center" wrapText="1"/>
    </xf>
    <xf numFmtId="0" fontId="83" fillId="35" borderId="42" xfId="177" applyFont="1" applyFill="1" applyBorder="1" applyAlignment="1">
      <alignment horizontal="center" vertical="center" wrapText="1"/>
    </xf>
    <xf numFmtId="0" fontId="83" fillId="35" borderId="22" xfId="177" quotePrefix="1" applyFont="1" applyFill="1" applyBorder="1" applyAlignment="1">
      <alignment horizontal="center" vertical="center" wrapText="1"/>
    </xf>
    <xf numFmtId="0" fontId="83" fillId="35" borderId="20" xfId="177" applyFont="1" applyFill="1" applyBorder="1" applyAlignment="1">
      <alignment horizontal="center" vertical="center" wrapText="1"/>
    </xf>
    <xf numFmtId="0" fontId="83" fillId="35" borderId="69" xfId="177" applyFont="1" applyFill="1" applyBorder="1" applyAlignment="1">
      <alignment horizontal="center" vertical="center" wrapText="1"/>
    </xf>
    <xf numFmtId="0" fontId="83" fillId="35" borderId="48" xfId="177" applyFont="1" applyFill="1" applyBorder="1" applyAlignment="1">
      <alignment horizontal="center" vertical="center" wrapText="1"/>
    </xf>
    <xf numFmtId="0" fontId="83" fillId="35" borderId="70" xfId="177" applyFont="1" applyFill="1" applyBorder="1" applyAlignment="1">
      <alignment horizontal="center" vertical="center" wrapText="1"/>
    </xf>
    <xf numFmtId="0" fontId="83" fillId="35" borderId="27" xfId="177" applyFont="1" applyFill="1" applyBorder="1" applyAlignment="1">
      <alignment horizontal="center" vertical="center" wrapText="1"/>
    </xf>
    <xf numFmtId="0" fontId="83" fillId="35" borderId="74" xfId="177" applyFont="1" applyFill="1" applyBorder="1" applyAlignment="1">
      <alignment horizontal="center" vertical="center" wrapText="1"/>
    </xf>
    <xf numFmtId="0" fontId="83" fillId="35" borderId="46" xfId="177" applyFont="1" applyFill="1" applyBorder="1" applyAlignment="1">
      <alignment horizontal="center" vertical="center" wrapText="1"/>
    </xf>
    <xf numFmtId="0" fontId="83" fillId="35" borderId="73" xfId="177" applyFont="1" applyFill="1" applyBorder="1" applyAlignment="1">
      <alignment horizontal="center" vertical="center" wrapText="1"/>
    </xf>
    <xf numFmtId="0" fontId="83" fillId="35" borderId="38" xfId="177" applyFont="1" applyFill="1" applyBorder="1" applyAlignment="1">
      <alignment horizontal="center" vertical="center" wrapText="1"/>
    </xf>
    <xf numFmtId="0" fontId="83" fillId="35" borderId="50" xfId="177" applyFont="1" applyFill="1" applyBorder="1" applyAlignment="1">
      <alignment horizontal="center" vertical="center"/>
    </xf>
    <xf numFmtId="0" fontId="83" fillId="35" borderId="51" xfId="177" applyFont="1" applyFill="1" applyBorder="1" applyAlignment="1">
      <alignment horizontal="center" vertical="center"/>
    </xf>
    <xf numFmtId="0" fontId="65" fillId="35" borderId="16" xfId="177" applyFont="1" applyFill="1" applyBorder="1" applyAlignment="1">
      <alignment horizontal="left" vertical="center" indent="1"/>
    </xf>
    <xf numFmtId="0" fontId="65" fillId="35" borderId="17" xfId="177" applyFont="1" applyFill="1" applyBorder="1" applyAlignment="1">
      <alignment horizontal="left" vertical="center" indent="1"/>
    </xf>
    <xf numFmtId="0" fontId="65" fillId="35" borderId="21" xfId="177" applyFont="1" applyFill="1" applyBorder="1" applyAlignment="1">
      <alignment horizontal="left" vertical="center" indent="1"/>
    </xf>
    <xf numFmtId="0" fontId="4" fillId="35" borderId="50" xfId="176" applyFont="1" applyFill="1" applyBorder="1" applyAlignment="1">
      <alignment horizontal="center" vertical="center"/>
    </xf>
    <xf numFmtId="0" fontId="4" fillId="35" borderId="49" xfId="176" applyFont="1" applyFill="1" applyBorder="1" applyAlignment="1">
      <alignment horizontal="center" vertical="center"/>
    </xf>
    <xf numFmtId="0" fontId="4" fillId="35" borderId="74" xfId="176" applyFont="1" applyFill="1" applyBorder="1" applyAlignment="1">
      <alignment horizontal="center" vertical="center" wrapText="1"/>
    </xf>
    <xf numFmtId="0" fontId="4" fillId="35" borderId="80" xfId="176" applyFont="1" applyFill="1" applyBorder="1" applyAlignment="1">
      <alignment horizontal="center" vertical="center" wrapText="1"/>
    </xf>
    <xf numFmtId="0" fontId="4" fillId="35" borderId="8" xfId="176" applyFont="1" applyFill="1" applyBorder="1" applyAlignment="1">
      <alignment horizontal="center" vertical="center" wrapText="1"/>
    </xf>
    <xf numFmtId="0" fontId="4" fillId="35" borderId="31" xfId="176" applyFont="1" applyFill="1" applyBorder="1" applyAlignment="1">
      <alignment horizontal="center" vertical="center" wrapText="1"/>
    </xf>
    <xf numFmtId="0" fontId="83" fillId="35" borderId="69" xfId="176" applyFont="1" applyFill="1" applyBorder="1" applyAlignment="1">
      <alignment horizontal="center" vertical="center" wrapText="1"/>
    </xf>
    <xf numFmtId="0" fontId="83" fillId="35" borderId="61" xfId="176" applyFont="1" applyFill="1" applyBorder="1" applyAlignment="1">
      <alignment horizontal="center" vertical="center" wrapText="1"/>
    </xf>
    <xf numFmtId="0" fontId="83" fillId="35" borderId="48" xfId="176" applyFont="1" applyFill="1" applyBorder="1" applyAlignment="1">
      <alignment horizontal="center" vertical="center" wrapText="1"/>
    </xf>
    <xf numFmtId="0" fontId="83" fillId="35" borderId="27" xfId="176" applyFont="1" applyFill="1" applyBorder="1" applyAlignment="1">
      <alignment horizontal="center" vertical="center" wrapText="1"/>
    </xf>
    <xf numFmtId="0" fontId="83" fillId="35" borderId="45" xfId="176" applyFont="1" applyFill="1" applyBorder="1" applyAlignment="1">
      <alignment horizontal="center" vertical="center" wrapText="1"/>
    </xf>
    <xf numFmtId="0" fontId="83" fillId="35" borderId="35" xfId="176" applyFont="1" applyFill="1" applyBorder="1" applyAlignment="1">
      <alignment horizontal="center" vertical="center" wrapText="1"/>
    </xf>
    <xf numFmtId="0" fontId="77" fillId="35" borderId="16" xfId="176" applyFont="1" applyFill="1" applyBorder="1" applyAlignment="1">
      <alignment horizontal="left" vertical="center" wrapText="1" indent="2"/>
    </xf>
    <xf numFmtId="0" fontId="77" fillId="35" borderId="17" xfId="176" applyFont="1" applyFill="1" applyBorder="1" applyAlignment="1">
      <alignment horizontal="left" vertical="center" wrapText="1" indent="2"/>
    </xf>
    <xf numFmtId="0" fontId="77" fillId="35" borderId="21" xfId="176" applyFont="1" applyFill="1" applyBorder="1" applyAlignment="1">
      <alignment horizontal="left" vertical="center" wrapText="1" indent="2"/>
    </xf>
    <xf numFmtId="0" fontId="83" fillId="0" borderId="12" xfId="176" applyFont="1" applyFill="1" applyBorder="1" applyAlignment="1">
      <alignment horizontal="left" vertical="center" wrapText="1" indent="2"/>
    </xf>
    <xf numFmtId="0" fontId="83" fillId="0" borderId="38" xfId="176" applyFont="1" applyFill="1" applyBorder="1" applyAlignment="1">
      <alignment horizontal="left" vertical="center" wrapText="1" indent="2"/>
    </xf>
    <xf numFmtId="0" fontId="83" fillId="0" borderId="58" xfId="176" applyFont="1" applyFill="1" applyBorder="1" applyAlignment="1">
      <alignment horizontal="left" vertical="center" wrapText="1" indent="2"/>
    </xf>
    <xf numFmtId="0" fontId="65" fillId="35" borderId="16" xfId="149" applyFont="1" applyFill="1" applyBorder="1" applyAlignment="1">
      <alignment horizontal="left" vertical="center" indent="2"/>
    </xf>
    <xf numFmtId="0" fontId="65" fillId="35" borderId="17" xfId="149" applyFont="1" applyFill="1" applyBorder="1" applyAlignment="1">
      <alignment horizontal="left" vertical="center" indent="2"/>
    </xf>
    <xf numFmtId="0" fontId="65" fillId="35" borderId="21" xfId="149" applyFont="1" applyFill="1" applyBorder="1" applyAlignment="1">
      <alignment horizontal="left" vertical="center" indent="2"/>
    </xf>
    <xf numFmtId="0" fontId="67" fillId="33" borderId="8" xfId="159" applyFont="1" applyFill="1" applyBorder="1" applyAlignment="1">
      <alignment horizontal="left" vertical="center" indent="5"/>
    </xf>
    <xf numFmtId="0" fontId="67" fillId="33" borderId="43" xfId="159" applyFont="1" applyFill="1" applyBorder="1" applyAlignment="1">
      <alignment horizontal="left" vertical="center" indent="5"/>
    </xf>
    <xf numFmtId="0" fontId="67" fillId="33" borderId="31" xfId="159" applyFont="1" applyFill="1" applyBorder="1" applyAlignment="1">
      <alignment horizontal="left" vertical="center" indent="5"/>
    </xf>
    <xf numFmtId="0" fontId="83" fillId="35" borderId="61" xfId="149" applyFont="1" applyFill="1" applyBorder="1" applyAlignment="1">
      <alignment horizontal="center"/>
    </xf>
    <xf numFmtId="0" fontId="83" fillId="35" borderId="48" xfId="149" applyFont="1" applyFill="1" applyBorder="1" applyAlignment="1">
      <alignment horizontal="center"/>
    </xf>
    <xf numFmtId="0" fontId="83" fillId="30" borderId="73" xfId="149" applyFont="1" applyFill="1" applyBorder="1" applyAlignment="1">
      <alignment horizontal="center" vertical="center" wrapText="1"/>
    </xf>
    <xf numFmtId="0" fontId="83" fillId="30" borderId="38" xfId="149" applyFont="1" applyFill="1" applyBorder="1" applyAlignment="1">
      <alignment horizontal="center" vertical="center" wrapText="1"/>
    </xf>
    <xf numFmtId="0" fontId="83" fillId="30" borderId="18" xfId="149" applyFont="1" applyFill="1" applyBorder="1" applyAlignment="1">
      <alignment horizontal="center" vertical="center" wrapText="1"/>
    </xf>
    <xf numFmtId="0" fontId="83" fillId="35" borderId="73" xfId="149" applyFont="1" applyFill="1" applyBorder="1" applyAlignment="1">
      <alignment horizontal="center" vertical="center" wrapText="1"/>
    </xf>
    <xf numFmtId="0" fontId="83" fillId="35" borderId="38" xfId="149" applyFont="1" applyFill="1" applyBorder="1" applyAlignment="1">
      <alignment horizontal="center" vertical="center" wrapText="1"/>
    </xf>
    <xf numFmtId="0" fontId="83" fillId="35" borderId="18" xfId="149" applyFont="1" applyFill="1" applyBorder="1" applyAlignment="1">
      <alignment horizontal="center" vertical="center" wrapText="1"/>
    </xf>
    <xf numFmtId="0" fontId="83" fillId="35" borderId="81" xfId="149" applyFont="1" applyFill="1" applyBorder="1" applyAlignment="1">
      <alignment horizontal="center" vertical="center" wrapText="1"/>
    </xf>
    <xf numFmtId="0" fontId="83" fillId="35" borderId="39" xfId="149" applyFont="1" applyFill="1" applyBorder="1" applyAlignment="1">
      <alignment horizontal="center" vertical="center" wrapText="1"/>
    </xf>
    <xf numFmtId="0" fontId="83" fillId="35" borderId="43" xfId="149" applyFont="1" applyFill="1" applyBorder="1" applyAlignment="1">
      <alignment horizontal="center" vertical="center" wrapText="1"/>
    </xf>
    <xf numFmtId="0" fontId="83" fillId="35" borderId="31" xfId="149" applyFont="1" applyFill="1" applyBorder="1" applyAlignment="1">
      <alignment horizontal="center" vertical="center" wrapText="1"/>
    </xf>
    <xf numFmtId="0" fontId="83" fillId="35" borderId="8" xfId="149" applyFont="1" applyFill="1" applyBorder="1" applyAlignment="1">
      <alignment horizontal="center" vertical="center" wrapText="1"/>
    </xf>
    <xf numFmtId="0" fontId="83" fillId="35" borderId="12" xfId="149" applyFont="1" applyFill="1" applyBorder="1" applyAlignment="1">
      <alignment horizontal="center" vertical="center" wrapText="1"/>
    </xf>
    <xf numFmtId="0" fontId="146" fillId="35" borderId="69" xfId="196" applyFont="1" applyFill="1" applyBorder="1" applyAlignment="1">
      <alignment vertical="center"/>
    </xf>
    <xf numFmtId="0" fontId="145" fillId="35" borderId="61" xfId="0" applyFont="1" applyFill="1" applyBorder="1" applyAlignment="1">
      <alignment vertical="center"/>
    </xf>
    <xf numFmtId="0" fontId="145" fillId="35" borderId="48" xfId="0" applyFont="1" applyFill="1" applyBorder="1" applyAlignment="1">
      <alignment vertical="center"/>
    </xf>
    <xf numFmtId="0" fontId="145" fillId="35" borderId="70" xfId="0" applyFont="1" applyFill="1" applyBorder="1" applyAlignment="1">
      <alignment vertical="center"/>
    </xf>
    <xf numFmtId="0" fontId="145" fillId="35" borderId="0" xfId="0" applyFont="1" applyFill="1" applyBorder="1" applyAlignment="1">
      <alignment vertical="center"/>
    </xf>
    <xf numFmtId="0" fontId="145" fillId="35" borderId="37" xfId="0" applyFont="1" applyFill="1" applyBorder="1" applyAlignment="1">
      <alignment vertical="center"/>
    </xf>
    <xf numFmtId="0" fontId="145" fillId="35" borderId="27" xfId="0" applyFont="1" applyFill="1" applyBorder="1" applyAlignment="1">
      <alignment vertical="center"/>
    </xf>
    <xf numFmtId="0" fontId="145" fillId="35" borderId="45" xfId="0" applyFont="1" applyFill="1" applyBorder="1" applyAlignment="1">
      <alignment vertical="center"/>
    </xf>
    <xf numFmtId="0" fontId="145" fillId="35" borderId="35" xfId="0" applyFont="1" applyFill="1" applyBorder="1" applyAlignment="1">
      <alignment vertical="center"/>
    </xf>
    <xf numFmtId="0" fontId="77" fillId="35" borderId="74" xfId="196" applyFont="1" applyFill="1" applyBorder="1" applyAlignment="1">
      <alignment horizontal="center" vertical="center" wrapText="1"/>
    </xf>
    <xf numFmtId="0" fontId="77" fillId="35" borderId="48" xfId="196" applyFont="1" applyFill="1" applyBorder="1" applyAlignment="1">
      <alignment horizontal="center" vertical="center" wrapText="1"/>
    </xf>
    <xf numFmtId="0" fontId="77" fillId="35" borderId="42" xfId="196" applyFont="1" applyFill="1" applyBorder="1" applyAlignment="1">
      <alignment horizontal="center" vertical="center" wrapText="1"/>
    </xf>
    <xf numFmtId="0" fontId="77" fillId="35" borderId="35" xfId="196" applyFont="1" applyFill="1" applyBorder="1" applyAlignment="1">
      <alignment horizontal="center" vertical="center" wrapText="1"/>
    </xf>
    <xf numFmtId="0" fontId="77" fillId="35" borderId="61" xfId="196" applyFont="1" applyFill="1" applyBorder="1" applyAlignment="1">
      <alignment horizontal="center" vertical="center" wrapText="1"/>
    </xf>
    <xf numFmtId="0" fontId="77" fillId="35" borderId="45" xfId="196" applyFont="1" applyFill="1" applyBorder="1" applyAlignment="1">
      <alignment horizontal="center" vertical="center" wrapText="1"/>
    </xf>
    <xf numFmtId="0" fontId="68" fillId="35" borderId="25" xfId="196" applyFont="1" applyFill="1" applyBorder="1" applyAlignment="1">
      <alignment horizontal="center" vertical="center" wrapText="1"/>
    </xf>
    <xf numFmtId="0" fontId="68" fillId="35" borderId="25" xfId="196" applyFont="1" applyFill="1" applyBorder="1" applyAlignment="1">
      <alignment horizontal="center" vertical="center"/>
    </xf>
    <xf numFmtId="0" fontId="75" fillId="35" borderId="48" xfId="196" applyFont="1" applyFill="1" applyBorder="1" applyAlignment="1">
      <alignment vertical="center" wrapText="1"/>
    </xf>
    <xf numFmtId="0" fontId="75" fillId="35" borderId="42" xfId="196" applyFont="1" applyFill="1" applyBorder="1" applyAlignment="1">
      <alignment vertical="center" wrapText="1"/>
    </xf>
    <xf numFmtId="0" fontId="75" fillId="35" borderId="35" xfId="196" applyFont="1" applyFill="1" applyBorder="1" applyAlignment="1">
      <alignment vertical="center" wrapText="1"/>
    </xf>
    <xf numFmtId="0" fontId="77" fillId="35" borderId="25" xfId="196" applyFont="1" applyFill="1" applyBorder="1" applyAlignment="1">
      <alignment horizontal="center" vertical="center" wrapText="1"/>
    </xf>
    <xf numFmtId="0" fontId="77" fillId="35" borderId="7" xfId="196" applyFont="1" applyFill="1" applyBorder="1" applyAlignment="1">
      <alignment horizontal="center" vertical="center" wrapText="1"/>
    </xf>
    <xf numFmtId="0" fontId="77" fillId="35" borderId="81" xfId="196" applyFont="1" applyFill="1" applyBorder="1" applyAlignment="1">
      <alignment horizontal="center" vertical="center" wrapText="1"/>
    </xf>
    <xf numFmtId="0" fontId="77" fillId="35" borderId="39" xfId="196" applyFont="1" applyFill="1" applyBorder="1" applyAlignment="1">
      <alignment horizontal="center" vertical="center" wrapText="1"/>
    </xf>
    <xf numFmtId="0" fontId="77" fillId="35" borderId="20" xfId="196" applyFont="1" applyFill="1" applyBorder="1" applyAlignment="1">
      <alignment horizontal="center" vertical="center" wrapText="1"/>
    </xf>
    <xf numFmtId="0" fontId="77" fillId="35" borderId="7" xfId="155" applyFont="1" applyFill="1" applyBorder="1" applyAlignment="1">
      <alignment horizontal="center" vertical="center" wrapText="1"/>
    </xf>
    <xf numFmtId="0" fontId="77" fillId="35" borderId="7" xfId="155" applyFont="1" applyFill="1" applyBorder="1" applyAlignment="1">
      <alignment horizontal="center" vertical="center"/>
    </xf>
    <xf numFmtId="9" fontId="77" fillId="35" borderId="7" xfId="196" applyNumberFormat="1" applyFont="1" applyFill="1" applyBorder="1" applyAlignment="1">
      <alignment horizontal="center" vertical="center" wrapText="1"/>
    </xf>
    <xf numFmtId="9" fontId="77" fillId="35" borderId="12" xfId="196" applyNumberFormat="1" applyFont="1" applyFill="1" applyBorder="1" applyAlignment="1">
      <alignment horizontal="center" vertical="center" wrapText="1"/>
    </xf>
    <xf numFmtId="9" fontId="77" fillId="35" borderId="40" xfId="196" applyNumberFormat="1" applyFont="1" applyFill="1" applyBorder="1" applyAlignment="1">
      <alignment horizontal="center" vertical="center" wrapText="1"/>
    </xf>
    <xf numFmtId="9" fontId="77" fillId="35" borderId="32" xfId="196" applyNumberFormat="1" applyFont="1" applyFill="1" applyBorder="1" applyAlignment="1">
      <alignment horizontal="center" vertical="center" wrapText="1"/>
    </xf>
    <xf numFmtId="0" fontId="77" fillId="35" borderId="8" xfId="196" applyFont="1" applyFill="1" applyBorder="1" applyAlignment="1">
      <alignment vertical="center"/>
    </xf>
    <xf numFmtId="0" fontId="68" fillId="35" borderId="49" xfId="196" applyFont="1" applyFill="1" applyBorder="1" applyAlignment="1">
      <alignment horizontal="center" vertical="center" wrapText="1"/>
    </xf>
    <xf numFmtId="0" fontId="68" fillId="35" borderId="62" xfId="196" applyFont="1" applyFill="1" applyBorder="1" applyAlignment="1">
      <alignment horizontal="center" vertical="center"/>
    </xf>
    <xf numFmtId="0" fontId="77" fillId="35" borderId="7" xfId="196" applyFont="1" applyFill="1" applyBorder="1" applyAlignment="1">
      <alignment vertical="center"/>
    </xf>
    <xf numFmtId="0" fontId="94" fillId="0" borderId="0" xfId="196" applyFont="1" applyFill="1" applyBorder="1" applyAlignment="1">
      <alignment horizontal="right" vertical="center" wrapText="1"/>
    </xf>
    <xf numFmtId="0" fontId="56" fillId="0" borderId="0" xfId="196" applyFont="1" applyFill="1" applyBorder="1" applyAlignment="1">
      <alignment horizontal="right" vertical="center" wrapText="1"/>
    </xf>
    <xf numFmtId="0" fontId="91" fillId="0" borderId="0" xfId="196" applyFont="1" applyAlignment="1">
      <alignment horizontal="left" vertical="center" wrapText="1"/>
    </xf>
    <xf numFmtId="0" fontId="87" fillId="0" borderId="8" xfId="196" applyFont="1" applyFill="1" applyBorder="1" applyAlignment="1">
      <alignment horizontal="left" vertical="center" wrapText="1"/>
    </xf>
    <xf numFmtId="0" fontId="87" fillId="0" borderId="43" xfId="196" applyFont="1" applyFill="1" applyBorder="1" applyAlignment="1">
      <alignment horizontal="left" vertical="center" wrapText="1"/>
    </xf>
    <xf numFmtId="0" fontId="87" fillId="0" borderId="31" xfId="196" applyFont="1" applyFill="1" applyBorder="1" applyAlignment="1">
      <alignment horizontal="left" vertical="center" wrapText="1"/>
    </xf>
    <xf numFmtId="0" fontId="71" fillId="33" borderId="43" xfId="196" applyFont="1" applyFill="1" applyBorder="1" applyAlignment="1">
      <alignment horizontal="left" vertical="center" wrapText="1"/>
    </xf>
    <xf numFmtId="0" fontId="71" fillId="33" borderId="31" xfId="196" applyFont="1" applyFill="1" applyBorder="1" applyAlignment="1">
      <alignment horizontal="left" vertical="center" wrapText="1"/>
    </xf>
    <xf numFmtId="0" fontId="93" fillId="0" borderId="8" xfId="196" applyFont="1" applyFill="1" applyBorder="1" applyAlignment="1">
      <alignment horizontal="left" vertical="center" wrapText="1"/>
    </xf>
    <xf numFmtId="0" fontId="93" fillId="0" borderId="43" xfId="196" applyFont="1" applyFill="1" applyBorder="1" applyAlignment="1">
      <alignment horizontal="left" vertical="center" wrapText="1"/>
    </xf>
    <xf numFmtId="0" fontId="93" fillId="0" borderId="31" xfId="196" applyFont="1" applyFill="1" applyBorder="1" applyAlignment="1">
      <alignment horizontal="left" vertical="center" wrapText="1"/>
    </xf>
    <xf numFmtId="0" fontId="93" fillId="0" borderId="72" xfId="196" applyFont="1" applyFill="1" applyBorder="1" applyAlignment="1">
      <alignment horizontal="left" vertical="center" wrapText="1"/>
    </xf>
    <xf numFmtId="0" fontId="87" fillId="35" borderId="16" xfId="163" applyFont="1" applyFill="1" applyBorder="1" applyAlignment="1">
      <alignment horizontal="left" vertical="center" indent="2"/>
    </xf>
    <xf numFmtId="0" fontId="87" fillId="35" borderId="17" xfId="163" applyFont="1" applyFill="1" applyBorder="1" applyAlignment="1">
      <alignment horizontal="left" vertical="center" indent="2"/>
    </xf>
    <xf numFmtId="0" fontId="87" fillId="35" borderId="21" xfId="163" applyFont="1" applyFill="1" applyBorder="1" applyAlignment="1">
      <alignment horizontal="left" vertical="center" indent="2"/>
    </xf>
    <xf numFmtId="0" fontId="77" fillId="35" borderId="62" xfId="163" applyFont="1" applyFill="1" applyBorder="1" applyAlignment="1">
      <alignment horizontal="center" vertical="center" wrapText="1"/>
    </xf>
    <xf numFmtId="0" fontId="77" fillId="35" borderId="50" xfId="163" applyFont="1" applyFill="1" applyBorder="1" applyAlignment="1">
      <alignment horizontal="center" vertical="center"/>
    </xf>
    <xf numFmtId="9" fontId="77" fillId="35" borderId="12" xfId="163" applyNumberFormat="1" applyFont="1" applyFill="1" applyBorder="1" applyAlignment="1">
      <alignment horizontal="center" vertical="center" wrapText="1"/>
    </xf>
    <xf numFmtId="0" fontId="77" fillId="35" borderId="12" xfId="163" applyFont="1" applyFill="1" applyBorder="1" applyAlignment="1">
      <alignment vertical="center"/>
    </xf>
    <xf numFmtId="9" fontId="77" fillId="35" borderId="7" xfId="163" applyNumberFormat="1" applyFont="1" applyFill="1" applyBorder="1" applyAlignment="1">
      <alignment horizontal="center" vertical="center" wrapText="1"/>
    </xf>
    <xf numFmtId="9" fontId="77" fillId="35" borderId="32" xfId="163" applyNumberFormat="1" applyFont="1" applyFill="1" applyBorder="1" applyAlignment="1">
      <alignment horizontal="center" vertical="center" wrapText="1"/>
    </xf>
    <xf numFmtId="0" fontId="77" fillId="35" borderId="7" xfId="163" applyFont="1" applyFill="1" applyBorder="1" applyAlignment="1">
      <alignment vertical="center"/>
    </xf>
    <xf numFmtId="0" fontId="89" fillId="35" borderId="69" xfId="163" applyFont="1" applyFill="1" applyBorder="1" applyAlignment="1">
      <alignment vertical="center"/>
    </xf>
    <xf numFmtId="0" fontId="116" fillId="35" borderId="61" xfId="0" applyFont="1" applyFill="1" applyBorder="1" applyAlignment="1">
      <alignment vertical="center"/>
    </xf>
    <xf numFmtId="0" fontId="116" fillId="35" borderId="48" xfId="0" applyFont="1" applyFill="1" applyBorder="1" applyAlignment="1">
      <alignment vertical="center"/>
    </xf>
    <xf numFmtId="0" fontId="116" fillId="35" borderId="70" xfId="0" applyFont="1" applyFill="1" applyBorder="1" applyAlignment="1">
      <alignment vertical="center"/>
    </xf>
    <xf numFmtId="0" fontId="116" fillId="35" borderId="0" xfId="0" applyFont="1" applyFill="1" applyBorder="1" applyAlignment="1">
      <alignment vertical="center"/>
    </xf>
    <xf numFmtId="0" fontId="116" fillId="35" borderId="37" xfId="0" applyFont="1" applyFill="1" applyBorder="1" applyAlignment="1">
      <alignment vertical="center"/>
    </xf>
    <xf numFmtId="0" fontId="116" fillId="35" borderId="27" xfId="0" applyFont="1" applyFill="1" applyBorder="1" applyAlignment="1">
      <alignment vertical="center"/>
    </xf>
    <xf numFmtId="0" fontId="116" fillId="35" borderId="45" xfId="0" applyFont="1" applyFill="1" applyBorder="1" applyAlignment="1">
      <alignment vertical="center"/>
    </xf>
    <xf numFmtId="0" fontId="116" fillId="35" borderId="35" xfId="0" applyFont="1" applyFill="1" applyBorder="1" applyAlignment="1">
      <alignment vertical="center"/>
    </xf>
    <xf numFmtId="0" fontId="77" fillId="35" borderId="25" xfId="163" applyFont="1" applyFill="1" applyBorder="1" applyAlignment="1">
      <alignment horizontal="center" vertical="center" wrapText="1"/>
    </xf>
    <xf numFmtId="0" fontId="77" fillId="35" borderId="7" xfId="163" applyFont="1" applyFill="1" applyBorder="1" applyAlignment="1">
      <alignment horizontal="center" vertical="center" wrapText="1"/>
    </xf>
    <xf numFmtId="0" fontId="71" fillId="33" borderId="43" xfId="163" applyFont="1" applyFill="1" applyBorder="1" applyAlignment="1">
      <alignment horizontal="left" vertical="center" wrapText="1"/>
    </xf>
    <xf numFmtId="0" fontId="71" fillId="33" borderId="31" xfId="163" applyFont="1" applyFill="1" applyBorder="1" applyAlignment="1">
      <alignment horizontal="left" vertical="center" wrapText="1"/>
    </xf>
    <xf numFmtId="0" fontId="77" fillId="35" borderId="74" xfId="163" applyFont="1" applyFill="1" applyBorder="1" applyAlignment="1">
      <alignment horizontal="center" vertical="center" wrapText="1"/>
    </xf>
    <xf numFmtId="0" fontId="77" fillId="35" borderId="48" xfId="163" applyFont="1" applyFill="1" applyBorder="1" applyAlignment="1">
      <alignment horizontal="center" vertical="center" wrapText="1"/>
    </xf>
    <xf numFmtId="0" fontId="77" fillId="35" borderId="42" xfId="163" applyFont="1" applyFill="1" applyBorder="1" applyAlignment="1">
      <alignment horizontal="center" vertical="center" wrapText="1"/>
    </xf>
    <xf numFmtId="0" fontId="77" fillId="35" borderId="35" xfId="163" applyFont="1" applyFill="1" applyBorder="1" applyAlignment="1">
      <alignment horizontal="center" vertical="center" wrapText="1"/>
    </xf>
    <xf numFmtId="0" fontId="77" fillId="35" borderId="81" xfId="163" applyFont="1" applyFill="1" applyBorder="1" applyAlignment="1">
      <alignment horizontal="center" vertical="center" wrapText="1"/>
    </xf>
    <xf numFmtId="0" fontId="77" fillId="35" borderId="39" xfId="163" applyFont="1" applyFill="1" applyBorder="1" applyAlignment="1">
      <alignment horizontal="center" vertical="center" wrapText="1"/>
    </xf>
    <xf numFmtId="0" fontId="77" fillId="35" borderId="20" xfId="163" applyFont="1" applyFill="1" applyBorder="1" applyAlignment="1">
      <alignment horizontal="center" vertical="center" wrapText="1"/>
    </xf>
    <xf numFmtId="0" fontId="77" fillId="35" borderId="8" xfId="163" applyFont="1" applyFill="1" applyBorder="1" applyAlignment="1">
      <alignment horizontal="center" vertical="center" wrapText="1"/>
    </xf>
    <xf numFmtId="0" fontId="77" fillId="35" borderId="43" xfId="163" applyFont="1" applyFill="1" applyBorder="1" applyAlignment="1">
      <alignment horizontal="center" vertical="center"/>
    </xf>
    <xf numFmtId="0" fontId="145" fillId="35" borderId="31" xfId="0" applyFont="1" applyFill="1" applyBorder="1" applyAlignment="1">
      <alignment horizontal="center" vertical="center"/>
    </xf>
    <xf numFmtId="0" fontId="87" fillId="0" borderId="44" xfId="163" applyFont="1" applyFill="1" applyBorder="1" applyAlignment="1">
      <alignment horizontal="left" vertical="center" wrapText="1"/>
    </xf>
    <xf numFmtId="0" fontId="87" fillId="0" borderId="32" xfId="163" applyFont="1" applyFill="1" applyBorder="1" applyAlignment="1">
      <alignment horizontal="left" vertical="center" wrapText="1"/>
    </xf>
    <xf numFmtId="0" fontId="87" fillId="0" borderId="8" xfId="163" applyFont="1" applyFill="1" applyBorder="1" applyAlignment="1">
      <alignment horizontal="left" vertical="center" wrapText="1"/>
    </xf>
    <xf numFmtId="0" fontId="87" fillId="0" borderId="43" xfId="163" applyFont="1" applyFill="1" applyBorder="1" applyAlignment="1">
      <alignment horizontal="left" vertical="center" wrapText="1"/>
    </xf>
    <xf numFmtId="0" fontId="87" fillId="0" borderId="72" xfId="163" applyFont="1" applyFill="1" applyBorder="1" applyAlignment="1">
      <alignment horizontal="left" vertical="center" wrapText="1"/>
    </xf>
    <xf numFmtId="0" fontId="93" fillId="0" borderId="43" xfId="163" applyFont="1" applyFill="1" applyBorder="1" applyAlignment="1">
      <alignment horizontal="left" vertical="center" wrapText="1"/>
    </xf>
    <xf numFmtId="0" fontId="93" fillId="0" borderId="31" xfId="163" applyFont="1" applyFill="1" applyBorder="1" applyAlignment="1">
      <alignment horizontal="left" vertical="center" wrapText="1"/>
    </xf>
    <xf numFmtId="0" fontId="71" fillId="33" borderId="44" xfId="163" applyFont="1" applyFill="1" applyBorder="1" applyAlignment="1">
      <alignment horizontal="left" vertical="center" wrapText="1"/>
    </xf>
    <xf numFmtId="0" fontId="71" fillId="33" borderId="32" xfId="163" applyFont="1" applyFill="1" applyBorder="1" applyAlignment="1">
      <alignment horizontal="left" vertical="center" wrapText="1"/>
    </xf>
    <xf numFmtId="0" fontId="71" fillId="0" borderId="43" xfId="163" applyFont="1" applyFill="1" applyBorder="1" applyAlignment="1">
      <alignment horizontal="left" vertical="center" wrapText="1"/>
    </xf>
    <xf numFmtId="0" fontId="71" fillId="0" borderId="31" xfId="163" applyFont="1" applyFill="1" applyBorder="1" applyAlignment="1">
      <alignment horizontal="left" vertical="center" wrapText="1"/>
    </xf>
    <xf numFmtId="0" fontId="71" fillId="0" borderId="63" xfId="163" applyFont="1" applyFill="1" applyBorder="1" applyAlignment="1">
      <alignment horizontal="left" vertical="center" wrapText="1"/>
    </xf>
    <xf numFmtId="0" fontId="71" fillId="0" borderId="36" xfId="163" applyFont="1" applyFill="1" applyBorder="1" applyAlignment="1">
      <alignment horizontal="left" vertical="center" wrapText="1"/>
    </xf>
    <xf numFmtId="0" fontId="60" fillId="35" borderId="16" xfId="159" applyFont="1" applyFill="1" applyBorder="1" applyAlignment="1">
      <alignment horizontal="left" vertical="center" indent="1"/>
    </xf>
    <xf numFmtId="0" fontId="60" fillId="35" borderId="17" xfId="159" applyFont="1" applyFill="1" applyBorder="1" applyAlignment="1">
      <alignment horizontal="left" vertical="center" indent="1"/>
    </xf>
    <xf numFmtId="0" fontId="60" fillId="35" borderId="21" xfId="159" applyFont="1" applyFill="1" applyBorder="1" applyAlignment="1">
      <alignment horizontal="left" vertical="center" indent="1"/>
    </xf>
    <xf numFmtId="0" fontId="67" fillId="0" borderId="8" xfId="159" applyFont="1" applyFill="1" applyBorder="1" applyAlignment="1">
      <alignment horizontal="left" vertical="center" indent="1"/>
    </xf>
    <xf numFmtId="0" fontId="67" fillId="0" borderId="43" xfId="159" applyFont="1" applyFill="1" applyBorder="1" applyAlignment="1">
      <alignment horizontal="left" vertical="center" indent="1"/>
    </xf>
    <xf numFmtId="0" fontId="67" fillId="0" borderId="31" xfId="159" applyFont="1" applyFill="1" applyBorder="1" applyAlignment="1">
      <alignment horizontal="left" vertical="center" indent="1"/>
    </xf>
    <xf numFmtId="0" fontId="83" fillId="35" borderId="61" xfId="159" applyFont="1" applyFill="1" applyBorder="1" applyAlignment="1">
      <alignment horizontal="center" vertical="center"/>
    </xf>
    <xf numFmtId="0" fontId="83" fillId="35" borderId="50" xfId="159" applyFont="1" applyFill="1" applyBorder="1" applyAlignment="1">
      <alignment horizontal="center" vertical="center"/>
    </xf>
    <xf numFmtId="0" fontId="83" fillId="35" borderId="49" xfId="159" applyFont="1" applyFill="1" applyBorder="1" applyAlignment="1">
      <alignment horizontal="center" vertical="center"/>
    </xf>
    <xf numFmtId="0" fontId="83" fillId="30" borderId="73" xfId="159" applyFont="1" applyFill="1" applyBorder="1" applyAlignment="1">
      <alignment horizontal="center" vertical="center" wrapText="1"/>
    </xf>
    <xf numFmtId="0" fontId="83" fillId="30" borderId="38" xfId="159" applyFont="1" applyFill="1" applyBorder="1" applyAlignment="1">
      <alignment horizontal="center" vertical="center" wrapText="1"/>
    </xf>
    <xf numFmtId="0" fontId="83" fillId="30" borderId="18" xfId="159" applyFont="1" applyFill="1" applyBorder="1" applyAlignment="1">
      <alignment horizontal="center" vertical="center" wrapText="1"/>
    </xf>
    <xf numFmtId="0" fontId="83" fillId="35" borderId="73" xfId="159" applyFont="1" applyFill="1" applyBorder="1" applyAlignment="1">
      <alignment horizontal="center" vertical="center" wrapText="1"/>
    </xf>
    <xf numFmtId="0" fontId="83" fillId="35" borderId="38" xfId="159" applyFont="1" applyFill="1" applyBorder="1" applyAlignment="1">
      <alignment horizontal="center" vertical="center" wrapText="1"/>
    </xf>
    <xf numFmtId="0" fontId="83" fillId="35" borderId="18" xfId="159" applyFont="1" applyFill="1" applyBorder="1" applyAlignment="1">
      <alignment horizontal="center" vertical="center" wrapText="1"/>
    </xf>
    <xf numFmtId="0" fontId="83" fillId="35" borderId="81" xfId="159" applyFont="1" applyFill="1" applyBorder="1" applyAlignment="1">
      <alignment horizontal="center" vertical="center" wrapText="1"/>
    </xf>
    <xf numFmtId="0" fontId="83" fillId="35" borderId="39" xfId="159" applyFont="1" applyFill="1" applyBorder="1" applyAlignment="1">
      <alignment horizontal="center" vertical="center" wrapText="1"/>
    </xf>
    <xf numFmtId="0" fontId="83" fillId="35" borderId="20" xfId="159" applyFont="1" applyFill="1" applyBorder="1" applyAlignment="1">
      <alignment horizontal="center" vertical="center" wrapText="1"/>
    </xf>
    <xf numFmtId="0" fontId="83" fillId="35" borderId="8" xfId="159" applyFont="1" applyFill="1" applyBorder="1" applyAlignment="1">
      <alignment horizontal="center" vertical="center"/>
    </xf>
    <xf numFmtId="0" fontId="83" fillId="35" borderId="43" xfId="159" applyFont="1" applyFill="1" applyBorder="1" applyAlignment="1">
      <alignment horizontal="center" vertical="center"/>
    </xf>
    <xf numFmtId="0" fontId="83" fillId="35" borderId="40" xfId="159" applyFont="1" applyFill="1" applyBorder="1" applyAlignment="1">
      <alignment horizontal="center" vertical="center" wrapText="1"/>
    </xf>
    <xf numFmtId="0" fontId="83" fillId="35" borderId="32" xfId="159" applyFont="1" applyFill="1" applyBorder="1" applyAlignment="1">
      <alignment horizontal="center" vertical="center" wrapText="1"/>
    </xf>
    <xf numFmtId="0" fontId="83" fillId="35" borderId="42" xfId="159" applyFont="1" applyFill="1" applyBorder="1" applyAlignment="1">
      <alignment horizontal="center" vertical="center" wrapText="1"/>
    </xf>
    <xf numFmtId="0" fontId="83" fillId="35" borderId="35" xfId="159" applyFont="1" applyFill="1" applyBorder="1" applyAlignment="1">
      <alignment horizontal="center" vertical="center" wrapText="1"/>
    </xf>
    <xf numFmtId="0" fontId="83" fillId="35" borderId="37" xfId="159" applyFont="1" applyFill="1" applyBorder="1" applyAlignment="1">
      <alignment horizontal="center" vertical="center" wrapText="1"/>
    </xf>
    <xf numFmtId="0" fontId="83" fillId="35" borderId="12" xfId="0" applyFont="1" applyFill="1" applyBorder="1" applyAlignment="1">
      <alignment horizontal="center" vertical="center"/>
    </xf>
    <xf numFmtId="0" fontId="145" fillId="35" borderId="18" xfId="0" applyFont="1" applyFill="1" applyBorder="1" applyAlignment="1">
      <alignment vertical="center"/>
    </xf>
    <xf numFmtId="0" fontId="68" fillId="35" borderId="16" xfId="159" applyFont="1" applyFill="1" applyBorder="1" applyAlignment="1">
      <alignment horizontal="left" vertical="center" indent="1"/>
    </xf>
    <xf numFmtId="0" fontId="68" fillId="35" borderId="17" xfId="159" applyFont="1" applyFill="1" applyBorder="1" applyAlignment="1">
      <alignment horizontal="left" vertical="center" indent="1"/>
    </xf>
    <xf numFmtId="0" fontId="68" fillId="35" borderId="21" xfId="159" applyFont="1" applyFill="1" applyBorder="1" applyAlignment="1">
      <alignment horizontal="left" vertical="center" indent="1"/>
    </xf>
    <xf numFmtId="0" fontId="56" fillId="35" borderId="69" xfId="159" applyFont="1" applyFill="1" applyBorder="1" applyAlignment="1">
      <alignment horizontal="center"/>
    </xf>
    <xf numFmtId="0" fontId="116" fillId="35" borderId="61" xfId="0" applyFont="1" applyFill="1" applyBorder="1" applyAlignment="1"/>
    <xf numFmtId="0" fontId="116" fillId="35" borderId="70" xfId="0" applyFont="1" applyFill="1" applyBorder="1" applyAlignment="1"/>
    <xf numFmtId="0" fontId="116" fillId="35" borderId="0" xfId="0" applyFont="1" applyFill="1" applyAlignment="1"/>
    <xf numFmtId="0" fontId="83" fillId="35" borderId="74" xfId="159" applyFont="1" applyFill="1" applyBorder="1" applyAlignment="1">
      <alignment horizontal="center" vertical="center"/>
    </xf>
    <xf numFmtId="0" fontId="83" fillId="35" borderId="48" xfId="159" applyFont="1" applyFill="1" applyBorder="1" applyAlignment="1">
      <alignment horizontal="center" vertical="center"/>
    </xf>
    <xf numFmtId="0" fontId="83" fillId="35" borderId="46" xfId="159" applyFont="1" applyFill="1" applyBorder="1" applyAlignment="1">
      <alignment horizontal="center" vertical="center"/>
    </xf>
    <xf numFmtId="0" fontId="83" fillId="35" borderId="37" xfId="159" applyFont="1" applyFill="1" applyBorder="1" applyAlignment="1">
      <alignment horizontal="center" vertical="center"/>
    </xf>
    <xf numFmtId="0" fontId="83" fillId="35" borderId="42" xfId="159" applyFont="1" applyFill="1" applyBorder="1" applyAlignment="1">
      <alignment horizontal="center" vertical="center"/>
    </xf>
    <xf numFmtId="0" fontId="83" fillId="35" borderId="35" xfId="159" applyFont="1" applyFill="1" applyBorder="1" applyAlignment="1">
      <alignment horizontal="center" vertical="center"/>
    </xf>
    <xf numFmtId="0" fontId="83" fillId="35" borderId="48" xfId="159" applyFont="1" applyFill="1" applyBorder="1" applyAlignment="1"/>
    <xf numFmtId="0" fontId="83" fillId="35" borderId="37" xfId="159" applyFont="1" applyFill="1" applyBorder="1" applyAlignment="1"/>
    <xf numFmtId="0" fontId="83" fillId="35" borderId="35" xfId="159" applyFont="1" applyFill="1" applyBorder="1" applyAlignment="1"/>
    <xf numFmtId="0" fontId="83" fillId="35" borderId="74" xfId="159" applyFont="1" applyFill="1" applyBorder="1" applyAlignment="1">
      <alignment horizontal="center" vertical="center" wrapText="1"/>
    </xf>
    <xf numFmtId="0" fontId="83" fillId="35" borderId="61" xfId="159" applyFont="1" applyFill="1" applyBorder="1" applyAlignment="1"/>
    <xf numFmtId="0" fontId="83" fillId="35" borderId="46" xfId="159" applyFont="1" applyFill="1" applyBorder="1" applyAlignment="1"/>
    <xf numFmtId="0" fontId="83" fillId="35" borderId="0" xfId="159" applyFont="1" applyFill="1" applyBorder="1" applyAlignment="1"/>
    <xf numFmtId="0" fontId="83" fillId="35" borderId="42" xfId="159" applyFont="1" applyFill="1" applyBorder="1" applyAlignment="1"/>
    <xf numFmtId="0" fontId="83" fillId="35" borderId="45" xfId="159" applyFont="1" applyFill="1" applyBorder="1" applyAlignment="1"/>
    <xf numFmtId="0" fontId="67" fillId="0" borderId="8" xfId="159" applyFont="1" applyFill="1" applyBorder="1" applyAlignment="1">
      <alignment horizontal="left" vertical="center" indent="2"/>
    </xf>
    <xf numFmtId="0" fontId="67" fillId="0" borderId="43" xfId="159" applyFont="1" applyFill="1" applyBorder="1" applyAlignment="1">
      <alignment horizontal="left" vertical="center" indent="2"/>
    </xf>
    <xf numFmtId="0" fontId="67" fillId="0" borderId="31" xfId="159" applyFont="1" applyFill="1" applyBorder="1" applyAlignment="1">
      <alignment horizontal="left" vertical="center" indent="2"/>
    </xf>
    <xf numFmtId="0" fontId="83" fillId="0" borderId="26" xfId="159" applyFont="1" applyFill="1" applyBorder="1" applyAlignment="1">
      <alignment horizontal="left" vertical="center"/>
    </xf>
    <xf numFmtId="0" fontId="116" fillId="0" borderId="43" xfId="0" applyFont="1" applyBorder="1" applyAlignment="1"/>
    <xf numFmtId="0" fontId="116" fillId="0" borderId="72" xfId="0" applyFont="1" applyBorder="1" applyAlignment="1"/>
    <xf numFmtId="0" fontId="116" fillId="0" borderId="43" xfId="0" applyFont="1" applyFill="1" applyBorder="1" applyAlignment="1"/>
    <xf numFmtId="0" fontId="116" fillId="0" borderId="72" xfId="0" applyFont="1" applyFill="1" applyBorder="1" applyAlignment="1"/>
    <xf numFmtId="0" fontId="83" fillId="30" borderId="74" xfId="159" applyFont="1" applyFill="1" applyBorder="1" applyAlignment="1">
      <alignment horizontal="center" vertical="center" wrapText="1"/>
    </xf>
    <xf numFmtId="0" fontId="83" fillId="30" borderId="61" xfId="159" applyFont="1" applyFill="1" applyBorder="1" applyAlignment="1"/>
    <xf numFmtId="0" fontId="83" fillId="30" borderId="46" xfId="159" applyFont="1" applyFill="1" applyBorder="1" applyAlignment="1"/>
    <xf numFmtId="0" fontId="83" fillId="30" borderId="0" xfId="159" applyFont="1" applyFill="1" applyBorder="1" applyAlignment="1"/>
    <xf numFmtId="0" fontId="83" fillId="30" borderId="42" xfId="159" applyFont="1" applyFill="1" applyBorder="1" applyAlignment="1"/>
    <xf numFmtId="0" fontId="83" fillId="30" borderId="45" xfId="159" applyFont="1" applyFill="1" applyBorder="1" applyAlignment="1"/>
    <xf numFmtId="0" fontId="83" fillId="35" borderId="80" xfId="159" applyFont="1" applyFill="1" applyBorder="1" applyAlignment="1">
      <alignment horizontal="center" vertical="center" wrapText="1"/>
    </xf>
    <xf numFmtId="0" fontId="83" fillId="35" borderId="56" xfId="159" applyFont="1" applyFill="1" applyBorder="1" applyAlignment="1">
      <alignment horizontal="center" vertical="center" wrapText="1"/>
    </xf>
    <xf numFmtId="0" fontId="83" fillId="35" borderId="55" xfId="159" applyFont="1" applyFill="1" applyBorder="1" applyAlignment="1">
      <alignment horizontal="center" vertical="center" wrapText="1"/>
    </xf>
    <xf numFmtId="0" fontId="67" fillId="0" borderId="8" xfId="159" applyFont="1" applyFill="1" applyBorder="1" applyAlignment="1">
      <alignment horizontal="left" vertical="center" wrapText="1" indent="2"/>
    </xf>
    <xf numFmtId="0" fontId="67" fillId="0" borderId="43" xfId="159" applyFont="1" applyFill="1" applyBorder="1" applyAlignment="1">
      <alignment horizontal="left" vertical="center" wrapText="1" indent="2"/>
    </xf>
    <xf numFmtId="0" fontId="67" fillId="0" borderId="31" xfId="159" applyFont="1" applyFill="1" applyBorder="1" applyAlignment="1">
      <alignment horizontal="left" vertical="center" wrapText="1" indent="2"/>
    </xf>
    <xf numFmtId="0" fontId="155" fillId="35" borderId="16" xfId="159" applyFont="1" applyFill="1" applyBorder="1" applyAlignment="1">
      <alignment horizontal="left" vertical="center" indent="1"/>
    </xf>
    <xf numFmtId="0" fontId="155" fillId="35" borderId="17" xfId="159" applyFont="1" applyFill="1" applyBorder="1" applyAlignment="1">
      <alignment horizontal="left" vertical="center" indent="1"/>
    </xf>
    <xf numFmtId="0" fontId="155" fillId="35" borderId="21" xfId="159" applyFont="1" applyFill="1" applyBorder="1" applyAlignment="1">
      <alignment horizontal="left" vertical="center" indent="1"/>
    </xf>
    <xf numFmtId="0" fontId="4" fillId="35" borderId="81" xfId="159" applyFont="1" applyFill="1" applyBorder="1" applyAlignment="1">
      <alignment horizontal="center" vertical="center" wrapText="1"/>
    </xf>
    <xf numFmtId="0" fontId="4" fillId="35" borderId="39" xfId="159" applyFont="1" applyFill="1" applyBorder="1" applyAlignment="1">
      <alignment horizontal="center" vertical="center" wrapText="1"/>
    </xf>
    <xf numFmtId="0" fontId="4" fillId="35" borderId="20" xfId="159" applyFont="1" applyFill="1" applyBorder="1" applyAlignment="1">
      <alignment horizontal="center" vertical="center" wrapText="1"/>
    </xf>
    <xf numFmtId="0" fontId="4" fillId="35" borderId="12" xfId="159" applyFont="1" applyFill="1" applyBorder="1" applyAlignment="1">
      <alignment horizontal="center" vertical="center"/>
    </xf>
    <xf numFmtId="0" fontId="145" fillId="35" borderId="38" xfId="0" applyFont="1" applyFill="1" applyBorder="1" applyAlignment="1">
      <alignment horizontal="center" vertical="center"/>
    </xf>
    <xf numFmtId="0" fontId="4" fillId="35" borderId="12" xfId="159" applyFont="1" applyFill="1" applyBorder="1" applyAlignment="1">
      <alignment horizontal="center" vertical="center" wrapText="1"/>
    </xf>
    <xf numFmtId="0" fontId="4" fillId="35" borderId="62" xfId="159" applyFont="1" applyFill="1" applyBorder="1" applyAlignment="1">
      <alignment horizontal="center" vertical="center"/>
    </xf>
    <xf numFmtId="0" fontId="4" fillId="35" borderId="50" xfId="159" applyFont="1" applyFill="1" applyBorder="1" applyAlignment="1">
      <alignment horizontal="center" vertical="center"/>
    </xf>
    <xf numFmtId="0" fontId="4" fillId="35" borderId="74" xfId="159" applyFont="1" applyFill="1" applyBorder="1" applyAlignment="1">
      <alignment horizontal="center" vertical="center" wrapText="1"/>
    </xf>
    <xf numFmtId="0" fontId="4" fillId="35" borderId="48" xfId="159" applyFont="1" applyFill="1" applyBorder="1" applyAlignment="1">
      <alignment horizontal="center" vertical="center" wrapText="1"/>
    </xf>
    <xf numFmtId="0" fontId="4" fillId="35" borderId="46" xfId="159" applyFont="1" applyFill="1" applyBorder="1" applyAlignment="1">
      <alignment horizontal="center" vertical="center" wrapText="1"/>
    </xf>
    <xf numFmtId="0" fontId="4" fillId="35" borderId="37" xfId="159" applyFont="1" applyFill="1" applyBorder="1" applyAlignment="1">
      <alignment horizontal="center" vertical="center" wrapText="1"/>
    </xf>
    <xf numFmtId="0" fontId="4" fillId="35" borderId="42" xfId="159" applyFont="1" applyFill="1" applyBorder="1" applyAlignment="1">
      <alignment horizontal="center" vertical="center" wrapText="1"/>
    </xf>
    <xf numFmtId="0" fontId="4" fillId="35" borderId="35" xfId="159" applyFont="1" applyFill="1" applyBorder="1" applyAlignment="1">
      <alignment horizontal="center" vertical="center" wrapText="1"/>
    </xf>
    <xf numFmtId="0" fontId="4" fillId="35" borderId="73" xfId="159" applyFont="1" applyFill="1" applyBorder="1" applyAlignment="1">
      <alignment horizontal="center" vertical="center" wrapText="1"/>
    </xf>
    <xf numFmtId="0" fontId="4" fillId="35" borderId="38" xfId="159" applyFont="1" applyFill="1" applyBorder="1" applyAlignment="1"/>
    <xf numFmtId="0" fontId="4" fillId="35" borderId="18" xfId="159" applyFont="1" applyFill="1" applyBorder="1" applyAlignment="1"/>
    <xf numFmtId="0" fontId="4" fillId="30" borderId="73" xfId="159" applyFont="1" applyFill="1" applyBorder="1" applyAlignment="1">
      <alignment horizontal="center" vertical="center" wrapText="1"/>
    </xf>
    <xf numFmtId="0" fontId="4" fillId="30" borderId="38" xfId="159" applyFont="1" applyFill="1" applyBorder="1" applyAlignment="1"/>
    <xf numFmtId="0" fontId="4" fillId="30" borderId="18" xfId="159" applyFont="1" applyFill="1" applyBorder="1" applyAlignment="1"/>
    <xf numFmtId="0" fontId="4" fillId="35" borderId="38" xfId="159" applyFont="1" applyFill="1" applyBorder="1" applyAlignment="1">
      <alignment horizontal="center" vertical="center" wrapText="1"/>
    </xf>
    <xf numFmtId="0" fontId="4" fillId="35" borderId="18" xfId="159" applyFont="1" applyFill="1" applyBorder="1" applyAlignment="1">
      <alignment horizontal="center" vertical="center" wrapText="1"/>
    </xf>
    <xf numFmtId="0" fontId="67" fillId="0" borderId="0" xfId="175" applyFont="1" applyFill="1" applyBorder="1" applyAlignment="1">
      <alignment horizontal="center" vertical="center"/>
    </xf>
    <xf numFmtId="0" fontId="57" fillId="35" borderId="62" xfId="175" applyFont="1" applyFill="1" applyBorder="1" applyAlignment="1">
      <alignment horizontal="center" vertical="center" wrapText="1"/>
    </xf>
    <xf numFmtId="0" fontId="57" fillId="35" borderId="49" xfId="175" applyFont="1" applyFill="1" applyBorder="1" applyAlignment="1">
      <alignment horizontal="center" vertical="center" wrapText="1"/>
    </xf>
    <xf numFmtId="0" fontId="67" fillId="35" borderId="69" xfId="175" applyFont="1" applyFill="1" applyBorder="1" applyAlignment="1">
      <alignment horizontal="center" vertical="center"/>
    </xf>
    <xf numFmtId="0" fontId="67" fillId="35" borderId="61" xfId="175" applyFont="1" applyFill="1" applyBorder="1" applyAlignment="1">
      <alignment horizontal="center" vertical="center"/>
    </xf>
    <xf numFmtId="0" fontId="67" fillId="35" borderId="48" xfId="175" applyFont="1" applyFill="1" applyBorder="1" applyAlignment="1">
      <alignment horizontal="center" vertical="center"/>
    </xf>
    <xf numFmtId="0" fontId="67" fillId="35" borderId="70" xfId="175" applyFont="1" applyFill="1" applyBorder="1" applyAlignment="1">
      <alignment horizontal="center" vertical="center"/>
    </xf>
    <xf numFmtId="0" fontId="67" fillId="35" borderId="0" xfId="175" applyFont="1" applyFill="1" applyBorder="1" applyAlignment="1">
      <alignment horizontal="center" vertical="center"/>
    </xf>
    <xf numFmtId="0" fontId="67" fillId="35" borderId="37" xfId="175" applyFont="1" applyFill="1" applyBorder="1" applyAlignment="1">
      <alignment horizontal="center" vertical="center"/>
    </xf>
    <xf numFmtId="0" fontId="67" fillId="35" borderId="27" xfId="175" applyFont="1" applyFill="1" applyBorder="1" applyAlignment="1">
      <alignment horizontal="center" vertical="center"/>
    </xf>
    <xf numFmtId="0" fontId="67" fillId="35" borderId="45" xfId="175" applyFont="1" applyFill="1" applyBorder="1" applyAlignment="1">
      <alignment horizontal="center" vertical="center"/>
    </xf>
    <xf numFmtId="0" fontId="67" fillId="35" borderId="35" xfId="175" applyFont="1" applyFill="1" applyBorder="1" applyAlignment="1">
      <alignment horizontal="center" vertical="center"/>
    </xf>
    <xf numFmtId="0" fontId="68" fillId="35" borderId="16" xfId="175" applyFont="1" applyFill="1" applyBorder="1" applyAlignment="1">
      <alignment horizontal="left" vertical="center" indent="2"/>
    </xf>
    <xf numFmtId="0" fontId="68" fillId="35" borderId="17" xfId="175" applyFont="1" applyFill="1" applyBorder="1" applyAlignment="1">
      <alignment horizontal="left" vertical="center" indent="2"/>
    </xf>
    <xf numFmtId="0" fontId="68" fillId="35" borderId="21" xfId="175" applyFont="1" applyFill="1" applyBorder="1" applyAlignment="1">
      <alignment horizontal="left" vertical="center" indent="2"/>
    </xf>
    <xf numFmtId="0" fontId="57" fillId="35" borderId="73" xfId="175" quotePrefix="1" applyFont="1" applyFill="1" applyBorder="1" applyAlignment="1">
      <alignment horizontal="center" vertical="center" wrapText="1"/>
    </xf>
    <xf numFmtId="0" fontId="57" fillId="35" borderId="18" xfId="175" quotePrefix="1" applyFont="1" applyFill="1" applyBorder="1" applyAlignment="1">
      <alignment horizontal="center" vertical="center" wrapText="1"/>
    </xf>
    <xf numFmtId="0" fontId="57" fillId="35" borderId="73" xfId="175" applyFont="1" applyFill="1" applyBorder="1" applyAlignment="1">
      <alignment horizontal="center" vertical="center" wrapText="1"/>
    </xf>
    <xf numFmtId="0" fontId="57" fillId="35" borderId="18" xfId="175" applyFont="1" applyFill="1" applyBorder="1" applyAlignment="1">
      <alignment horizontal="center" vertical="center" wrapText="1"/>
    </xf>
    <xf numFmtId="0" fontId="57" fillId="35" borderId="81" xfId="175" applyFont="1" applyFill="1" applyBorder="1" applyAlignment="1">
      <alignment horizontal="center" vertical="center" wrapText="1"/>
    </xf>
    <xf numFmtId="0" fontId="57" fillId="35" borderId="20" xfId="175" applyFont="1" applyFill="1" applyBorder="1" applyAlignment="1">
      <alignment horizontal="center" vertical="center" wrapText="1"/>
    </xf>
    <xf numFmtId="0" fontId="57" fillId="33" borderId="7" xfId="175" applyFont="1" applyFill="1" applyBorder="1" applyAlignment="1">
      <alignment horizontal="left" vertical="center" wrapText="1"/>
    </xf>
    <xf numFmtId="0" fontId="57" fillId="35" borderId="50" xfId="175" applyFont="1" applyFill="1" applyBorder="1" applyAlignment="1">
      <alignment horizontal="center" vertical="center" wrapText="1"/>
    </xf>
    <xf numFmtId="0" fontId="57" fillId="35" borderId="74" xfId="175" applyFont="1" applyFill="1" applyBorder="1" applyAlignment="1">
      <alignment horizontal="center" vertical="center" wrapText="1"/>
    </xf>
    <xf numFmtId="0" fontId="57" fillId="0" borderId="7" xfId="175" applyFont="1" applyFill="1" applyBorder="1" applyAlignment="1">
      <alignment horizontal="left" vertical="center" wrapText="1"/>
    </xf>
    <xf numFmtId="0" fontId="57" fillId="0" borderId="19" xfId="175" applyFont="1" applyFill="1" applyBorder="1" applyAlignment="1">
      <alignment horizontal="left" vertical="center" wrapText="1"/>
    </xf>
    <xf numFmtId="0" fontId="57" fillId="33" borderId="7" xfId="175" applyFont="1" applyFill="1" applyBorder="1" applyAlignment="1">
      <alignment horizontal="left" vertical="center" wrapText="1" indent="1"/>
    </xf>
    <xf numFmtId="0" fontId="57" fillId="33" borderId="7" xfId="175" applyFont="1" applyFill="1" applyBorder="1" applyAlignment="1">
      <alignment horizontal="left" vertical="center" wrapText="1" indent="4"/>
    </xf>
    <xf numFmtId="0" fontId="57" fillId="33" borderId="14" xfId="175" applyFont="1" applyFill="1" applyBorder="1" applyAlignment="1">
      <alignment horizontal="left" vertical="center" wrapText="1"/>
    </xf>
    <xf numFmtId="0" fontId="75" fillId="35" borderId="74" xfId="149" applyFont="1" applyFill="1" applyBorder="1" applyAlignment="1">
      <alignment horizontal="center" vertical="center"/>
    </xf>
    <xf numFmtId="0" fontId="75" fillId="35" borderId="80" xfId="149" applyFont="1" applyFill="1" applyBorder="1" applyAlignment="1">
      <alignment horizontal="center" vertical="center"/>
    </xf>
    <xf numFmtId="0" fontId="56" fillId="35" borderId="69" xfId="149" applyFont="1" applyFill="1" applyBorder="1" applyAlignment="1">
      <alignment horizontal="center"/>
    </xf>
    <xf numFmtId="0" fontId="56" fillId="35" borderId="70" xfId="149" applyFont="1" applyFill="1" applyBorder="1" applyAlignment="1">
      <alignment horizontal="center"/>
    </xf>
    <xf numFmtId="0" fontId="56" fillId="35" borderId="27" xfId="149" applyFont="1" applyFill="1" applyBorder="1" applyAlignment="1">
      <alignment horizontal="center"/>
    </xf>
    <xf numFmtId="0" fontId="75" fillId="35" borderId="25" xfId="149" applyFont="1" applyFill="1" applyBorder="1" applyAlignment="1">
      <alignment horizontal="center" vertical="center"/>
    </xf>
    <xf numFmtId="0" fontId="75" fillId="35" borderId="73" xfId="149" applyFont="1" applyFill="1" applyBorder="1" applyAlignment="1">
      <alignment horizontal="center" vertical="center" wrapText="1"/>
    </xf>
    <xf numFmtId="0" fontId="75" fillId="35" borderId="18" xfId="149" applyFont="1" applyFill="1" applyBorder="1" applyAlignment="1">
      <alignment horizontal="center" vertical="center"/>
    </xf>
    <xf numFmtId="0" fontId="75" fillId="35" borderId="18" xfId="149" applyFont="1" applyFill="1" applyBorder="1" applyAlignment="1">
      <alignment horizontal="center" vertical="center" wrapText="1"/>
    </xf>
    <xf numFmtId="0" fontId="75" fillId="35" borderId="62" xfId="0" applyFont="1" applyFill="1" applyBorder="1" applyAlignment="1">
      <alignment horizontal="center" vertical="center"/>
    </xf>
    <xf numFmtId="0" fontId="142" fillId="35" borderId="50" xfId="0" applyFont="1" applyFill="1" applyBorder="1" applyAlignment="1">
      <alignment horizontal="center" vertical="center"/>
    </xf>
    <xf numFmtId="0" fontId="75" fillId="35" borderId="74" xfId="149" applyFont="1" applyFill="1" applyBorder="1" applyAlignment="1">
      <alignment horizontal="left" vertical="center" wrapText="1" indent="3"/>
    </xf>
    <xf numFmtId="0" fontId="75" fillId="35" borderId="61" xfId="149" applyFont="1" applyFill="1" applyBorder="1" applyAlignment="1">
      <alignment horizontal="left" vertical="center" wrapText="1" indent="3"/>
    </xf>
    <xf numFmtId="0" fontId="75" fillId="35" borderId="48" xfId="149" applyFont="1" applyFill="1" applyBorder="1" applyAlignment="1">
      <alignment horizontal="left" vertical="center" wrapText="1" indent="3"/>
    </xf>
    <xf numFmtId="0" fontId="65" fillId="0" borderId="0" xfId="166" applyFont="1" applyFill="1" applyBorder="1" applyAlignment="1"/>
    <xf numFmtId="0" fontId="118" fillId="0" borderId="93" xfId="0" applyFont="1" applyFill="1" applyBorder="1" applyAlignment="1">
      <alignment horizontal="center" vertical="center"/>
    </xf>
  </cellXfs>
  <cellStyles count="247">
    <cellStyle name="20% - 1. jelölőszín" xfId="1"/>
    <cellStyle name="20% - 1. jelölőszín 2" xfId="2"/>
    <cellStyle name="20% - 1. jelölőszín_20130128_ITS on reporting_Annex I_CA" xfId="3"/>
    <cellStyle name="20% - 2. jelölőszín" xfId="4"/>
    <cellStyle name="20% - 2. jelölőszín 2" xfId="5"/>
    <cellStyle name="20% - 2. jelölőszín_20130128_ITS on reporting_Annex I_CA" xfId="6"/>
    <cellStyle name="20% - 3. jelölőszín" xfId="7"/>
    <cellStyle name="20% - 3. jelölőszín 2" xfId="8"/>
    <cellStyle name="20% - 3. jelölőszín_20130128_ITS on reporting_Annex I_CA" xfId="9"/>
    <cellStyle name="20% - 4. jelölőszín" xfId="10"/>
    <cellStyle name="20% - 4. jelölőszín 2" xfId="11"/>
    <cellStyle name="20% - 4. jelölőszín_20130128_ITS on reporting_Annex I_CA" xfId="12"/>
    <cellStyle name="20% - 5. jelölőszín" xfId="13"/>
    <cellStyle name="20% - 5. jelölőszín 2" xfId="14"/>
    <cellStyle name="20% - 5. jelölőszín_20130128_ITS on reporting_Annex I_CA" xfId="15"/>
    <cellStyle name="20% - 6. jelölőszín" xfId="16"/>
    <cellStyle name="20% - 6. jelölőszín 2" xfId="17"/>
    <cellStyle name="20% - 6. jelölőszín_20130128_ITS on reporting_Annex I_CA" xfId="18"/>
    <cellStyle name="20% - Accent1" xfId="229" hidden="1"/>
    <cellStyle name="20% - Accent1 2" xfId="19"/>
    <cellStyle name="20% - Accent2" xfId="232" hidden="1"/>
    <cellStyle name="20% - Accent2 2" xfId="20"/>
    <cellStyle name="20% - Accent3" xfId="235" hidden="1"/>
    <cellStyle name="20% - Accent3 2" xfId="21"/>
    <cellStyle name="20% - Accent4" xfId="238" hidden="1"/>
    <cellStyle name="20% - Accent4 2" xfId="22"/>
    <cellStyle name="20% - Accent5" xfId="241" hidden="1"/>
    <cellStyle name="20% - Accent5 2" xfId="23"/>
    <cellStyle name="20% - Accent6" xfId="244" hidden="1"/>
    <cellStyle name="20% - Accent6 2" xfId="24"/>
    <cellStyle name="20% - Énfasis1" xfId="25"/>
    <cellStyle name="20% - Énfasis2" xfId="26"/>
    <cellStyle name="20% - Énfasis3" xfId="27"/>
    <cellStyle name="20% - Énfasis4" xfId="28"/>
    <cellStyle name="20% - Énfasis5" xfId="29"/>
    <cellStyle name="20% - Énfasis6" xfId="30"/>
    <cellStyle name="40% - 1. jelölőszín" xfId="31"/>
    <cellStyle name="40% - 1. jelölőszín 2" xfId="32"/>
    <cellStyle name="40% - 1. jelölőszín_20130128_ITS on reporting_Annex I_CA" xfId="33"/>
    <cellStyle name="40% - 2. jelölőszín" xfId="34"/>
    <cellStyle name="40% - 2. jelölőszín 2" xfId="35"/>
    <cellStyle name="40% - 2. jelölőszín_20130128_ITS on reporting_Annex I_CA" xfId="36"/>
    <cellStyle name="40% - 3. jelölőszín" xfId="37"/>
    <cellStyle name="40% - 3. jelölőszín 2" xfId="38"/>
    <cellStyle name="40% - 3. jelölőszín_20130128_ITS on reporting_Annex I_CA" xfId="39"/>
    <cellStyle name="40% - 4. jelölőszín" xfId="40"/>
    <cellStyle name="40% - 4. jelölőszín 2" xfId="41"/>
    <cellStyle name="40% - 4. jelölőszín_20130128_ITS on reporting_Annex I_CA" xfId="42"/>
    <cellStyle name="40% - 5. jelölőszín" xfId="43"/>
    <cellStyle name="40% - 5. jelölőszín 2" xfId="44"/>
    <cellStyle name="40% - 5. jelölőszín_20130128_ITS on reporting_Annex I_CA" xfId="45"/>
    <cellStyle name="40% - 6. jelölőszín" xfId="46"/>
    <cellStyle name="40% - 6. jelölőszín 2" xfId="47"/>
    <cellStyle name="40% - 6. jelölőszín_20130128_ITS on reporting_Annex I_CA" xfId="48"/>
    <cellStyle name="40% - Accent1" xfId="230" hidden="1"/>
    <cellStyle name="40% - Accent1 2" xfId="49"/>
    <cellStyle name="40% - Accent2" xfId="233" hidden="1"/>
    <cellStyle name="40% - Accent2 2" xfId="50"/>
    <cellStyle name="40% - Accent3" xfId="236" hidden="1"/>
    <cellStyle name="40% - Accent3 2" xfId="51"/>
    <cellStyle name="40% - Accent4" xfId="239" hidden="1"/>
    <cellStyle name="40% - Accent4 2" xfId="52"/>
    <cellStyle name="40% - Accent5" xfId="242" hidden="1"/>
    <cellStyle name="40% - Accent5 2" xfId="53"/>
    <cellStyle name="40% - Accent6" xfId="245" hidden="1"/>
    <cellStyle name="40% - Accent6 2" xfId="54"/>
    <cellStyle name="40% - Énfasis1" xfId="55"/>
    <cellStyle name="40% - Énfasis2" xfId="56"/>
    <cellStyle name="40% - Énfasis3" xfId="57"/>
    <cellStyle name="40% - Énfasis4" xfId="58"/>
    <cellStyle name="40% - Énfasis5" xfId="59"/>
    <cellStyle name="40% - Énfasis6" xfId="60"/>
    <cellStyle name="60% - 1. jelölőszín" xfId="61"/>
    <cellStyle name="60% - 2. jelölőszín" xfId="62"/>
    <cellStyle name="60% - 3. jelölőszín" xfId="63"/>
    <cellStyle name="60% - 4. jelölőszín" xfId="64"/>
    <cellStyle name="60% - 5. jelölőszín" xfId="65"/>
    <cellStyle name="60% - 6. jelölőszín" xfId="66"/>
    <cellStyle name="60% - Accent1" xfId="231" hidden="1"/>
    <cellStyle name="60% - Accent1 2" xfId="67"/>
    <cellStyle name="60% - Accent2" xfId="234" hidden="1"/>
    <cellStyle name="60% - Accent2 2" xfId="68"/>
    <cellStyle name="60% - Accent3" xfId="237" hidden="1"/>
    <cellStyle name="60% - Accent3 2" xfId="69"/>
    <cellStyle name="60% - Accent4" xfId="240" hidden="1"/>
    <cellStyle name="60% - Accent4 2" xfId="70"/>
    <cellStyle name="60% - Accent5" xfId="243" hidden="1"/>
    <cellStyle name="60% - Accent5 2" xfId="71"/>
    <cellStyle name="60% - Accent6" xfId="246" hidden="1"/>
    <cellStyle name="60% - Accent6 2" xfId="72"/>
    <cellStyle name="60% - Énfasis1" xfId="73"/>
    <cellStyle name="60% - Énfasis2" xfId="74"/>
    <cellStyle name="60% - Énfasis3" xfId="75"/>
    <cellStyle name="60% - Énfasis4" xfId="76"/>
    <cellStyle name="60% - Énfasis5" xfId="77"/>
    <cellStyle name="60% - Énfasis6" xfId="78"/>
    <cellStyle name="Accent1 2" xfId="79"/>
    <cellStyle name="Accent2 2" xfId="80"/>
    <cellStyle name="Accent3 2" xfId="81"/>
    <cellStyle name="Accent4 2" xfId="82"/>
    <cellStyle name="Accent5 2" xfId="83"/>
    <cellStyle name="Accent6 2" xfId="84"/>
    <cellStyle name="Bad" xfId="220" hidden="1"/>
    <cellStyle name="Bad 2" xfId="85"/>
    <cellStyle name="Bevitel" xfId="86"/>
    <cellStyle name="Buena" xfId="87"/>
    <cellStyle name="Calculation" xfId="223" builtinId="22" hidden="1"/>
    <cellStyle name="Calculation" xfId="88"/>
    <cellStyle name="Calculation 2" xfId="89"/>
    <cellStyle name="Cálculo" xfId="90"/>
    <cellStyle name="Celda de comprobación" xfId="91"/>
    <cellStyle name="Celda vinculada" xfId="92"/>
    <cellStyle name="Check Cell" xfId="225" hidden="1"/>
    <cellStyle name="Check Cell 2" xfId="93"/>
    <cellStyle name="Cím" xfId="94"/>
    <cellStyle name="Címsor 1" xfId="95"/>
    <cellStyle name="Címsor 2" xfId="96"/>
    <cellStyle name="Címsor 3" xfId="97"/>
    <cellStyle name="Címsor 4" xfId="98"/>
    <cellStyle name="Ellenőrzőcella" xfId="99"/>
    <cellStyle name="Encabezado 4" xfId="100"/>
    <cellStyle name="Énfasis1" xfId="101"/>
    <cellStyle name="Énfasis2" xfId="102"/>
    <cellStyle name="Énfasis3" xfId="103"/>
    <cellStyle name="Énfasis4" xfId="104"/>
    <cellStyle name="Énfasis5" xfId="105"/>
    <cellStyle name="Énfasis6" xfId="106"/>
    <cellStyle name="Entrada" xfId="107"/>
    <cellStyle name="Explanatory Text" xfId="228" builtinId="53" hidden="1"/>
    <cellStyle name="Explanatory Text" xfId="108"/>
    <cellStyle name="Explanatory Text 2" xfId="109"/>
    <cellStyle name="Figyelmeztetés" xfId="110"/>
    <cellStyle name="Good" xfId="219" hidden="1"/>
    <cellStyle name="Good 2" xfId="111"/>
    <cellStyle name="greyed" xfId="112"/>
    <cellStyle name="Heading 1" xfId="215" hidden="1"/>
    <cellStyle name="Heading 1 2" xfId="113"/>
    <cellStyle name="Heading 2" xfId="216" hidden="1"/>
    <cellStyle name="Heading 2 2" xfId="114"/>
    <cellStyle name="Heading 3" xfId="217" hidden="1"/>
    <cellStyle name="Heading 3 2" xfId="115"/>
    <cellStyle name="Heading 4" xfId="218" hidden="1"/>
    <cellStyle name="Heading 4 2" xfId="116"/>
    <cellStyle name="highlightExposure" xfId="117"/>
    <cellStyle name="highlightText" xfId="118"/>
    <cellStyle name="Hipervínculo 2" xfId="119"/>
    <cellStyle name="Hivatkozott cella" xfId="120"/>
    <cellStyle name="Hyperlink 2" xfId="121"/>
    <cellStyle name="Hyperlink 3" xfId="122"/>
    <cellStyle name="Hyperlink 3 2" xfId="123"/>
    <cellStyle name="Hyperlink_20090914_1805 Meneau_COREP ON COREP amendments (GSD) + FR" xfId="124"/>
    <cellStyle name="Hyperlink_20110211_REP-2010-17-(GL04-rev3-CRD-3)_Subgroup on Reporting Version" xfId="125"/>
    <cellStyle name="Incorrecto" xfId="126"/>
    <cellStyle name="Input" xfId="221" builtinId="20" hidden="1"/>
    <cellStyle name="Input" xfId="127"/>
    <cellStyle name="Input 2" xfId="128"/>
    <cellStyle name="inputExposure" xfId="129"/>
    <cellStyle name="Jegyzet" xfId="130"/>
    <cellStyle name="Jelölőszín (1)" xfId="131"/>
    <cellStyle name="Jelölőszín (2)" xfId="132"/>
    <cellStyle name="Jelölőszín (3)" xfId="133"/>
    <cellStyle name="Jelölőszín (4)" xfId="134"/>
    <cellStyle name="Jelölőszín (5)" xfId="135"/>
    <cellStyle name="Jelölőszín (6)" xfId="136"/>
    <cellStyle name="Jó" xfId="137"/>
    <cellStyle name="Kimenet" xfId="138"/>
    <cellStyle name="Lien hypertexte 2" xfId="139"/>
    <cellStyle name="Lien hypertexte 3" xfId="140"/>
    <cellStyle name="Linked Cell" xfId="224" hidden="1"/>
    <cellStyle name="Linked Cell 2" xfId="141"/>
    <cellStyle name="Magyarázó szöveg" xfId="142"/>
    <cellStyle name="Millares 2" xfId="143"/>
    <cellStyle name="Millares 2 2" xfId="144"/>
    <cellStyle name="Millares 3" xfId="145"/>
    <cellStyle name="Millares 3 2" xfId="146"/>
    <cellStyle name="Navadno_List1" xfId="147"/>
    <cellStyle name="Neutral 2" xfId="148"/>
    <cellStyle name="Normal" xfId="0" builtinId="0"/>
    <cellStyle name="Normal 2" xfId="149"/>
    <cellStyle name="Normal 2 2" xfId="150"/>
    <cellStyle name="Normal 2 2 2" xfId="151"/>
    <cellStyle name="Normal 2 2 3" xfId="152"/>
    <cellStyle name="Normal 2 2 3 2" xfId="153"/>
    <cellStyle name="Normal 2 2_COREP GL04rev3" xfId="154"/>
    <cellStyle name="Normal 2 3" xfId="155"/>
    <cellStyle name="Normal 2 5" xfId="156"/>
    <cellStyle name="Normal 2_~0149226" xfId="157"/>
    <cellStyle name="Normal 3" xfId="158"/>
    <cellStyle name="Normal 3 2" xfId="159"/>
    <cellStyle name="Normal 3 3" xfId="160"/>
    <cellStyle name="Normal 3 4" xfId="161"/>
    <cellStyle name="Normal 3_~1520012" xfId="162"/>
    <cellStyle name="Normal 4" xfId="163"/>
    <cellStyle name="Normal 5" xfId="164"/>
    <cellStyle name="Normal 5 2" xfId="165"/>
    <cellStyle name="Normal 5_20130128_ITS on reporting_Annex I_CA" xfId="166"/>
    <cellStyle name="Normal 6" xfId="167"/>
    <cellStyle name="Normal 7" xfId="168"/>
    <cellStyle name="Normal 7 2" xfId="169"/>
    <cellStyle name="Normal 8" xfId="170"/>
    <cellStyle name="Normal_03 STA 2" xfId="171"/>
    <cellStyle name="Normal_03 STA 3" xfId="172"/>
    <cellStyle name="Normal_08 IRB EQU 1" xfId="173"/>
    <cellStyle name="Normal_08 IRB EQU 1 2 2" xfId="174"/>
    <cellStyle name="Normal_17 MKR IM 2 2" xfId="175"/>
    <cellStyle name="Normal_19 OPR LOSS" xfId="176"/>
    <cellStyle name="Normal_20 OPR" xfId="177"/>
    <cellStyle name="Normal_23 OTH 3 AFF 2" xfId="178"/>
    <cellStyle name="Normal_CR EQU IRB sent to COREP ON for BTS 25 05 2011" xfId="179"/>
    <cellStyle name="Normal_MKR - Market risks 2" xfId="180"/>
    <cellStyle name="Normale_2011 04 14 Templates for stress test_bcl" xfId="181"/>
    <cellStyle name="Notas" xfId="182"/>
    <cellStyle name="Note" xfId="227" hidden="1"/>
    <cellStyle name="Note 2" xfId="183"/>
    <cellStyle name="Összesen" xfId="184"/>
    <cellStyle name="Output" xfId="222" builtinId="21" hidden="1"/>
    <cellStyle name="Output" xfId="185"/>
    <cellStyle name="Output 2" xfId="186"/>
    <cellStyle name="Percent" xfId="187" builtinId="5"/>
    <cellStyle name="Porcentual 2" xfId="188"/>
    <cellStyle name="Porcentual 2 2" xfId="189"/>
    <cellStyle name="Prozent 2" xfId="190"/>
    <cellStyle name="Rossz" xfId="191"/>
    <cellStyle name="Salida" xfId="192"/>
    <cellStyle name="Semleges" xfId="193"/>
    <cellStyle name="showExposure" xfId="194"/>
    <cellStyle name="Standard 2" xfId="195"/>
    <cellStyle name="Standard 3" xfId="196"/>
    <cellStyle name="Standard 3 2" xfId="197"/>
    <cellStyle name="Standard 4" xfId="198"/>
    <cellStyle name="Standard_20100129_1559 Jentsch_COREP ON 20100129 COREP preliminary proposal_CR SA" xfId="199"/>
    <cellStyle name="Standard_GL04_CR_December 2007" xfId="200"/>
    <cellStyle name="Standard_GL04_MKR_December 2007 2" xfId="201"/>
    <cellStyle name="Számítás" xfId="202"/>
    <cellStyle name="Texto de advertencia" xfId="203"/>
    <cellStyle name="Texto explicativo" xfId="204"/>
    <cellStyle name="Title" xfId="214" hidden="1"/>
    <cellStyle name="Title 2" xfId="205"/>
    <cellStyle name="Título" xfId="206"/>
    <cellStyle name="Título 1" xfId="207"/>
    <cellStyle name="Título 2" xfId="208"/>
    <cellStyle name="Título 3" xfId="209"/>
    <cellStyle name="Título_20091015 DE_Proposed amendments to CR SEC_MKR" xfId="210"/>
    <cellStyle name="Total 2" xfId="211"/>
    <cellStyle name="Warning Text" xfId="226" builtinId="11" hidden="1"/>
    <cellStyle name="Warning Text" xfId="212"/>
    <cellStyle name="Warning Text 2" xfId="213"/>
  </cellStyles>
  <dxfs count="5">
    <dxf>
      <font>
        <strike/>
        <condense val="0"/>
        <extend val="0"/>
        <color indexed="57"/>
      </font>
    </dxf>
    <dxf>
      <font>
        <strike/>
        <condense val="0"/>
        <extend val="0"/>
        <color rgb="FF339966"/>
      </font>
    </dxf>
    <dxf>
      <font>
        <strike/>
        <condense val="0"/>
        <extend val="0"/>
        <color indexed="57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06revAnnex1_workinprogres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P06revAnnex1_workinprogres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rt%20Groups\Accounting%20and%20Auditing\Other%20folders\EGFI%20Workstream%20Reporting\Circulated%20papers\2009\Marco%20Burroni\Banca%20d'Italia\Documents%20and%20Settings\Administrator\Desktop\CP06revAnnex1_workinprogres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rt%20Groups\Accounting%20and%20Auditing\Other%20folders\EGFI%20Workstream%20Reporting\Circulated%20papers\2009\CP06revAnnex1_workinprogres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%20Documents\work\egfi%20november%202006\EGFI%202006%2010%20Rev5%20-%20Annex%201%20(Disclosure%20of%20COREP%20Implementation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\dfs\mng\users\home\Delavaljm\CBFA\COREP\sara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39_"/>
      <sheetName val="Streamlining"/>
      <sheetName val="Table 1_1"/>
      <sheetName val="Table 1_2"/>
      <sheetName val="Table 1_3"/>
      <sheetName val="Table 2_"/>
      <sheetName val="Information___"/>
      <sheetName val="Table 3_"/>
      <sheetName val="Table 4_"/>
      <sheetName val="Table 5_"/>
      <sheetName val="Table 6_"/>
      <sheetName val="Table 7_"/>
      <sheetName val="Table 8_"/>
      <sheetName val="Table 9_new"/>
      <sheetName val="Table 9_"/>
      <sheetName val="Table 10_"/>
      <sheetName val="Table 11_"/>
      <sheetName val="Table 12_"/>
      <sheetName val="Table 13_"/>
      <sheetName val="Table 14_"/>
      <sheetName val="Table 15_"/>
      <sheetName val="Table 16_"/>
      <sheetName val="Table 17_"/>
      <sheetName val="Table 18_"/>
      <sheetName val="Table 19_"/>
      <sheetName val="Table 20_"/>
      <sheetName val="Table 21_"/>
      <sheetName val="Table 22_"/>
      <sheetName val="Table 23_"/>
      <sheetName val="Table 24_"/>
      <sheetName val="Table 25_"/>
      <sheetName val="Table 26_"/>
      <sheetName val="Table 27_"/>
      <sheetName val="Table 28_"/>
      <sheetName val="Table 29_"/>
      <sheetName val="Table 30_"/>
      <sheetName val="Table 31_"/>
      <sheetName val="Table 32_"/>
      <sheetName val="Table 33_"/>
      <sheetName val="Table 34_"/>
      <sheetName val="Table 34_LUX1"/>
      <sheetName val="Table 34_LUX2"/>
      <sheetName val="Table 35_"/>
      <sheetName val="Table 36_"/>
      <sheetName val="Table 37_"/>
      <sheetName val="Table 37_BE_ES"/>
      <sheetName val="Table 38A_"/>
      <sheetName val="Table 38B _ 38C_"/>
      <sheetName val="Table 38_BE_ES"/>
      <sheetName val="Table 38_clea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e 39_"/>
      <sheetName val="Streamlining"/>
      <sheetName val="Table 1_1"/>
      <sheetName val="Table 1_2"/>
      <sheetName val="Table 1_3"/>
      <sheetName val="Table 2_"/>
      <sheetName val="Information___"/>
      <sheetName val="Table 3_"/>
      <sheetName val="Table 4_"/>
      <sheetName val="Table 5_"/>
      <sheetName val="Table 6_"/>
      <sheetName val="Table 7_"/>
      <sheetName val="Table 8_"/>
      <sheetName val="Table 9_new"/>
      <sheetName val="Table 9_"/>
      <sheetName val="Table 10_"/>
      <sheetName val="Table 11_"/>
      <sheetName val="Table 12_"/>
      <sheetName val="Table 13_"/>
      <sheetName val="Table 14_"/>
      <sheetName val="Table 15_"/>
      <sheetName val="Table 16_"/>
      <sheetName val="Table 17_"/>
      <sheetName val="Table 18_"/>
      <sheetName val="Table 19_"/>
      <sheetName val="Table 20_"/>
      <sheetName val="Table 21_"/>
      <sheetName val="Table 22_"/>
      <sheetName val="Table 23_"/>
      <sheetName val="Table 24_"/>
      <sheetName val="Table 25_"/>
      <sheetName val="Table 26_"/>
      <sheetName val="Table 27_"/>
      <sheetName val="Table 28_"/>
      <sheetName val="Table 29_"/>
      <sheetName val="Table 30_"/>
      <sheetName val="Table 31_"/>
      <sheetName val="Table 32_"/>
      <sheetName val="Table 33_"/>
      <sheetName val="Table 34_"/>
      <sheetName val="Table 34_LUX1"/>
      <sheetName val="Table 34_LUX2"/>
      <sheetName val="Table 35_"/>
      <sheetName val="Table 36_"/>
      <sheetName val="Table 37_"/>
      <sheetName val="Table 37_BE_ES"/>
      <sheetName val="Table 38A_"/>
      <sheetName val="Table 38B _ 38C_"/>
      <sheetName val="Table 38_BE_ES"/>
      <sheetName val="Table 38_clea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able 39_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treamlining"/>
      <sheetName val="Table 1_1"/>
      <sheetName val="Table 1_2"/>
      <sheetName val="Table 1_3"/>
      <sheetName val="Table 2_"/>
      <sheetName val="Information___"/>
      <sheetName val="Table 3_"/>
      <sheetName val="Table 4_"/>
      <sheetName val="Table 5_"/>
      <sheetName val="Table 6_"/>
      <sheetName val="Table 7_"/>
      <sheetName val="Table 8_"/>
      <sheetName val="Table 9_new"/>
      <sheetName val="Table 9_"/>
      <sheetName val="Table 10_"/>
      <sheetName val="Table 11_"/>
      <sheetName val="Table 12_"/>
      <sheetName val="Table 13_"/>
      <sheetName val="Table 14_"/>
      <sheetName val="Table 15_"/>
      <sheetName val="Table 16_"/>
      <sheetName val="Table 17_"/>
      <sheetName val="Table 18_"/>
      <sheetName val="Table 19_"/>
      <sheetName val="Table 20_"/>
      <sheetName val="Table 21_"/>
      <sheetName val="Table 22_"/>
      <sheetName val="Table 23_"/>
      <sheetName val="Table 24_"/>
      <sheetName val="Table 25_"/>
      <sheetName val="Table 26_"/>
      <sheetName val="Table 27_"/>
      <sheetName val="Table 28_"/>
      <sheetName val="Table 29_"/>
      <sheetName val="Table 30_"/>
      <sheetName val="Table 31_"/>
      <sheetName val="Table 32_"/>
      <sheetName val="Table 33_"/>
      <sheetName val="Table 34_"/>
      <sheetName val="Table 34_LUX1"/>
      <sheetName val="Table 34_LUX2"/>
      <sheetName val="Table 35_"/>
      <sheetName val="Table 36_"/>
      <sheetName val="Table 37_"/>
      <sheetName val="Table 37_BE_ES"/>
      <sheetName val="Table 38A_"/>
      <sheetName val="Table 38B _ 38C_"/>
      <sheetName val="Table 38_BE_ES"/>
      <sheetName val="Table 38_clean"/>
      <sheetName val="Table 39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REP Implementation"/>
      <sheetName val="CR TB SETT"/>
      <sheetName val="Lists"/>
    </sheetNames>
    <sheetDataSet>
      <sheetData sheetId="0" refreshError="1"/>
      <sheetData sheetId="1" refreshError="1"/>
      <sheetData sheetId="2">
        <row r="17">
          <cell r="A17" t="str">
            <v>Yes, compulsory</v>
          </cell>
        </row>
        <row r="18">
          <cell r="A18" t="str">
            <v>Yes, optional</v>
          </cell>
        </row>
        <row r="19">
          <cell r="A19" t="str">
            <v>No</v>
          </cell>
        </row>
        <row r="21">
          <cell r="A21" t="str">
            <v>Monthly</v>
          </cell>
        </row>
        <row r="22">
          <cell r="A22" t="str">
            <v>Quarterly</v>
          </cell>
        </row>
        <row r="23">
          <cell r="A23" t="str">
            <v>Semi-annually</v>
          </cell>
        </row>
        <row r="24">
          <cell r="A24" t="str">
            <v>Annnually</v>
          </cell>
        </row>
        <row r="25">
          <cell r="A25" t="str">
            <v>Other, please specify</v>
          </cell>
        </row>
        <row r="27">
          <cell r="A27" t="str">
            <v>Fully</v>
          </cell>
        </row>
        <row r="28">
          <cell r="A28" t="str">
            <v>Partially</v>
          </cell>
        </row>
        <row r="29">
          <cell r="A29" t="str">
            <v>Not applied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Example"/>
      <sheetName val="CA"/>
      <sheetName val="Group Solvency Details"/>
      <sheetName val="Credit Risk"/>
      <sheetName val="Market Risk"/>
      <sheetName val="Operational Risk"/>
      <sheetName val="List deta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C5">
            <v>3</v>
          </cell>
        </row>
        <row r="6">
          <cell r="C6">
            <v>2</v>
          </cell>
        </row>
        <row r="7">
          <cell r="C7">
            <v>1</v>
          </cell>
        </row>
        <row r="8">
          <cell r="C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B2:K43"/>
  <sheetViews>
    <sheetView showGridLines="0" tabSelected="1" workbookViewId="0">
      <selection activeCell="D40" sqref="D40"/>
    </sheetView>
  </sheetViews>
  <sheetFormatPr defaultColWidth="5.140625" defaultRowHeight="10.5"/>
  <cols>
    <col min="1" max="1" width="5.140625" style="294"/>
    <col min="2" max="2" width="10.5703125" style="294" customWidth="1"/>
    <col min="3" max="3" width="10.7109375" style="294" customWidth="1"/>
    <col min="4" max="4" width="138.28515625" style="294" customWidth="1"/>
    <col min="5" max="5" width="13.7109375" style="294" bestFit="1" customWidth="1"/>
    <col min="6" max="16384" width="5.140625" style="294"/>
  </cols>
  <sheetData>
    <row r="2" spans="2:5" s="1833" customFormat="1" ht="12.75">
      <c r="B2" s="1834" t="s">
        <v>1498</v>
      </c>
    </row>
    <row r="4" spans="2:5" ht="15">
      <c r="B4" s="1879" t="s">
        <v>1178</v>
      </c>
      <c r="C4" s="1880"/>
      <c r="D4" s="1881"/>
      <c r="E4" s="1882"/>
    </row>
    <row r="5" spans="2:5" ht="25.5" customHeight="1">
      <c r="B5" s="1819" t="s">
        <v>1356</v>
      </c>
      <c r="C5" s="1819" t="s">
        <v>1399</v>
      </c>
      <c r="D5" s="1820" t="s">
        <v>1211</v>
      </c>
      <c r="E5" s="1819" t="s">
        <v>1401</v>
      </c>
    </row>
    <row r="6" spans="2:5" ht="13.5" customHeight="1">
      <c r="B6" s="1845"/>
      <c r="C6" s="1845"/>
      <c r="D6" s="1846" t="s">
        <v>1208</v>
      </c>
      <c r="E6" s="1821" t="s">
        <v>1179</v>
      </c>
    </row>
    <row r="7" spans="2:5" ht="13.5" customHeight="1">
      <c r="B7" s="295">
        <v>1</v>
      </c>
      <c r="C7" s="295" t="s">
        <v>1400</v>
      </c>
      <c r="D7" s="296" t="s">
        <v>50</v>
      </c>
      <c r="E7" s="297" t="s">
        <v>1180</v>
      </c>
    </row>
    <row r="8" spans="2:5" ht="13.5" customHeight="1">
      <c r="B8" s="298">
        <v>2</v>
      </c>
      <c r="C8" s="298" t="s">
        <v>1402</v>
      </c>
      <c r="D8" s="299" t="s">
        <v>793</v>
      </c>
      <c r="E8" s="300" t="s">
        <v>1181</v>
      </c>
    </row>
    <row r="9" spans="2:5" ht="13.5" customHeight="1">
      <c r="B9" s="298">
        <v>3</v>
      </c>
      <c r="C9" s="298" t="s">
        <v>1403</v>
      </c>
      <c r="D9" s="299" t="s">
        <v>1182</v>
      </c>
      <c r="E9" s="300" t="s">
        <v>1183</v>
      </c>
    </row>
    <row r="10" spans="2:5" ht="13.5" customHeight="1">
      <c r="B10" s="298">
        <v>4</v>
      </c>
      <c r="C10" s="298" t="s">
        <v>1404</v>
      </c>
      <c r="D10" s="299" t="s">
        <v>721</v>
      </c>
      <c r="E10" s="300" t="s">
        <v>1184</v>
      </c>
    </row>
    <row r="11" spans="2:5" ht="13.5" customHeight="1">
      <c r="B11" s="1845"/>
      <c r="C11" s="1845"/>
      <c r="D11" s="1846" t="s">
        <v>1185</v>
      </c>
      <c r="E11" s="1821" t="s">
        <v>1186</v>
      </c>
    </row>
    <row r="12" spans="2:5" ht="13.5" customHeight="1">
      <c r="B12" s="298">
        <v>5.0999999999999996</v>
      </c>
      <c r="C12" s="298" t="s">
        <v>1405</v>
      </c>
      <c r="D12" s="301" t="s">
        <v>1185</v>
      </c>
      <c r="E12" s="300" t="s">
        <v>1187</v>
      </c>
    </row>
    <row r="13" spans="2:5" ht="13.5" customHeight="1">
      <c r="B13" s="298">
        <v>5.2</v>
      </c>
      <c r="C13" s="298" t="s">
        <v>1406</v>
      </c>
      <c r="D13" s="301" t="s">
        <v>1188</v>
      </c>
      <c r="E13" s="300" t="s">
        <v>1189</v>
      </c>
    </row>
    <row r="14" spans="2:5" ht="13.5" customHeight="1">
      <c r="B14" s="1845"/>
      <c r="C14" s="1845"/>
      <c r="D14" s="1846" t="s">
        <v>1190</v>
      </c>
      <c r="E14" s="1821" t="s">
        <v>1191</v>
      </c>
    </row>
    <row r="15" spans="2:5" ht="13.5" customHeight="1">
      <c r="B15" s="302">
        <v>6</v>
      </c>
      <c r="C15" s="302" t="s">
        <v>1441</v>
      </c>
      <c r="D15" s="300" t="s">
        <v>1190</v>
      </c>
      <c r="E15" s="300" t="s">
        <v>1191</v>
      </c>
    </row>
    <row r="16" spans="2:5" ht="13.5" customHeight="1">
      <c r="B16" s="1845"/>
      <c r="C16" s="1845"/>
      <c r="D16" s="1846" t="s">
        <v>1210</v>
      </c>
      <c r="E16" s="1821" t="s">
        <v>1192</v>
      </c>
    </row>
    <row r="17" spans="2:11" ht="13.5" customHeight="1">
      <c r="B17" s="302">
        <v>7</v>
      </c>
      <c r="C17" s="302" t="s">
        <v>1442</v>
      </c>
      <c r="D17" s="300" t="s">
        <v>664</v>
      </c>
      <c r="E17" s="300" t="s">
        <v>584</v>
      </c>
      <c r="K17" s="310"/>
    </row>
    <row r="18" spans="2:11" ht="13.5" customHeight="1">
      <c r="B18" s="302"/>
      <c r="C18" s="302"/>
      <c r="D18" s="300" t="s">
        <v>711</v>
      </c>
      <c r="E18" s="300" t="s">
        <v>552</v>
      </c>
    </row>
    <row r="19" spans="2:11" ht="13.5" customHeight="1">
      <c r="B19" s="302">
        <v>8.1</v>
      </c>
      <c r="C19" s="302" t="s">
        <v>1443</v>
      </c>
      <c r="D19" s="301" t="s">
        <v>711</v>
      </c>
      <c r="E19" s="300" t="s">
        <v>710</v>
      </c>
    </row>
    <row r="20" spans="2:11" ht="13.5" customHeight="1">
      <c r="B20" s="302">
        <v>8.1999999999999993</v>
      </c>
      <c r="C20" s="302" t="s">
        <v>1444</v>
      </c>
      <c r="D20" s="301" t="s">
        <v>1193</v>
      </c>
      <c r="E20" s="300" t="s">
        <v>747</v>
      </c>
    </row>
    <row r="21" spans="2:11" ht="13.5" customHeight="1">
      <c r="B21" s="302"/>
      <c r="C21" s="302"/>
      <c r="D21" s="300" t="s">
        <v>1194</v>
      </c>
      <c r="E21" s="300" t="s">
        <v>1195</v>
      </c>
    </row>
    <row r="22" spans="2:11" ht="13.5" customHeight="1">
      <c r="B22" s="298">
        <v>9.1</v>
      </c>
      <c r="C22" s="298" t="s">
        <v>1445</v>
      </c>
      <c r="D22" s="301" t="s">
        <v>752</v>
      </c>
      <c r="E22" s="300" t="s">
        <v>1196</v>
      </c>
    </row>
    <row r="23" spans="2:11" ht="13.5" customHeight="1">
      <c r="B23" s="298">
        <v>9.1999999999999993</v>
      </c>
      <c r="C23" s="298" t="s">
        <v>1446</v>
      </c>
      <c r="D23" s="301" t="s">
        <v>769</v>
      </c>
      <c r="E23" s="300" t="s">
        <v>1197</v>
      </c>
    </row>
    <row r="24" spans="2:11" ht="13.5" customHeight="1">
      <c r="B24" s="298">
        <v>9.3000000000000007</v>
      </c>
      <c r="C24" s="298" t="s">
        <v>1447</v>
      </c>
      <c r="D24" s="301" t="s">
        <v>775</v>
      </c>
      <c r="E24" s="300" t="s">
        <v>1198</v>
      </c>
    </row>
    <row r="25" spans="2:11" ht="13.5" customHeight="1">
      <c r="B25" s="302"/>
      <c r="C25" s="302"/>
      <c r="D25" s="300" t="s">
        <v>778</v>
      </c>
      <c r="E25" s="300" t="s">
        <v>549</v>
      </c>
    </row>
    <row r="26" spans="2:11" ht="13.5" customHeight="1">
      <c r="B26" s="302">
        <v>10.1</v>
      </c>
      <c r="C26" s="302" t="s">
        <v>1448</v>
      </c>
      <c r="D26" s="301" t="s">
        <v>778</v>
      </c>
      <c r="E26" s="300" t="s">
        <v>777</v>
      </c>
    </row>
    <row r="27" spans="2:11" ht="13.5" customHeight="1">
      <c r="B27" s="302">
        <v>10.199999999999999</v>
      </c>
      <c r="C27" s="302" t="s">
        <v>1449</v>
      </c>
      <c r="D27" s="301" t="s">
        <v>1199</v>
      </c>
      <c r="E27" s="300" t="s">
        <v>785</v>
      </c>
    </row>
    <row r="28" spans="2:11" ht="13.5" customHeight="1">
      <c r="B28" s="302">
        <v>11</v>
      </c>
      <c r="C28" s="302" t="s">
        <v>1450</v>
      </c>
      <c r="D28" s="300" t="s">
        <v>1200</v>
      </c>
      <c r="E28" s="300" t="s">
        <v>78</v>
      </c>
    </row>
    <row r="29" spans="2:11" ht="13.5" customHeight="1">
      <c r="B29" s="302">
        <v>12</v>
      </c>
      <c r="C29" s="302" t="s">
        <v>1451</v>
      </c>
      <c r="D29" s="300" t="s">
        <v>1201</v>
      </c>
      <c r="E29" s="300" t="s">
        <v>993</v>
      </c>
    </row>
    <row r="30" spans="2:11" ht="13.5" customHeight="1">
      <c r="B30" s="302">
        <v>13</v>
      </c>
      <c r="C30" s="302" t="s">
        <v>1452</v>
      </c>
      <c r="D30" s="300" t="s">
        <v>1202</v>
      </c>
      <c r="E30" s="300" t="s">
        <v>1032</v>
      </c>
    </row>
    <row r="31" spans="2:11" ht="13.5" customHeight="1">
      <c r="B31" s="302">
        <v>14</v>
      </c>
      <c r="C31" s="302" t="s">
        <v>1453</v>
      </c>
      <c r="D31" s="300" t="s">
        <v>1064</v>
      </c>
      <c r="E31" s="300" t="s">
        <v>1203</v>
      </c>
    </row>
    <row r="32" spans="2:11" ht="13.5" customHeight="1">
      <c r="B32" s="1845"/>
      <c r="C32" s="1845"/>
      <c r="D32" s="1846" t="s">
        <v>1204</v>
      </c>
      <c r="E32" s="1821" t="s">
        <v>85</v>
      </c>
    </row>
    <row r="33" spans="2:5" ht="13.5" customHeight="1">
      <c r="B33" s="302">
        <v>16</v>
      </c>
      <c r="C33" s="302" t="s">
        <v>1454</v>
      </c>
      <c r="D33" s="300" t="s">
        <v>1204</v>
      </c>
      <c r="E33" s="300" t="s">
        <v>85</v>
      </c>
    </row>
    <row r="34" spans="2:5" ht="13.5" customHeight="1">
      <c r="B34" s="302">
        <v>17</v>
      </c>
      <c r="C34" s="302" t="s">
        <v>1455</v>
      </c>
      <c r="D34" s="300" t="s">
        <v>1136</v>
      </c>
      <c r="E34" s="300" t="s">
        <v>1135</v>
      </c>
    </row>
    <row r="35" spans="2:5" ht="13.5" customHeight="1">
      <c r="B35" s="1845"/>
      <c r="C35" s="1845"/>
      <c r="D35" s="1846" t="s">
        <v>1209</v>
      </c>
      <c r="E35" s="1821" t="s">
        <v>1205</v>
      </c>
    </row>
    <row r="36" spans="2:5" ht="13.5" customHeight="1">
      <c r="B36" s="302">
        <v>18</v>
      </c>
      <c r="C36" s="302" t="s">
        <v>1456</v>
      </c>
      <c r="D36" s="300" t="s">
        <v>1206</v>
      </c>
      <c r="E36" s="300" t="s">
        <v>789</v>
      </c>
    </row>
    <row r="37" spans="2:5" ht="13.5" customHeight="1">
      <c r="B37" s="302">
        <v>19</v>
      </c>
      <c r="C37" s="302" t="s">
        <v>1457</v>
      </c>
      <c r="D37" s="300" t="s">
        <v>839</v>
      </c>
      <c r="E37" s="300" t="s">
        <v>838</v>
      </c>
    </row>
    <row r="38" spans="2:5" ht="13.5" customHeight="1">
      <c r="B38" s="302">
        <v>20</v>
      </c>
      <c r="C38" s="302" t="s">
        <v>1458</v>
      </c>
      <c r="D38" s="300" t="s">
        <v>880</v>
      </c>
      <c r="E38" s="300" t="s">
        <v>879</v>
      </c>
    </row>
    <row r="39" spans="2:5" ht="13.5" customHeight="1">
      <c r="B39" s="302">
        <v>21</v>
      </c>
      <c r="C39" s="302" t="s">
        <v>1459</v>
      </c>
      <c r="D39" s="300" t="s">
        <v>894</v>
      </c>
      <c r="E39" s="300" t="s">
        <v>893</v>
      </c>
    </row>
    <row r="40" spans="2:5" ht="13.5" customHeight="1">
      <c r="B40" s="302">
        <v>22</v>
      </c>
      <c r="C40" s="302" t="s">
        <v>1460</v>
      </c>
      <c r="D40" s="300" t="s">
        <v>901</v>
      </c>
      <c r="E40" s="300" t="s">
        <v>82</v>
      </c>
    </row>
    <row r="41" spans="2:5" ht="13.5" customHeight="1">
      <c r="B41" s="302">
        <v>23</v>
      </c>
      <c r="C41" s="302" t="s">
        <v>1461</v>
      </c>
      <c r="D41" s="300" t="s">
        <v>1207</v>
      </c>
      <c r="E41" s="300" t="s">
        <v>623</v>
      </c>
    </row>
    <row r="42" spans="2:5" ht="13.5" customHeight="1">
      <c r="B42" s="302">
        <v>24</v>
      </c>
      <c r="C42" s="302" t="s">
        <v>1462</v>
      </c>
      <c r="D42" s="300" t="s">
        <v>969</v>
      </c>
      <c r="E42" s="300" t="s">
        <v>968</v>
      </c>
    </row>
    <row r="43" spans="2:5" ht="13.5" customHeight="1">
      <c r="B43" s="303">
        <v>25</v>
      </c>
      <c r="C43" s="303" t="s">
        <v>1463</v>
      </c>
      <c r="D43" s="304" t="s">
        <v>1164</v>
      </c>
      <c r="E43" s="304" t="s">
        <v>622</v>
      </c>
    </row>
  </sheetData>
  <mergeCells count="1">
    <mergeCell ref="B4:E4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0"/>
  </sheetPr>
  <dimension ref="B1:AJ33"/>
  <sheetViews>
    <sheetView showGridLines="0" view="pageBreakPreview" zoomScale="50" zoomScaleNormal="50" zoomScaleSheetLayoutView="50" workbookViewId="0">
      <selection activeCell="F5" sqref="F5"/>
    </sheetView>
  </sheetViews>
  <sheetFormatPr defaultColWidth="11.42578125" defaultRowHeight="14.25"/>
  <cols>
    <col min="1" max="1" width="0.42578125" style="1351" customWidth="1"/>
    <col min="2" max="2" width="16.7109375" style="1351" customWidth="1"/>
    <col min="3" max="3" width="100.28515625" style="1351" customWidth="1"/>
    <col min="4" max="4" width="33.42578125" style="1351" customWidth="1"/>
    <col min="5" max="5" width="16.85546875" style="1351" customWidth="1"/>
    <col min="6" max="6" width="29.28515625" style="1351" customWidth="1"/>
    <col min="7" max="7" width="25.7109375" style="1351" customWidth="1"/>
    <col min="8" max="8" width="26.5703125" style="1351" customWidth="1"/>
    <col min="9" max="9" width="25.7109375" style="1351" customWidth="1"/>
    <col min="10" max="10" width="28" style="1351" customWidth="1"/>
    <col min="11" max="11" width="21.42578125" style="1351" customWidth="1"/>
    <col min="12" max="12" width="30.28515625" style="1351" customWidth="1"/>
    <col min="13" max="13" width="23.42578125" style="1351" customWidth="1"/>
    <col min="14" max="14" width="21.85546875" style="1351" customWidth="1"/>
    <col min="15" max="15" width="25.28515625" style="1351" customWidth="1"/>
    <col min="16" max="16" width="29.85546875" style="1351" customWidth="1"/>
    <col min="17" max="17" width="30.7109375" style="1351" customWidth="1"/>
    <col min="18" max="18" width="27.7109375" style="1351" customWidth="1"/>
    <col min="19" max="19" width="26.5703125" style="1351" customWidth="1"/>
    <col min="20" max="20" width="30.7109375" style="1351" customWidth="1"/>
    <col min="21" max="21" width="25.140625" style="1351" customWidth="1"/>
    <col min="22" max="22" width="22.7109375" style="1351" customWidth="1"/>
    <col min="23" max="23" width="28.5703125" style="1351" customWidth="1"/>
    <col min="24" max="24" width="26.140625" style="1351" customWidth="1"/>
    <col min="25" max="25" width="28" style="1351" customWidth="1"/>
    <col min="26" max="27" width="31.5703125" style="1351" customWidth="1"/>
    <col min="28" max="29" width="27.7109375" style="1351" customWidth="1"/>
    <col min="30" max="30" width="35.7109375" style="1351" customWidth="1"/>
    <col min="31" max="31" width="32.85546875" style="1351" customWidth="1"/>
    <col min="32" max="32" width="25.42578125" style="1351" customWidth="1"/>
    <col min="33" max="33" width="27.85546875" style="1351" customWidth="1"/>
    <col min="34" max="34" width="27" style="1351" customWidth="1"/>
    <col min="35" max="36" width="21.42578125" style="1351" customWidth="1"/>
    <col min="37" max="16384" width="11.42578125" style="1351"/>
  </cols>
  <sheetData>
    <row r="1" spans="2:36" s="1437" customFormat="1" ht="15" thickBot="1"/>
    <row r="2" spans="2:36" ht="54.75" customHeight="1" thickBot="1">
      <c r="B2" s="1989" t="s">
        <v>1506</v>
      </c>
      <c r="C2" s="1990"/>
      <c r="D2" s="1990"/>
      <c r="E2" s="1990"/>
      <c r="F2" s="1990"/>
      <c r="G2" s="1990"/>
      <c r="H2" s="1990"/>
      <c r="I2" s="1990"/>
      <c r="J2" s="1990"/>
      <c r="K2" s="1990"/>
      <c r="L2" s="1990"/>
      <c r="M2" s="1990"/>
      <c r="N2" s="1990"/>
      <c r="O2" s="1990"/>
      <c r="P2" s="1990"/>
      <c r="Q2" s="1990"/>
      <c r="R2" s="1990"/>
      <c r="S2" s="1990"/>
      <c r="T2" s="1990"/>
      <c r="U2" s="1990"/>
      <c r="V2" s="1990"/>
      <c r="W2" s="1990"/>
      <c r="X2" s="1990"/>
      <c r="Y2" s="1990"/>
      <c r="Z2" s="1990"/>
      <c r="AA2" s="1990"/>
      <c r="AB2" s="1990"/>
      <c r="AC2" s="1990"/>
      <c r="AD2" s="1990"/>
      <c r="AE2" s="1990"/>
      <c r="AF2" s="1990"/>
      <c r="AG2" s="1990"/>
      <c r="AH2" s="1991"/>
      <c r="AI2" s="73"/>
      <c r="AJ2" s="73"/>
    </row>
    <row r="3" spans="2:36" ht="19.5" customHeight="1">
      <c r="C3" s="74"/>
      <c r="D3" s="74"/>
      <c r="E3" s="74"/>
      <c r="F3" s="74"/>
      <c r="G3" s="75"/>
      <c r="H3" s="75"/>
      <c r="I3" s="75"/>
      <c r="J3" s="75"/>
      <c r="K3" s="75"/>
      <c r="L3" s="75"/>
      <c r="M3" s="75"/>
      <c r="N3" s="75"/>
      <c r="O3" s="76"/>
      <c r="P3" s="76"/>
      <c r="Q3" s="76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</row>
    <row r="4" spans="2:36" ht="27">
      <c r="C4" s="78" t="s">
        <v>712</v>
      </c>
      <c r="D4" s="74"/>
      <c r="E4" s="74"/>
      <c r="F4" s="74"/>
      <c r="G4" s="1831"/>
      <c r="I4" s="79"/>
      <c r="J4" s="79"/>
      <c r="K4" s="79"/>
      <c r="L4" s="79"/>
      <c r="M4" s="79"/>
      <c r="N4" s="79"/>
      <c r="O4" s="76"/>
      <c r="P4" s="76"/>
      <c r="Q4" s="76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</row>
    <row r="5" spans="2:36" ht="27">
      <c r="C5" s="80" t="s">
        <v>713</v>
      </c>
      <c r="D5" s="74"/>
      <c r="E5" s="74"/>
      <c r="F5" s="74"/>
      <c r="G5" s="1832"/>
      <c r="I5" s="79"/>
      <c r="J5" s="79"/>
      <c r="K5" s="79"/>
      <c r="L5" s="79"/>
      <c r="M5" s="79"/>
      <c r="N5" s="79"/>
      <c r="O5" s="76"/>
      <c r="P5" s="76"/>
      <c r="Q5" s="76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</row>
    <row r="6" spans="2:36" ht="18" customHeight="1" thickBot="1">
      <c r="C6" s="80"/>
      <c r="D6" s="82"/>
      <c r="E6" s="82"/>
      <c r="F6" s="82"/>
      <c r="G6" s="83"/>
      <c r="H6" s="81"/>
      <c r="I6" s="81"/>
      <c r="J6" s="81"/>
      <c r="K6" s="81"/>
      <c r="L6" s="76"/>
      <c r="M6" s="76"/>
      <c r="N6" s="76"/>
      <c r="O6" s="76"/>
      <c r="P6" s="76"/>
      <c r="Q6" s="76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</row>
    <row r="7" spans="2:36" ht="117.75" customHeight="1">
      <c r="B7" s="1992"/>
      <c r="C7" s="1993"/>
      <c r="D7" s="1998" t="s">
        <v>714</v>
      </c>
      <c r="E7" s="2000" t="s">
        <v>666</v>
      </c>
      <c r="F7" s="2001"/>
      <c r="G7" s="1365" t="s">
        <v>668</v>
      </c>
      <c r="H7" s="1366"/>
      <c r="I7" s="1366"/>
      <c r="J7" s="1366"/>
      <c r="K7" s="1366"/>
      <c r="L7" s="2000" t="s">
        <v>715</v>
      </c>
      <c r="M7" s="1367"/>
      <c r="N7" s="2000" t="s">
        <v>716</v>
      </c>
      <c r="O7" s="2005"/>
      <c r="P7" s="2005"/>
      <c r="Q7" s="2001"/>
      <c r="R7" s="2008" t="s">
        <v>717</v>
      </c>
      <c r="S7" s="2009"/>
      <c r="T7" s="2009"/>
      <c r="U7" s="2009"/>
      <c r="V7" s="2009"/>
      <c r="W7" s="2009"/>
      <c r="X7" s="2009"/>
      <c r="Y7" s="1368" t="s">
        <v>718</v>
      </c>
      <c r="Z7" s="1998" t="s">
        <v>719</v>
      </c>
      <c r="AA7" s="1998" t="s">
        <v>1322</v>
      </c>
      <c r="AB7" s="1998" t="s">
        <v>720</v>
      </c>
      <c r="AC7" s="1998" t="s">
        <v>1235</v>
      </c>
      <c r="AD7" s="2000" t="s">
        <v>1236</v>
      </c>
      <c r="AE7" s="2001"/>
      <c r="AF7" s="2008" t="s">
        <v>721</v>
      </c>
      <c r="AG7" s="2012"/>
      <c r="AH7" s="2013"/>
      <c r="AI7" s="1352"/>
      <c r="AJ7" s="1352"/>
    </row>
    <row r="8" spans="2:36" ht="100.5" customHeight="1">
      <c r="B8" s="1994"/>
      <c r="C8" s="1995"/>
      <c r="D8" s="1999"/>
      <c r="E8" s="2002"/>
      <c r="F8" s="2003"/>
      <c r="G8" s="2014" t="s">
        <v>722</v>
      </c>
      <c r="H8" s="2015"/>
      <c r="I8" s="2016" t="s">
        <v>1468</v>
      </c>
      <c r="J8" s="1369" t="s">
        <v>678</v>
      </c>
      <c r="K8" s="1370"/>
      <c r="L8" s="2002"/>
      <c r="M8" s="1371"/>
      <c r="N8" s="2002"/>
      <c r="O8" s="2006"/>
      <c r="P8" s="2006"/>
      <c r="Q8" s="2007"/>
      <c r="R8" s="2014" t="s">
        <v>723</v>
      </c>
      <c r="S8" s="2017"/>
      <c r="T8" s="2014" t="s">
        <v>677</v>
      </c>
      <c r="U8" s="2018"/>
      <c r="V8" s="2018"/>
      <c r="W8" s="2018"/>
      <c r="X8" s="2018"/>
      <c r="Y8" s="2004" t="s">
        <v>722</v>
      </c>
      <c r="Z8" s="2004"/>
      <c r="AA8" s="2010"/>
      <c r="AB8" s="2004"/>
      <c r="AC8" s="2004"/>
      <c r="AD8" s="2019"/>
      <c r="AE8" s="2003"/>
      <c r="AF8" s="2016" t="s">
        <v>724</v>
      </c>
      <c r="AG8" s="2016" t="s">
        <v>1422</v>
      </c>
      <c r="AH8" s="2027" t="s">
        <v>726</v>
      </c>
    </row>
    <row r="9" spans="2:36" ht="19.5" customHeight="1">
      <c r="B9" s="1994"/>
      <c r="C9" s="1995"/>
      <c r="D9" s="2004" t="s">
        <v>727</v>
      </c>
      <c r="E9" s="2004"/>
      <c r="F9" s="2016" t="s">
        <v>1321</v>
      </c>
      <c r="G9" s="2016" t="s">
        <v>1465</v>
      </c>
      <c r="H9" s="2016" t="s">
        <v>1466</v>
      </c>
      <c r="I9" s="2004"/>
      <c r="J9" s="2016" t="s">
        <v>686</v>
      </c>
      <c r="K9" s="2016" t="s">
        <v>687</v>
      </c>
      <c r="L9" s="2004"/>
      <c r="M9" s="2004" t="s">
        <v>728</v>
      </c>
      <c r="N9" s="2004"/>
      <c r="O9" s="2004" t="s">
        <v>728</v>
      </c>
      <c r="P9" s="2004" t="s">
        <v>681</v>
      </c>
      <c r="Q9" s="2016" t="s">
        <v>1321</v>
      </c>
      <c r="R9" s="2016" t="s">
        <v>684</v>
      </c>
      <c r="S9" s="2016" t="s">
        <v>685</v>
      </c>
      <c r="T9" s="2004" t="s">
        <v>729</v>
      </c>
      <c r="U9" s="2004" t="s">
        <v>730</v>
      </c>
      <c r="V9" s="1372" t="s">
        <v>731</v>
      </c>
      <c r="W9" s="1372"/>
      <c r="X9" s="1372"/>
      <c r="Y9" s="2004"/>
      <c r="Z9" s="2004"/>
      <c r="AA9" s="2010"/>
      <c r="AB9" s="2004"/>
      <c r="AC9" s="2004"/>
      <c r="AD9" s="2004"/>
      <c r="AE9" s="2016" t="s">
        <v>1321</v>
      </c>
      <c r="AF9" s="2004"/>
      <c r="AG9" s="2025"/>
      <c r="AH9" s="2028"/>
    </row>
    <row r="10" spans="2:36" ht="18" customHeight="1">
      <c r="B10" s="1994"/>
      <c r="C10" s="1995"/>
      <c r="D10" s="2004"/>
      <c r="E10" s="2004"/>
      <c r="F10" s="2004"/>
      <c r="G10" s="2004"/>
      <c r="H10" s="2004"/>
      <c r="I10" s="2004"/>
      <c r="J10" s="2004"/>
      <c r="K10" s="2004"/>
      <c r="L10" s="2004"/>
      <c r="M10" s="2004"/>
      <c r="N10" s="2004"/>
      <c r="O10" s="2004"/>
      <c r="P10" s="2004"/>
      <c r="Q10" s="2004"/>
      <c r="R10" s="2004"/>
      <c r="S10" s="2004"/>
      <c r="T10" s="2004"/>
      <c r="U10" s="2004"/>
      <c r="V10" s="2016" t="s">
        <v>732</v>
      </c>
      <c r="W10" s="2023" t="s">
        <v>733</v>
      </c>
      <c r="X10" s="2016" t="s">
        <v>734</v>
      </c>
      <c r="Y10" s="2004"/>
      <c r="Z10" s="2004"/>
      <c r="AA10" s="2010"/>
      <c r="AB10" s="2004"/>
      <c r="AC10" s="2004"/>
      <c r="AD10" s="2004"/>
      <c r="AE10" s="2004"/>
      <c r="AF10" s="2004"/>
      <c r="AG10" s="2025"/>
      <c r="AH10" s="2028"/>
    </row>
    <row r="11" spans="2:36" ht="170.25" customHeight="1">
      <c r="B11" s="1994"/>
      <c r="C11" s="1995"/>
      <c r="D11" s="1999"/>
      <c r="E11" s="1999"/>
      <c r="F11" s="1999"/>
      <c r="G11" s="1999"/>
      <c r="H11" s="2004"/>
      <c r="I11" s="2004"/>
      <c r="J11" s="2004"/>
      <c r="K11" s="2004"/>
      <c r="L11" s="1999"/>
      <c r="M11" s="1999"/>
      <c r="N11" s="2004"/>
      <c r="O11" s="1999"/>
      <c r="P11" s="1999" t="s">
        <v>681</v>
      </c>
      <c r="Q11" s="1999"/>
      <c r="R11" s="1999"/>
      <c r="S11" s="1999"/>
      <c r="T11" s="1999"/>
      <c r="U11" s="1999"/>
      <c r="V11" s="1999"/>
      <c r="W11" s="2024"/>
      <c r="X11" s="1999"/>
      <c r="Y11" s="1999"/>
      <c r="Z11" s="2004"/>
      <c r="AA11" s="2011"/>
      <c r="AB11" s="2004"/>
      <c r="AC11" s="2004"/>
      <c r="AD11" s="1999"/>
      <c r="AE11" s="1999"/>
      <c r="AF11" s="2004"/>
      <c r="AG11" s="2026"/>
      <c r="AH11" s="2028"/>
    </row>
    <row r="12" spans="2:36" s="1362" customFormat="1" ht="43.5" customHeight="1">
      <c r="B12" s="1996"/>
      <c r="C12" s="1997"/>
      <c r="D12" s="1363" t="s">
        <v>27</v>
      </c>
      <c r="E12" s="1363" t="s">
        <v>28</v>
      </c>
      <c r="F12" s="1363" t="s">
        <v>92</v>
      </c>
      <c r="G12" s="1364" t="s">
        <v>93</v>
      </c>
      <c r="H12" s="1364" t="s">
        <v>94</v>
      </c>
      <c r="I12" s="1364" t="s">
        <v>95</v>
      </c>
      <c r="J12" s="1364" t="s">
        <v>96</v>
      </c>
      <c r="K12" s="1364" t="s">
        <v>97</v>
      </c>
      <c r="L12" s="1364" t="s">
        <v>98</v>
      </c>
      <c r="M12" s="1364" t="s">
        <v>99</v>
      </c>
      <c r="N12" s="1364" t="s">
        <v>100</v>
      </c>
      <c r="O12" s="1364" t="s">
        <v>101</v>
      </c>
      <c r="P12" s="1364" t="s">
        <v>102</v>
      </c>
      <c r="Q12" s="1364">
        <v>140</v>
      </c>
      <c r="R12" s="1364">
        <v>150</v>
      </c>
      <c r="S12" s="1364">
        <v>160</v>
      </c>
      <c r="T12" s="1364">
        <v>170</v>
      </c>
      <c r="U12" s="1364">
        <v>180</v>
      </c>
      <c r="V12" s="1364">
        <v>190</v>
      </c>
      <c r="W12" s="1364">
        <v>200</v>
      </c>
      <c r="X12" s="1364">
        <v>210</v>
      </c>
      <c r="Y12" s="1364">
        <v>220</v>
      </c>
      <c r="Z12" s="1364">
        <v>230</v>
      </c>
      <c r="AA12" s="1364">
        <v>240</v>
      </c>
      <c r="AB12" s="1364">
        <v>250</v>
      </c>
      <c r="AC12" s="1364">
        <v>255</v>
      </c>
      <c r="AD12" s="1364">
        <v>260</v>
      </c>
      <c r="AE12" s="1364">
        <v>270</v>
      </c>
      <c r="AF12" s="1364">
        <v>280</v>
      </c>
      <c r="AG12" s="1364">
        <v>290</v>
      </c>
      <c r="AH12" s="1441">
        <v>300</v>
      </c>
    </row>
    <row r="13" spans="2:36" ht="35.1" customHeight="1">
      <c r="B13" s="1442" t="s">
        <v>27</v>
      </c>
      <c r="C13" s="84" t="s">
        <v>689</v>
      </c>
      <c r="D13" s="1373"/>
      <c r="E13" s="1374"/>
      <c r="F13" s="1374"/>
      <c r="G13" s="1374"/>
      <c r="H13" s="1374"/>
      <c r="I13" s="1374"/>
      <c r="J13" s="1374"/>
      <c r="K13" s="1374"/>
      <c r="L13" s="1374"/>
      <c r="M13" s="1375"/>
      <c r="N13" s="1374"/>
      <c r="O13" s="1375"/>
      <c r="P13" s="1375"/>
      <c r="Q13" s="1375"/>
      <c r="R13" s="1376"/>
      <c r="S13" s="1376"/>
      <c r="T13" s="1376"/>
      <c r="U13" s="1376"/>
      <c r="V13" s="1376"/>
      <c r="W13" s="1376"/>
      <c r="X13" s="1376"/>
      <c r="Y13" s="1376"/>
      <c r="Z13" s="1376"/>
      <c r="AA13" s="1376"/>
      <c r="AB13" s="1376"/>
      <c r="AC13" s="1376"/>
      <c r="AD13" s="1377" t="s">
        <v>690</v>
      </c>
      <c r="AE13" s="1378"/>
      <c r="AF13" s="1376"/>
      <c r="AG13" s="1376"/>
      <c r="AH13" s="1443"/>
    </row>
    <row r="14" spans="2:36" ht="65.099999999999994" customHeight="1">
      <c r="B14" s="1444"/>
      <c r="C14" s="85" t="s">
        <v>735</v>
      </c>
      <c r="D14" s="2020"/>
      <c r="E14" s="2020"/>
      <c r="F14" s="2020"/>
      <c r="G14" s="2020"/>
      <c r="H14" s="2020"/>
      <c r="I14" s="2020"/>
      <c r="J14" s="2020"/>
      <c r="K14" s="2021"/>
      <c r="L14" s="2020"/>
      <c r="M14" s="2020"/>
      <c r="N14" s="2020"/>
      <c r="O14" s="2020"/>
      <c r="P14" s="2020"/>
      <c r="Q14" s="2020"/>
      <c r="R14" s="2020"/>
      <c r="S14" s="2020"/>
      <c r="T14" s="2020"/>
      <c r="U14" s="2020"/>
      <c r="V14" s="2020"/>
      <c r="W14" s="2020"/>
      <c r="X14" s="2020"/>
      <c r="Y14" s="2020"/>
      <c r="Z14" s="2020"/>
      <c r="AA14" s="2020"/>
      <c r="AB14" s="2020"/>
      <c r="AC14" s="2020"/>
      <c r="AD14" s="2020"/>
      <c r="AE14" s="2020"/>
      <c r="AF14" s="2020"/>
      <c r="AG14" s="2020"/>
      <c r="AH14" s="2022"/>
    </row>
    <row r="15" spans="2:36" ht="35.1" customHeight="1">
      <c r="B15" s="1442" t="s">
        <v>28</v>
      </c>
      <c r="C15" s="86" t="s">
        <v>736</v>
      </c>
      <c r="D15" s="1379"/>
      <c r="E15" s="1380"/>
      <c r="F15" s="1381"/>
      <c r="G15" s="1380"/>
      <c r="H15" s="1380"/>
      <c r="I15" s="1380"/>
      <c r="J15" s="1380"/>
      <c r="K15" s="1380"/>
      <c r="L15" s="1380"/>
      <c r="M15" s="1382"/>
      <c r="N15" s="1380"/>
      <c r="O15" s="1382"/>
      <c r="P15" s="1382"/>
      <c r="Q15" s="1382"/>
      <c r="R15" s="1383"/>
      <c r="S15" s="1384"/>
      <c r="T15" s="1383"/>
      <c r="U15" s="1385"/>
      <c r="V15" s="1383"/>
      <c r="W15" s="1385"/>
      <c r="X15" s="1385"/>
      <c r="Y15" s="1385"/>
      <c r="Z15" s="1385"/>
      <c r="AA15" s="1386"/>
      <c r="AB15" s="1385"/>
      <c r="AC15" s="1385"/>
      <c r="AD15" s="1385"/>
      <c r="AE15" s="1386"/>
      <c r="AF15" s="1385"/>
      <c r="AG15" s="1385"/>
      <c r="AH15" s="1445"/>
    </row>
    <row r="16" spans="2:36" ht="35.1" customHeight="1">
      <c r="B16" s="1442" t="s">
        <v>92</v>
      </c>
      <c r="C16" s="87" t="s">
        <v>737</v>
      </c>
      <c r="D16" s="1387"/>
      <c r="E16" s="1388"/>
      <c r="F16" s="1389"/>
      <c r="G16" s="1388"/>
      <c r="H16" s="1388"/>
      <c r="I16" s="1388"/>
      <c r="J16" s="1388"/>
      <c r="K16" s="1388"/>
      <c r="L16" s="1388"/>
      <c r="M16" s="1390"/>
      <c r="N16" s="1388"/>
      <c r="O16" s="1390"/>
      <c r="P16" s="1390"/>
      <c r="Q16" s="1390"/>
      <c r="R16" s="1391"/>
      <c r="S16" s="1392"/>
      <c r="T16" s="1391"/>
      <c r="U16" s="1393"/>
      <c r="V16" s="1391"/>
      <c r="W16" s="1393"/>
      <c r="X16" s="1393"/>
      <c r="Y16" s="1393"/>
      <c r="Z16" s="1393"/>
      <c r="AA16" s="1394"/>
      <c r="AB16" s="1393"/>
      <c r="AC16" s="1393"/>
      <c r="AD16" s="1393"/>
      <c r="AE16" s="1394"/>
      <c r="AF16" s="1393"/>
      <c r="AG16" s="1393"/>
      <c r="AH16" s="1446"/>
    </row>
    <row r="17" spans="2:34" ht="65.099999999999994" customHeight="1">
      <c r="B17" s="1444"/>
      <c r="C17" s="88" t="s">
        <v>701</v>
      </c>
      <c r="D17" s="1395"/>
      <c r="E17" s="1396"/>
      <c r="F17" s="1389"/>
      <c r="G17" s="1396"/>
      <c r="H17" s="1396"/>
      <c r="I17" s="1396"/>
      <c r="J17" s="1396"/>
      <c r="K17" s="1396"/>
      <c r="L17" s="1396"/>
      <c r="M17" s="1390"/>
      <c r="N17" s="1396"/>
      <c r="O17" s="1390"/>
      <c r="P17" s="1390"/>
      <c r="Q17" s="1390"/>
      <c r="R17" s="1390"/>
      <c r="S17" s="1397"/>
      <c r="T17" s="1390"/>
      <c r="U17" s="1394"/>
      <c r="V17" s="1390"/>
      <c r="W17" s="1394"/>
      <c r="X17" s="1394"/>
      <c r="Y17" s="1394"/>
      <c r="Z17" s="1394"/>
      <c r="AA17" s="1394"/>
      <c r="AB17" s="1394"/>
      <c r="AC17" s="1394"/>
      <c r="AD17" s="1394"/>
      <c r="AE17" s="1394"/>
      <c r="AF17" s="1394"/>
      <c r="AG17" s="1394"/>
      <c r="AH17" s="1447"/>
    </row>
    <row r="18" spans="2:34" s="1353" customFormat="1" ht="35.1" customHeight="1">
      <c r="B18" s="1442" t="s">
        <v>93</v>
      </c>
      <c r="C18" s="1828" t="s">
        <v>738</v>
      </c>
      <c r="D18" s="1398"/>
      <c r="E18" s="1388"/>
      <c r="F18" s="1396"/>
      <c r="G18" s="1388"/>
      <c r="H18" s="1388"/>
      <c r="I18" s="1388"/>
      <c r="J18" s="1388"/>
      <c r="K18" s="1388"/>
      <c r="L18" s="1388"/>
      <c r="M18" s="1396"/>
      <c r="N18" s="1388"/>
      <c r="O18" s="1396"/>
      <c r="P18" s="1390"/>
      <c r="Q18" s="1396"/>
      <c r="R18" s="1388"/>
      <c r="S18" s="1388"/>
      <c r="T18" s="1388"/>
      <c r="U18" s="1388"/>
      <c r="V18" s="1388"/>
      <c r="W18" s="1388"/>
      <c r="X18" s="1388"/>
      <c r="Y18" s="1388"/>
      <c r="Z18" s="1388"/>
      <c r="AA18" s="1396"/>
      <c r="AB18" s="1388"/>
      <c r="AC18" s="1388"/>
      <c r="AD18" s="1396"/>
      <c r="AE18" s="1396"/>
      <c r="AF18" s="1388"/>
      <c r="AG18" s="1388"/>
      <c r="AH18" s="1446"/>
    </row>
    <row r="19" spans="2:34" s="1353" customFormat="1" ht="35.1" customHeight="1">
      <c r="B19" s="1448" t="s">
        <v>94</v>
      </c>
      <c r="C19" s="89" t="s">
        <v>702</v>
      </c>
      <c r="D19" s="1398"/>
      <c r="E19" s="1388"/>
      <c r="F19" s="1396"/>
      <c r="G19" s="1388"/>
      <c r="H19" s="1388"/>
      <c r="I19" s="1388"/>
      <c r="J19" s="1388"/>
      <c r="K19" s="1388"/>
      <c r="L19" s="1388"/>
      <c r="M19" s="1396"/>
      <c r="N19" s="1388"/>
      <c r="O19" s="1396"/>
      <c r="P19" s="1390"/>
      <c r="Q19" s="1396"/>
      <c r="R19" s="1388"/>
      <c r="S19" s="1388"/>
      <c r="T19" s="1388"/>
      <c r="U19" s="1388"/>
      <c r="V19" s="1388"/>
      <c r="W19" s="1388"/>
      <c r="X19" s="1388"/>
      <c r="Y19" s="1388"/>
      <c r="Z19" s="1388"/>
      <c r="AA19" s="1396"/>
      <c r="AB19" s="1388"/>
      <c r="AC19" s="1388"/>
      <c r="AD19" s="1396"/>
      <c r="AE19" s="1396"/>
      <c r="AF19" s="1388"/>
      <c r="AG19" s="1388"/>
      <c r="AH19" s="1446"/>
    </row>
    <row r="20" spans="2:34" s="1353" customFormat="1" ht="35.1" customHeight="1">
      <c r="B20" s="1449" t="s">
        <v>95</v>
      </c>
      <c r="C20" s="1828" t="s">
        <v>703</v>
      </c>
      <c r="D20" s="1398"/>
      <c r="E20" s="1388"/>
      <c r="F20" s="1396"/>
      <c r="G20" s="1388"/>
      <c r="H20" s="1388"/>
      <c r="I20" s="1388"/>
      <c r="J20" s="1388"/>
      <c r="K20" s="1388"/>
      <c r="L20" s="1388"/>
      <c r="M20" s="1396"/>
      <c r="N20" s="1388"/>
      <c r="O20" s="1396"/>
      <c r="P20" s="1390"/>
      <c r="Q20" s="1396"/>
      <c r="R20" s="1388"/>
      <c r="S20" s="1388"/>
      <c r="T20" s="1388"/>
      <c r="U20" s="1388"/>
      <c r="V20" s="1388"/>
      <c r="W20" s="1388"/>
      <c r="X20" s="1388"/>
      <c r="Y20" s="1388"/>
      <c r="Z20" s="1388"/>
      <c r="AA20" s="1396"/>
      <c r="AB20" s="1388"/>
      <c r="AC20" s="1388"/>
      <c r="AD20" s="1396"/>
      <c r="AE20" s="1396"/>
      <c r="AF20" s="1388"/>
      <c r="AG20" s="1388"/>
      <c r="AH20" s="1446"/>
    </row>
    <row r="21" spans="2:34" ht="65.099999999999994" customHeight="1">
      <c r="B21" s="1450" t="s">
        <v>96</v>
      </c>
      <c r="C21" s="1829" t="s">
        <v>739</v>
      </c>
      <c r="D21" s="1398"/>
      <c r="E21" s="1388"/>
      <c r="F21" s="1388"/>
      <c r="G21" s="1388"/>
      <c r="H21" s="1388"/>
      <c r="I21" s="1388"/>
      <c r="J21" s="1388"/>
      <c r="K21" s="1388"/>
      <c r="L21" s="1388"/>
      <c r="M21" s="1388"/>
      <c r="N21" s="1388"/>
      <c r="O21" s="1388"/>
      <c r="P21" s="1388"/>
      <c r="Q21" s="1388"/>
      <c r="R21" s="1391"/>
      <c r="S21" s="1392"/>
      <c r="T21" s="1391"/>
      <c r="U21" s="1393"/>
      <c r="V21" s="1391"/>
      <c r="W21" s="1393"/>
      <c r="X21" s="1393"/>
      <c r="Y21" s="1393"/>
      <c r="Z21" s="1393"/>
      <c r="AA21" s="1393"/>
      <c r="AB21" s="1393"/>
      <c r="AC21" s="1393"/>
      <c r="AD21" s="1393"/>
      <c r="AE21" s="1393"/>
      <c r="AF21" s="1393"/>
      <c r="AG21" s="1393"/>
      <c r="AH21" s="1446"/>
    </row>
    <row r="22" spans="2:34" ht="35.1" customHeight="1">
      <c r="B22" s="1450" t="s">
        <v>97</v>
      </c>
      <c r="C22" s="1829" t="s">
        <v>740</v>
      </c>
      <c r="D22" s="1399"/>
      <c r="E22" s="1400"/>
      <c r="F22" s="1401"/>
      <c r="G22" s="1402"/>
      <c r="H22" s="1403"/>
      <c r="I22" s="1403"/>
      <c r="J22" s="1403"/>
      <c r="K22" s="1403"/>
      <c r="L22" s="1404"/>
      <c r="M22" s="1404"/>
      <c r="N22" s="1404"/>
      <c r="O22" s="1405"/>
      <c r="P22" s="1405"/>
      <c r="Q22" s="1402"/>
      <c r="R22" s="1402"/>
      <c r="S22" s="1402"/>
      <c r="T22" s="1402"/>
      <c r="U22" s="1402"/>
      <c r="V22" s="1402"/>
      <c r="W22" s="1402"/>
      <c r="X22" s="1402"/>
      <c r="Y22" s="1402"/>
      <c r="Z22" s="1402"/>
      <c r="AA22" s="1402"/>
      <c r="AB22" s="1402"/>
      <c r="AC22" s="1402"/>
      <c r="AD22" s="1406"/>
      <c r="AE22" s="1402"/>
      <c r="AF22" s="1406"/>
      <c r="AG22" s="1406"/>
      <c r="AH22" s="1451"/>
    </row>
    <row r="23" spans="2:34" ht="91.5" customHeight="1">
      <c r="B23" s="1452"/>
      <c r="C23" s="85" t="s">
        <v>741</v>
      </c>
      <c r="D23" s="1837"/>
      <c r="E23" s="1837"/>
      <c r="F23" s="1837"/>
      <c r="G23" s="1837"/>
      <c r="H23" s="1837"/>
      <c r="I23" s="1837"/>
      <c r="J23" s="1837"/>
      <c r="K23" s="1837"/>
      <c r="L23" s="1837"/>
      <c r="M23" s="1837"/>
      <c r="N23" s="1837"/>
      <c r="O23" s="1837"/>
      <c r="P23" s="1837"/>
      <c r="Q23" s="1837"/>
      <c r="R23" s="1837"/>
      <c r="S23" s="1837"/>
      <c r="T23" s="1837"/>
      <c r="U23" s="1837"/>
      <c r="V23" s="1837"/>
      <c r="W23" s="1837"/>
      <c r="X23" s="1837"/>
      <c r="Y23" s="1837"/>
      <c r="Z23" s="1837"/>
      <c r="AA23" s="1837"/>
      <c r="AB23" s="1837"/>
      <c r="AC23" s="1837"/>
      <c r="AD23" s="1837"/>
      <c r="AE23" s="1837"/>
      <c r="AF23" s="1837"/>
      <c r="AG23" s="1837"/>
      <c r="AH23" s="1838"/>
    </row>
    <row r="24" spans="2:34" ht="35.1" customHeight="1">
      <c r="B24" s="1450" t="s">
        <v>98</v>
      </c>
      <c r="C24" s="91" t="s">
        <v>742</v>
      </c>
      <c r="D24" s="1407"/>
      <c r="E24" s="1408"/>
      <c r="F24" s="1409"/>
      <c r="G24" s="1410"/>
      <c r="H24" s="1409"/>
      <c r="I24" s="1409"/>
      <c r="J24" s="1409"/>
      <c r="K24" s="1409"/>
      <c r="L24" s="1411"/>
      <c r="M24" s="1411"/>
      <c r="N24" s="1411"/>
      <c r="O24" s="1412"/>
      <c r="P24" s="1412"/>
      <c r="Q24" s="1410"/>
      <c r="R24" s="1410"/>
      <c r="S24" s="1410"/>
      <c r="T24" s="1410"/>
      <c r="U24" s="1410"/>
      <c r="V24" s="1410"/>
      <c r="W24" s="1410"/>
      <c r="X24" s="1410"/>
      <c r="Y24" s="1410"/>
      <c r="Z24" s="1410"/>
      <c r="AA24" s="1410"/>
      <c r="AB24" s="1410"/>
      <c r="AC24" s="1410"/>
      <c r="AD24" s="1413"/>
      <c r="AE24" s="1410"/>
      <c r="AF24" s="1413"/>
      <c r="AG24" s="1413"/>
      <c r="AH24" s="1453"/>
    </row>
    <row r="25" spans="2:34" ht="35.1" customHeight="1">
      <c r="B25" s="1450" t="s">
        <v>99</v>
      </c>
      <c r="C25" s="91">
        <v>0.5</v>
      </c>
      <c r="D25" s="1414"/>
      <c r="E25" s="1415"/>
      <c r="F25" s="1416"/>
      <c r="G25" s="1417"/>
      <c r="H25" s="1416"/>
      <c r="I25" s="1416"/>
      <c r="J25" s="1416"/>
      <c r="K25" s="1416"/>
      <c r="L25" s="1418"/>
      <c r="M25" s="1418"/>
      <c r="N25" s="1418"/>
      <c r="O25" s="1419"/>
      <c r="P25" s="1419"/>
      <c r="Q25" s="1417"/>
      <c r="R25" s="1417"/>
      <c r="S25" s="1417"/>
      <c r="T25" s="1417"/>
      <c r="U25" s="1417"/>
      <c r="V25" s="1417"/>
      <c r="W25" s="1417"/>
      <c r="X25" s="1417"/>
      <c r="Y25" s="1417"/>
      <c r="Z25" s="1417"/>
      <c r="AA25" s="1417"/>
      <c r="AB25" s="1417"/>
      <c r="AC25" s="1417"/>
      <c r="AD25" s="1420"/>
      <c r="AE25" s="1417"/>
      <c r="AF25" s="1420"/>
      <c r="AG25" s="1420"/>
      <c r="AH25" s="1454"/>
    </row>
    <row r="26" spans="2:34" ht="35.1" customHeight="1">
      <c r="B26" s="1450" t="s">
        <v>100</v>
      </c>
      <c r="C26" s="91">
        <v>0.7</v>
      </c>
      <c r="D26" s="1414"/>
      <c r="E26" s="1415"/>
      <c r="F26" s="1416"/>
      <c r="G26" s="1417"/>
      <c r="H26" s="1416"/>
      <c r="I26" s="1416"/>
      <c r="J26" s="1416"/>
      <c r="K26" s="1416"/>
      <c r="L26" s="1418"/>
      <c r="M26" s="1418"/>
      <c r="N26" s="1418"/>
      <c r="O26" s="1419"/>
      <c r="P26" s="1419"/>
      <c r="Q26" s="1417"/>
      <c r="R26" s="1417"/>
      <c r="S26" s="1417"/>
      <c r="T26" s="1417"/>
      <c r="U26" s="1417"/>
      <c r="V26" s="1417"/>
      <c r="W26" s="1417"/>
      <c r="X26" s="1417"/>
      <c r="Y26" s="1417"/>
      <c r="Z26" s="1417"/>
      <c r="AA26" s="1417"/>
      <c r="AB26" s="1417"/>
      <c r="AC26" s="1417"/>
      <c r="AD26" s="1420"/>
      <c r="AE26" s="1417"/>
      <c r="AF26" s="1420"/>
      <c r="AG26" s="1420"/>
      <c r="AH26" s="1454"/>
    </row>
    <row r="27" spans="2:34" ht="35.1" customHeight="1">
      <c r="B27" s="1450" t="s">
        <v>101</v>
      </c>
      <c r="C27" s="91" t="s">
        <v>743</v>
      </c>
      <c r="D27" s="1414"/>
      <c r="E27" s="1415"/>
      <c r="F27" s="1416"/>
      <c r="G27" s="1417"/>
      <c r="H27" s="1416"/>
      <c r="I27" s="1416"/>
      <c r="J27" s="1416"/>
      <c r="K27" s="1416"/>
      <c r="L27" s="1418"/>
      <c r="M27" s="1418"/>
      <c r="N27" s="1418"/>
      <c r="O27" s="1419"/>
      <c r="P27" s="1419"/>
      <c r="Q27" s="1417"/>
      <c r="R27" s="1417"/>
      <c r="S27" s="1417"/>
      <c r="T27" s="1417"/>
      <c r="U27" s="1417"/>
      <c r="V27" s="1417"/>
      <c r="W27" s="1417"/>
      <c r="X27" s="1417"/>
      <c r="Y27" s="1417"/>
      <c r="Z27" s="1417"/>
      <c r="AA27" s="1417"/>
      <c r="AB27" s="1417"/>
      <c r="AC27" s="1417"/>
      <c r="AD27" s="1420"/>
      <c r="AE27" s="1417"/>
      <c r="AF27" s="1420"/>
      <c r="AG27" s="1420"/>
      <c r="AH27" s="1454"/>
    </row>
    <row r="28" spans="2:34" ht="35.1" customHeight="1">
      <c r="B28" s="1450" t="s">
        <v>102</v>
      </c>
      <c r="C28" s="91">
        <v>0.9</v>
      </c>
      <c r="D28" s="1414"/>
      <c r="E28" s="1415"/>
      <c r="F28" s="1416"/>
      <c r="G28" s="1417"/>
      <c r="H28" s="1416"/>
      <c r="I28" s="1416"/>
      <c r="J28" s="1416"/>
      <c r="K28" s="1416"/>
      <c r="L28" s="1418"/>
      <c r="M28" s="1418"/>
      <c r="N28" s="1418"/>
      <c r="O28" s="1419"/>
      <c r="P28" s="1419"/>
      <c r="Q28" s="1417"/>
      <c r="R28" s="1417"/>
      <c r="S28" s="1417"/>
      <c r="T28" s="1417"/>
      <c r="U28" s="1417"/>
      <c r="V28" s="1417"/>
      <c r="W28" s="1417"/>
      <c r="X28" s="1417"/>
      <c r="Y28" s="1417"/>
      <c r="Z28" s="1417"/>
      <c r="AA28" s="1417"/>
      <c r="AB28" s="1417"/>
      <c r="AC28" s="1417"/>
      <c r="AD28" s="1420"/>
      <c r="AE28" s="1417"/>
      <c r="AF28" s="1420"/>
      <c r="AG28" s="1420"/>
      <c r="AH28" s="1454"/>
    </row>
    <row r="29" spans="2:34" ht="35.1" customHeight="1">
      <c r="B29" s="1450" t="s">
        <v>103</v>
      </c>
      <c r="C29" s="91">
        <v>1.1499999999999999</v>
      </c>
      <c r="D29" s="1414"/>
      <c r="E29" s="1415"/>
      <c r="F29" s="1416"/>
      <c r="G29" s="1417"/>
      <c r="H29" s="1416"/>
      <c r="I29" s="1416"/>
      <c r="J29" s="1416"/>
      <c r="K29" s="1416"/>
      <c r="L29" s="1418"/>
      <c r="M29" s="1418"/>
      <c r="N29" s="1418"/>
      <c r="O29" s="1419"/>
      <c r="P29" s="1419"/>
      <c r="Q29" s="1417"/>
      <c r="R29" s="1417"/>
      <c r="S29" s="1417"/>
      <c r="T29" s="1417"/>
      <c r="U29" s="1417"/>
      <c r="V29" s="1417"/>
      <c r="W29" s="1417"/>
      <c r="X29" s="1417"/>
      <c r="Y29" s="1417"/>
      <c r="Z29" s="1417"/>
      <c r="AA29" s="1417"/>
      <c r="AB29" s="1417"/>
      <c r="AC29" s="1417"/>
      <c r="AD29" s="1420"/>
      <c r="AE29" s="1417"/>
      <c r="AF29" s="1420"/>
      <c r="AG29" s="1420"/>
      <c r="AH29" s="1454"/>
    </row>
    <row r="30" spans="2:34" ht="35.1" customHeight="1">
      <c r="B30" s="1450" t="s">
        <v>104</v>
      </c>
      <c r="C30" s="91">
        <v>2.5</v>
      </c>
      <c r="D30" s="1414"/>
      <c r="E30" s="1415"/>
      <c r="F30" s="1416"/>
      <c r="G30" s="1417"/>
      <c r="H30" s="1416"/>
      <c r="I30" s="1416"/>
      <c r="J30" s="1416"/>
      <c r="K30" s="1416"/>
      <c r="L30" s="1418"/>
      <c r="M30" s="1418"/>
      <c r="N30" s="1418"/>
      <c r="O30" s="1419"/>
      <c r="P30" s="1419"/>
      <c r="Q30" s="1417"/>
      <c r="R30" s="1417"/>
      <c r="S30" s="1417"/>
      <c r="T30" s="1417"/>
      <c r="U30" s="1417"/>
      <c r="V30" s="1417"/>
      <c r="W30" s="1417"/>
      <c r="X30" s="1417"/>
      <c r="Y30" s="1417"/>
      <c r="Z30" s="1417"/>
      <c r="AA30" s="1417"/>
      <c r="AB30" s="1417"/>
      <c r="AC30" s="1417"/>
      <c r="AD30" s="1420"/>
      <c r="AE30" s="1417"/>
      <c r="AF30" s="1420"/>
      <c r="AG30" s="1420"/>
      <c r="AH30" s="1454"/>
    </row>
    <row r="31" spans="2:34" ht="35.1" customHeight="1">
      <c r="B31" s="1450" t="s">
        <v>105</v>
      </c>
      <c r="C31" s="90" t="s">
        <v>744</v>
      </c>
      <c r="D31" s="1421"/>
      <c r="E31" s="1422"/>
      <c r="F31" s="1423"/>
      <c r="G31" s="1423"/>
      <c r="H31" s="1423"/>
      <c r="I31" s="1423"/>
      <c r="J31" s="1423"/>
      <c r="K31" s="1423"/>
      <c r="L31" s="1424"/>
      <c r="M31" s="1424"/>
      <c r="N31" s="1424"/>
      <c r="O31" s="1419"/>
      <c r="P31" s="1419"/>
      <c r="Q31" s="1417"/>
      <c r="R31" s="1417"/>
      <c r="S31" s="1417"/>
      <c r="T31" s="1417"/>
      <c r="U31" s="1417"/>
      <c r="V31" s="1417"/>
      <c r="W31" s="1417"/>
      <c r="X31" s="1417"/>
      <c r="Y31" s="1417"/>
      <c r="Z31" s="1417"/>
      <c r="AA31" s="1417"/>
      <c r="AB31" s="1417"/>
      <c r="AC31" s="1417"/>
      <c r="AD31" s="1420"/>
      <c r="AE31" s="1417"/>
      <c r="AF31" s="1425"/>
      <c r="AG31" s="1420"/>
      <c r="AH31" s="1454"/>
    </row>
    <row r="32" spans="2:34" ht="97.5" customHeight="1">
      <c r="B32" s="1450" t="s">
        <v>106</v>
      </c>
      <c r="C32" s="1829" t="s">
        <v>745</v>
      </c>
      <c r="D32" s="1426"/>
      <c r="E32" s="1427"/>
      <c r="F32" s="1428"/>
      <c r="G32" s="1427"/>
      <c r="H32" s="1427"/>
      <c r="I32" s="1427"/>
      <c r="J32" s="1427"/>
      <c r="K32" s="1427"/>
      <c r="L32" s="1427"/>
      <c r="M32" s="1427"/>
      <c r="N32" s="1427"/>
      <c r="O32" s="1427"/>
      <c r="P32" s="1427"/>
      <c r="Q32" s="1428"/>
      <c r="R32" s="1425"/>
      <c r="S32" s="1425"/>
      <c r="T32" s="1425"/>
      <c r="U32" s="1425"/>
      <c r="V32" s="1425"/>
      <c r="W32" s="1425"/>
      <c r="X32" s="1425"/>
      <c r="Y32" s="1425"/>
      <c r="Z32" s="1425"/>
      <c r="AA32" s="1425"/>
      <c r="AB32" s="1425"/>
      <c r="AC32" s="1425"/>
      <c r="AD32" s="1429"/>
      <c r="AE32" s="1425"/>
      <c r="AF32" s="1425"/>
      <c r="AG32" s="1429"/>
      <c r="AH32" s="1455"/>
    </row>
    <row r="33" spans="2:34" ht="35.1" customHeight="1" thickBot="1">
      <c r="B33" s="1456" t="s">
        <v>107</v>
      </c>
      <c r="C33" s="1830" t="s">
        <v>746</v>
      </c>
      <c r="D33" s="1430"/>
      <c r="E33" s="1431"/>
      <c r="F33" s="1432"/>
      <c r="G33" s="1431"/>
      <c r="H33" s="1431"/>
      <c r="I33" s="1431"/>
      <c r="J33" s="1431"/>
      <c r="K33" s="1431"/>
      <c r="L33" s="1431"/>
      <c r="M33" s="1432"/>
      <c r="N33" s="1431"/>
      <c r="O33" s="1432"/>
      <c r="P33" s="1433"/>
      <c r="Q33" s="1434"/>
      <c r="R33" s="1433"/>
      <c r="S33" s="1433"/>
      <c r="T33" s="1433"/>
      <c r="U33" s="1433"/>
      <c r="V33" s="1433"/>
      <c r="W33" s="1433"/>
      <c r="X33" s="1433"/>
      <c r="Y33" s="1433"/>
      <c r="Z33" s="1433"/>
      <c r="AA33" s="1434"/>
      <c r="AB33" s="1433"/>
      <c r="AC33" s="1433"/>
      <c r="AD33" s="1433"/>
      <c r="AE33" s="1434"/>
      <c r="AF33" s="1435"/>
      <c r="AG33" s="1433"/>
      <c r="AH33" s="1457"/>
    </row>
  </sheetData>
  <mergeCells count="43">
    <mergeCell ref="D14:AH14"/>
    <mergeCell ref="U9:U11"/>
    <mergeCell ref="AD9:AD11"/>
    <mergeCell ref="AE9:AE11"/>
    <mergeCell ref="V10:V11"/>
    <mergeCell ref="W10:W11"/>
    <mergeCell ref="X10:X11"/>
    <mergeCell ref="O9:O11"/>
    <mergeCell ref="P9:P11"/>
    <mergeCell ref="Q9:Q11"/>
    <mergeCell ref="R9:R11"/>
    <mergeCell ref="S9:S11"/>
    <mergeCell ref="T9:T11"/>
    <mergeCell ref="AG8:AG11"/>
    <mergeCell ref="AH8:AH11"/>
    <mergeCell ref="D9:D11"/>
    <mergeCell ref="E9:E11"/>
    <mergeCell ref="F9:F11"/>
    <mergeCell ref="G9:G11"/>
    <mergeCell ref="H9:H11"/>
    <mergeCell ref="J9:J11"/>
    <mergeCell ref="AF8:AF11"/>
    <mergeCell ref="K9:K11"/>
    <mergeCell ref="M9:M11"/>
    <mergeCell ref="AB7:AB11"/>
    <mergeCell ref="AC7:AC11"/>
    <mergeCell ref="AD7:AE8"/>
    <mergeCell ref="B2:AH2"/>
    <mergeCell ref="B7:C12"/>
    <mergeCell ref="D7:D8"/>
    <mergeCell ref="E7:F8"/>
    <mergeCell ref="L7:L11"/>
    <mergeCell ref="N7:N11"/>
    <mergeCell ref="O7:Q8"/>
    <mergeCell ref="R7:X7"/>
    <mergeCell ref="Z7:Z11"/>
    <mergeCell ref="AA7:AA11"/>
    <mergeCell ref="AF7:AH7"/>
    <mergeCell ref="G8:H8"/>
    <mergeCell ref="I8:I11"/>
    <mergeCell ref="R8:S8"/>
    <mergeCell ref="T8:X8"/>
    <mergeCell ref="Y8:Y11"/>
  </mergeCells>
  <conditionalFormatting sqref="C17:C20">
    <cfRule type="cellIs" dxfId="0" priority="1" stopIfTrue="1" operator="equal">
      <formula>#REF!</formula>
    </cfRule>
  </conditionalFormatting>
  <printOptions horizontalCentered="1" verticalCentered="1"/>
  <pageMargins left="0.11811023622047245" right="0.11811023622047245" top="0.78740157480314965" bottom="0.78740157480314965" header="0.31496062992125984" footer="0.31496062992125984"/>
  <pageSetup paperSize="9" scale="28" fitToWidth="2" orientation="landscape" r:id="rId1"/>
  <colBreaks count="1" manualBreakCount="1">
    <brk id="17" max="32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0"/>
  </sheetPr>
  <dimension ref="B1:AJ17"/>
  <sheetViews>
    <sheetView showGridLines="0" view="pageBreakPreview" zoomScale="50" zoomScaleNormal="50" zoomScaleSheetLayoutView="50" workbookViewId="0">
      <selection activeCell="D5" sqref="D5"/>
    </sheetView>
  </sheetViews>
  <sheetFormatPr defaultColWidth="11.42578125" defaultRowHeight="14.25"/>
  <cols>
    <col min="1" max="1" width="0.42578125" style="1351" customWidth="1"/>
    <col min="2" max="2" width="16.7109375" style="1351" customWidth="1"/>
    <col min="3" max="3" width="100.28515625" style="1351" customWidth="1"/>
    <col min="4" max="4" width="33.42578125" style="1351" customWidth="1"/>
    <col min="5" max="5" width="16.85546875" style="1351" customWidth="1"/>
    <col min="6" max="6" width="29.28515625" style="1351" customWidth="1"/>
    <col min="7" max="7" width="25.7109375" style="1351" customWidth="1"/>
    <col min="8" max="8" width="26.5703125" style="1351" customWidth="1"/>
    <col min="9" max="9" width="25.7109375" style="1351" customWidth="1"/>
    <col min="10" max="10" width="28" style="1351" customWidth="1"/>
    <col min="11" max="11" width="21.42578125" style="1351" customWidth="1"/>
    <col min="12" max="12" width="30.28515625" style="1351" customWidth="1"/>
    <col min="13" max="13" width="23.42578125" style="1351" customWidth="1"/>
    <col min="14" max="14" width="21.85546875" style="1351" customWidth="1"/>
    <col min="15" max="15" width="25.28515625" style="1351" customWidth="1"/>
    <col min="16" max="16" width="29.85546875" style="1351" customWidth="1"/>
    <col min="17" max="17" width="30.7109375" style="1351" customWidth="1"/>
    <col min="18" max="18" width="27.7109375" style="1351" customWidth="1"/>
    <col min="19" max="19" width="26.5703125" style="1351" customWidth="1"/>
    <col min="20" max="20" width="30.7109375" style="1351" customWidth="1"/>
    <col min="21" max="21" width="25.140625" style="1351" customWidth="1"/>
    <col min="22" max="22" width="22.7109375" style="1351" customWidth="1"/>
    <col min="23" max="23" width="28.5703125" style="1351" customWidth="1"/>
    <col min="24" max="24" width="26.140625" style="1351" customWidth="1"/>
    <col min="25" max="25" width="28" style="1351" customWidth="1"/>
    <col min="26" max="27" width="31.5703125" style="1351" customWidth="1"/>
    <col min="28" max="29" width="27.7109375" style="1351" customWidth="1"/>
    <col min="30" max="30" width="35.7109375" style="1351" customWidth="1"/>
    <col min="31" max="31" width="32.85546875" style="1351" customWidth="1"/>
    <col min="32" max="32" width="25.42578125" style="1351" customWidth="1"/>
    <col min="33" max="33" width="27.85546875" style="1351" customWidth="1"/>
    <col min="34" max="34" width="27" style="1351" customWidth="1"/>
    <col min="35" max="36" width="21.42578125" style="1351" customWidth="1"/>
    <col min="37" max="16384" width="11.42578125" style="1351"/>
  </cols>
  <sheetData>
    <row r="1" spans="2:36" s="1437" customFormat="1" ht="15" thickBot="1"/>
    <row r="2" spans="2:36" ht="54.75" customHeight="1" thickBot="1">
      <c r="B2" s="2029" t="s">
        <v>1507</v>
      </c>
      <c r="C2" s="2030"/>
      <c r="D2" s="2030"/>
      <c r="E2" s="2030"/>
      <c r="F2" s="2030"/>
      <c r="G2" s="2030"/>
      <c r="H2" s="2030"/>
      <c r="I2" s="2030"/>
      <c r="J2" s="2030"/>
      <c r="K2" s="2030"/>
      <c r="L2" s="2030"/>
      <c r="M2" s="2030"/>
      <c r="N2" s="2030"/>
      <c r="O2" s="2030"/>
      <c r="P2" s="2030"/>
      <c r="Q2" s="2030"/>
      <c r="R2" s="2030"/>
      <c r="S2" s="2030"/>
      <c r="T2" s="2030"/>
      <c r="U2" s="2030"/>
      <c r="V2" s="2030"/>
      <c r="W2" s="2030"/>
      <c r="X2" s="2030"/>
      <c r="Y2" s="2030"/>
      <c r="Z2" s="2030"/>
      <c r="AA2" s="2030"/>
      <c r="AB2" s="2030"/>
      <c r="AC2" s="2030"/>
      <c r="AD2" s="2030"/>
      <c r="AE2" s="2030"/>
      <c r="AF2" s="2030"/>
      <c r="AG2" s="2030"/>
      <c r="AH2" s="2031"/>
      <c r="AI2" s="73"/>
      <c r="AJ2" s="73"/>
    </row>
    <row r="3" spans="2:36" ht="19.5" customHeight="1">
      <c r="C3" s="74"/>
      <c r="D3" s="74"/>
      <c r="E3" s="74"/>
      <c r="F3" s="74"/>
      <c r="G3" s="75"/>
      <c r="H3" s="75"/>
      <c r="I3" s="75"/>
      <c r="J3" s="75"/>
      <c r="K3" s="75"/>
      <c r="L3" s="75"/>
      <c r="M3" s="75"/>
      <c r="N3" s="75"/>
      <c r="O3" s="76"/>
      <c r="P3" s="76"/>
      <c r="Q3" s="76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</row>
    <row r="4" spans="2:36" ht="27">
      <c r="C4" s="2553" t="s">
        <v>712</v>
      </c>
      <c r="D4" s="74"/>
      <c r="E4" s="74"/>
      <c r="F4" s="74"/>
      <c r="G4" s="1831"/>
      <c r="I4" s="79"/>
      <c r="J4" s="79"/>
      <c r="K4" s="79"/>
      <c r="L4" s="79"/>
      <c r="M4" s="79"/>
      <c r="N4" s="79"/>
      <c r="O4" s="76"/>
      <c r="P4" s="76"/>
      <c r="Q4" s="76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</row>
    <row r="5" spans="2:36" ht="27">
      <c r="C5" s="2553" t="s">
        <v>713</v>
      </c>
      <c r="D5" s="74"/>
      <c r="E5" s="74"/>
      <c r="F5" s="74"/>
      <c r="G5" s="1831"/>
      <c r="I5" s="79"/>
      <c r="J5" s="79"/>
      <c r="K5" s="79"/>
      <c r="L5" s="79"/>
      <c r="M5" s="79"/>
      <c r="N5" s="79"/>
      <c r="O5" s="76"/>
      <c r="P5" s="76"/>
      <c r="Q5" s="76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</row>
    <row r="6" spans="2:36" s="1439" customFormat="1" ht="17.25" customHeight="1" thickBot="1">
      <c r="B6" s="1436"/>
      <c r="C6" s="1436"/>
      <c r="D6" s="1436"/>
      <c r="E6" s="1436"/>
      <c r="F6" s="1436"/>
      <c r="G6" s="1436"/>
      <c r="H6" s="1436"/>
      <c r="I6" s="1436"/>
      <c r="J6" s="1436"/>
      <c r="K6" s="1436"/>
      <c r="L6" s="1436"/>
      <c r="M6" s="1436"/>
      <c r="N6" s="1436"/>
      <c r="O6" s="1436"/>
      <c r="P6" s="1436"/>
      <c r="Q6" s="1436"/>
      <c r="R6" s="1436"/>
      <c r="S6" s="1436"/>
      <c r="T6" s="1436"/>
      <c r="U6" s="1436"/>
      <c r="V6" s="1436"/>
      <c r="W6" s="1436"/>
      <c r="X6" s="1436"/>
      <c r="Y6" s="1436"/>
      <c r="Z6" s="1436"/>
      <c r="AA6" s="1436"/>
      <c r="AB6" s="1436"/>
      <c r="AC6" s="1436"/>
      <c r="AD6" s="1436"/>
      <c r="AE6" s="1436"/>
      <c r="AF6" s="1436"/>
      <c r="AG6" s="1436"/>
      <c r="AH6" s="1436"/>
      <c r="AI6" s="1438"/>
      <c r="AJ6" s="1438"/>
    </row>
    <row r="7" spans="2:36" ht="117.75" customHeight="1">
      <c r="B7" s="2032"/>
      <c r="C7" s="2033"/>
      <c r="D7" s="2038" t="s">
        <v>714</v>
      </c>
      <c r="E7" s="2040" t="s">
        <v>666</v>
      </c>
      <c r="F7" s="2041"/>
      <c r="G7" s="1354" t="s">
        <v>668</v>
      </c>
      <c r="H7" s="1355"/>
      <c r="I7" s="1355"/>
      <c r="J7" s="1355"/>
      <c r="K7" s="1355"/>
      <c r="L7" s="2040" t="s">
        <v>715</v>
      </c>
      <c r="M7" s="1356"/>
      <c r="N7" s="2040" t="s">
        <v>716</v>
      </c>
      <c r="O7" s="2045"/>
      <c r="P7" s="2045"/>
      <c r="Q7" s="2041"/>
      <c r="R7" s="2066" t="s">
        <v>717</v>
      </c>
      <c r="S7" s="2069"/>
      <c r="T7" s="2069"/>
      <c r="U7" s="2069"/>
      <c r="V7" s="2069"/>
      <c r="W7" s="2069"/>
      <c r="X7" s="2069"/>
      <c r="Y7" s="1357" t="s">
        <v>718</v>
      </c>
      <c r="Z7" s="2038" t="s">
        <v>719</v>
      </c>
      <c r="AA7" s="2038" t="s">
        <v>1322</v>
      </c>
      <c r="AB7" s="2038" t="s">
        <v>720</v>
      </c>
      <c r="AC7" s="2038" t="s">
        <v>1212</v>
      </c>
      <c r="AD7" s="2040" t="s">
        <v>1363</v>
      </c>
      <c r="AE7" s="2041"/>
      <c r="AF7" s="2066" t="s">
        <v>721</v>
      </c>
      <c r="AG7" s="2067"/>
      <c r="AH7" s="2068"/>
      <c r="AI7" s="1352"/>
      <c r="AJ7" s="1352"/>
    </row>
    <row r="8" spans="2:36" ht="100.5" customHeight="1">
      <c r="B8" s="2034"/>
      <c r="C8" s="2035"/>
      <c r="D8" s="2039"/>
      <c r="E8" s="2042"/>
      <c r="F8" s="2043"/>
      <c r="G8" s="2049" t="s">
        <v>722</v>
      </c>
      <c r="H8" s="2050"/>
      <c r="I8" s="2048" t="s">
        <v>1468</v>
      </c>
      <c r="J8" s="1358" t="s">
        <v>678</v>
      </c>
      <c r="K8" s="1359"/>
      <c r="L8" s="2042"/>
      <c r="M8" s="1360"/>
      <c r="N8" s="2042"/>
      <c r="O8" s="2046"/>
      <c r="P8" s="2046"/>
      <c r="Q8" s="2047"/>
      <c r="R8" s="2049" t="s">
        <v>723</v>
      </c>
      <c r="S8" s="2065"/>
      <c r="T8" s="2049" t="s">
        <v>677</v>
      </c>
      <c r="U8" s="2070"/>
      <c r="V8" s="2070"/>
      <c r="W8" s="2070"/>
      <c r="X8" s="2070"/>
      <c r="Y8" s="2044" t="s">
        <v>722</v>
      </c>
      <c r="Z8" s="2044"/>
      <c r="AA8" s="2060"/>
      <c r="AB8" s="2044"/>
      <c r="AC8" s="2044"/>
      <c r="AD8" s="2062"/>
      <c r="AE8" s="2043"/>
      <c r="AF8" s="2048" t="s">
        <v>724</v>
      </c>
      <c r="AG8" s="2048" t="s">
        <v>725</v>
      </c>
      <c r="AH8" s="2063" t="s">
        <v>726</v>
      </c>
    </row>
    <row r="9" spans="2:36" ht="19.5" customHeight="1">
      <c r="B9" s="2034"/>
      <c r="C9" s="2035"/>
      <c r="D9" s="2044" t="s">
        <v>727</v>
      </c>
      <c r="E9" s="2044"/>
      <c r="F9" s="2048" t="s">
        <v>1321</v>
      </c>
      <c r="G9" s="2048" t="s">
        <v>1465</v>
      </c>
      <c r="H9" s="2048" t="s">
        <v>1466</v>
      </c>
      <c r="I9" s="2044"/>
      <c r="J9" s="2048" t="s">
        <v>686</v>
      </c>
      <c r="K9" s="2048" t="s">
        <v>687</v>
      </c>
      <c r="L9" s="2044"/>
      <c r="M9" s="2044" t="s">
        <v>728</v>
      </c>
      <c r="N9" s="2044"/>
      <c r="O9" s="2044" t="s">
        <v>728</v>
      </c>
      <c r="P9" s="2044" t="s">
        <v>681</v>
      </c>
      <c r="Q9" s="2048" t="s">
        <v>1321</v>
      </c>
      <c r="R9" s="2048" t="s">
        <v>684</v>
      </c>
      <c r="S9" s="2048" t="s">
        <v>685</v>
      </c>
      <c r="T9" s="2044" t="s">
        <v>729</v>
      </c>
      <c r="U9" s="2044" t="s">
        <v>730</v>
      </c>
      <c r="V9" s="1361" t="s">
        <v>731</v>
      </c>
      <c r="W9" s="1361"/>
      <c r="X9" s="1361"/>
      <c r="Y9" s="2044"/>
      <c r="Z9" s="2044"/>
      <c r="AA9" s="2060"/>
      <c r="AB9" s="2044"/>
      <c r="AC9" s="2044"/>
      <c r="AD9" s="1877"/>
      <c r="AE9" s="2048" t="s">
        <v>1321</v>
      </c>
      <c r="AF9" s="2044"/>
      <c r="AG9" s="2058"/>
      <c r="AH9" s="2064"/>
    </row>
    <row r="10" spans="2:36" ht="18" customHeight="1">
      <c r="B10" s="2034"/>
      <c r="C10" s="2035"/>
      <c r="D10" s="2044"/>
      <c r="E10" s="2044"/>
      <c r="F10" s="2044"/>
      <c r="G10" s="2044"/>
      <c r="H10" s="2044"/>
      <c r="I10" s="2044"/>
      <c r="J10" s="2044"/>
      <c r="K10" s="2044"/>
      <c r="L10" s="2044"/>
      <c r="M10" s="2044"/>
      <c r="N10" s="2044"/>
      <c r="O10" s="2044"/>
      <c r="P10" s="2044"/>
      <c r="Q10" s="2044"/>
      <c r="R10" s="2044"/>
      <c r="S10" s="2044"/>
      <c r="T10" s="2044"/>
      <c r="U10" s="2044"/>
      <c r="V10" s="2054" t="s">
        <v>732</v>
      </c>
      <c r="W10" s="2056" t="s">
        <v>733</v>
      </c>
      <c r="X10" s="2048" t="s">
        <v>734</v>
      </c>
      <c r="Y10" s="2044"/>
      <c r="Z10" s="2044"/>
      <c r="AA10" s="2060"/>
      <c r="AB10" s="2044"/>
      <c r="AC10" s="2044"/>
      <c r="AD10" s="1877"/>
      <c r="AE10" s="2044"/>
      <c r="AF10" s="2044"/>
      <c r="AG10" s="2058"/>
      <c r="AH10" s="2064"/>
    </row>
    <row r="11" spans="2:36" ht="170.25" customHeight="1">
      <c r="B11" s="2034"/>
      <c r="C11" s="2035"/>
      <c r="D11" s="2039"/>
      <c r="E11" s="2039"/>
      <c r="F11" s="2039"/>
      <c r="G11" s="2039"/>
      <c r="H11" s="2044"/>
      <c r="I11" s="2044"/>
      <c r="J11" s="2044"/>
      <c r="K11" s="2044"/>
      <c r="L11" s="2039"/>
      <c r="M11" s="2039"/>
      <c r="N11" s="2044"/>
      <c r="O11" s="2039"/>
      <c r="P11" s="2039" t="s">
        <v>681</v>
      </c>
      <c r="Q11" s="2039"/>
      <c r="R11" s="2039"/>
      <c r="S11" s="2039"/>
      <c r="T11" s="2039"/>
      <c r="U11" s="2039"/>
      <c r="V11" s="2055"/>
      <c r="W11" s="2057"/>
      <c r="X11" s="2039"/>
      <c r="Y11" s="2039"/>
      <c r="Z11" s="2044"/>
      <c r="AA11" s="2061"/>
      <c r="AB11" s="2044"/>
      <c r="AC11" s="2044"/>
      <c r="AD11" s="1877"/>
      <c r="AE11" s="2039"/>
      <c r="AF11" s="2044"/>
      <c r="AG11" s="2059"/>
      <c r="AH11" s="2064"/>
    </row>
    <row r="12" spans="2:36" ht="30" customHeight="1">
      <c r="B12" s="2036"/>
      <c r="C12" s="2037"/>
      <c r="D12" s="1363" t="s">
        <v>27</v>
      </c>
      <c r="E12" s="1363" t="s">
        <v>28</v>
      </c>
      <c r="F12" s="1363" t="s">
        <v>92</v>
      </c>
      <c r="G12" s="1363" t="s">
        <v>93</v>
      </c>
      <c r="H12" s="1363" t="s">
        <v>94</v>
      </c>
      <c r="I12" s="1363" t="s">
        <v>95</v>
      </c>
      <c r="J12" s="1363" t="s">
        <v>96</v>
      </c>
      <c r="K12" s="1363" t="s">
        <v>97</v>
      </c>
      <c r="L12" s="1363" t="s">
        <v>98</v>
      </c>
      <c r="M12" s="1363" t="s">
        <v>99</v>
      </c>
      <c r="N12" s="1363" t="s">
        <v>100</v>
      </c>
      <c r="O12" s="1363" t="s">
        <v>101</v>
      </c>
      <c r="P12" s="1363" t="s">
        <v>102</v>
      </c>
      <c r="Q12" s="1363">
        <v>140</v>
      </c>
      <c r="R12" s="1363">
        <v>150</v>
      </c>
      <c r="S12" s="1363">
        <v>160</v>
      </c>
      <c r="T12" s="1363">
        <v>170</v>
      </c>
      <c r="U12" s="1363">
        <v>180</v>
      </c>
      <c r="V12" s="1363">
        <v>190</v>
      </c>
      <c r="W12" s="1363">
        <v>200</v>
      </c>
      <c r="X12" s="1363">
        <v>210</v>
      </c>
      <c r="Y12" s="1363">
        <v>220</v>
      </c>
      <c r="Z12" s="1363">
        <v>230</v>
      </c>
      <c r="AA12" s="1363">
        <v>240</v>
      </c>
      <c r="AB12" s="1363">
        <v>250</v>
      </c>
      <c r="AC12" s="1363">
        <v>255</v>
      </c>
      <c r="AD12" s="1363">
        <v>260</v>
      </c>
      <c r="AE12" s="1363">
        <v>270</v>
      </c>
      <c r="AF12" s="1363">
        <v>280</v>
      </c>
      <c r="AG12" s="1363">
        <v>290</v>
      </c>
      <c r="AH12" s="1466">
        <v>300</v>
      </c>
    </row>
    <row r="13" spans="2:36" ht="88.5" customHeight="1">
      <c r="B13" s="1452"/>
      <c r="C13" s="85" t="s">
        <v>748</v>
      </c>
      <c r="D13" s="2020"/>
      <c r="E13" s="2020"/>
      <c r="F13" s="2020"/>
      <c r="G13" s="2020"/>
      <c r="H13" s="2020"/>
      <c r="I13" s="2020"/>
      <c r="J13" s="2020"/>
      <c r="K13" s="2020"/>
      <c r="L13" s="2020"/>
      <c r="M13" s="2020"/>
      <c r="N13" s="2020"/>
      <c r="O13" s="2020"/>
      <c r="P13" s="2020"/>
      <c r="Q13" s="2020"/>
      <c r="R13" s="2020"/>
      <c r="S13" s="2020"/>
      <c r="T13" s="2020"/>
      <c r="U13" s="2020"/>
      <c r="V13" s="2020"/>
      <c r="W13" s="2020"/>
      <c r="X13" s="2020"/>
      <c r="Y13" s="2020"/>
      <c r="Z13" s="2020"/>
      <c r="AA13" s="2020"/>
      <c r="AB13" s="2020"/>
      <c r="AC13" s="2020"/>
      <c r="AD13" s="2020"/>
      <c r="AE13" s="2020"/>
      <c r="AF13" s="2020"/>
      <c r="AG13" s="2020"/>
      <c r="AH13" s="2022"/>
    </row>
    <row r="14" spans="2:36" ht="111.75" customHeight="1">
      <c r="B14" s="1452"/>
      <c r="C14" s="1440" t="s">
        <v>749</v>
      </c>
      <c r="D14" s="1458"/>
      <c r="E14" s="1459"/>
      <c r="F14" s="1408"/>
      <c r="G14" s="1412"/>
      <c r="H14" s="1408"/>
      <c r="I14" s="1408"/>
      <c r="J14" s="1408"/>
      <c r="K14" s="1408"/>
      <c r="L14" s="1411"/>
      <c r="M14" s="1411"/>
      <c r="N14" s="1411"/>
      <c r="O14" s="1460"/>
      <c r="P14" s="1460"/>
      <c r="Q14" s="1460"/>
      <c r="R14" s="1460"/>
      <c r="S14" s="1460"/>
      <c r="T14" s="1460"/>
      <c r="U14" s="1460"/>
      <c r="V14" s="1460"/>
      <c r="W14" s="1460"/>
      <c r="X14" s="1460"/>
      <c r="Y14" s="2051"/>
      <c r="Z14" s="1461"/>
      <c r="AA14" s="1460"/>
      <c r="AB14" s="1461"/>
      <c r="AC14" s="1460"/>
      <c r="AD14" s="1461"/>
      <c r="AE14" s="1460"/>
      <c r="AF14" s="1461"/>
      <c r="AG14" s="1461"/>
      <c r="AH14" s="1467"/>
    </row>
    <row r="15" spans="2:36" ht="51" customHeight="1">
      <c r="B15" s="1452"/>
      <c r="C15" s="1440">
        <v>2</v>
      </c>
      <c r="D15" s="1462"/>
      <c r="E15" s="1463"/>
      <c r="F15" s="1415"/>
      <c r="G15" s="1419"/>
      <c r="H15" s="1415"/>
      <c r="I15" s="1415"/>
      <c r="J15" s="1415"/>
      <c r="K15" s="1415"/>
      <c r="L15" s="1418"/>
      <c r="M15" s="1418"/>
      <c r="N15" s="1418"/>
      <c r="O15" s="1464"/>
      <c r="P15" s="1464"/>
      <c r="Q15" s="1464"/>
      <c r="R15" s="1464"/>
      <c r="S15" s="1464"/>
      <c r="T15" s="1464"/>
      <c r="U15" s="1464"/>
      <c r="V15" s="1464"/>
      <c r="W15" s="1464"/>
      <c r="X15" s="1464"/>
      <c r="Y15" s="2052"/>
      <c r="Z15" s="1465"/>
      <c r="AA15" s="1464"/>
      <c r="AB15" s="1465"/>
      <c r="AC15" s="1464"/>
      <c r="AD15" s="1465"/>
      <c r="AE15" s="1464"/>
      <c r="AF15" s="1465"/>
      <c r="AG15" s="1465"/>
      <c r="AH15" s="1468"/>
    </row>
    <row r="16" spans="2:36" ht="57.75" customHeight="1">
      <c r="B16" s="1450"/>
      <c r="C16" s="1440" t="s">
        <v>750</v>
      </c>
      <c r="D16" s="1462"/>
      <c r="E16" s="1463"/>
      <c r="F16" s="1415"/>
      <c r="G16" s="1419"/>
      <c r="H16" s="1415"/>
      <c r="I16" s="1415"/>
      <c r="J16" s="1415"/>
      <c r="K16" s="1415"/>
      <c r="L16" s="1418"/>
      <c r="M16" s="1418"/>
      <c r="N16" s="1418"/>
      <c r="O16" s="1419"/>
      <c r="P16" s="1419"/>
      <c r="Q16" s="1419"/>
      <c r="R16" s="1419"/>
      <c r="S16" s="1419"/>
      <c r="T16" s="1419"/>
      <c r="U16" s="1419"/>
      <c r="V16" s="1419"/>
      <c r="W16" s="1419"/>
      <c r="X16" s="1419"/>
      <c r="Y16" s="2052"/>
      <c r="Z16" s="1420"/>
      <c r="AA16" s="1419"/>
      <c r="AB16" s="1420"/>
      <c r="AC16" s="1419"/>
      <c r="AD16" s="1420"/>
      <c r="AE16" s="1419"/>
      <c r="AF16" s="1420"/>
      <c r="AG16" s="1420"/>
      <c r="AH16" s="1469"/>
    </row>
    <row r="17" spans="2:34" ht="31.5" customHeight="1" thickBot="1">
      <c r="B17" s="1456"/>
      <c r="C17" s="1470" t="s">
        <v>751</v>
      </c>
      <c r="D17" s="1471"/>
      <c r="E17" s="1472"/>
      <c r="F17" s="1473"/>
      <c r="G17" s="1433"/>
      <c r="H17" s="1473"/>
      <c r="I17" s="1473"/>
      <c r="J17" s="1473"/>
      <c r="K17" s="1473"/>
      <c r="L17" s="1474"/>
      <c r="M17" s="1474"/>
      <c r="N17" s="1474"/>
      <c r="O17" s="1433"/>
      <c r="P17" s="1433"/>
      <c r="Q17" s="1433"/>
      <c r="R17" s="1433"/>
      <c r="S17" s="1433"/>
      <c r="T17" s="1433"/>
      <c r="U17" s="1433"/>
      <c r="V17" s="1433"/>
      <c r="W17" s="1433"/>
      <c r="X17" s="1433"/>
      <c r="Y17" s="2053"/>
      <c r="Z17" s="1475"/>
      <c r="AA17" s="1433"/>
      <c r="AB17" s="1475"/>
      <c r="AC17" s="1433"/>
      <c r="AD17" s="1475"/>
      <c r="AE17" s="1433"/>
      <c r="AF17" s="1475"/>
      <c r="AG17" s="1475"/>
      <c r="AH17" s="1457"/>
    </row>
  </sheetData>
  <mergeCells count="43">
    <mergeCell ref="AH8:AH11"/>
    <mergeCell ref="S9:S11"/>
    <mergeCell ref="AF8:AF11"/>
    <mergeCell ref="R8:S8"/>
    <mergeCell ref="AC7:AC11"/>
    <mergeCell ref="AF7:AH7"/>
    <mergeCell ref="R7:X7"/>
    <mergeCell ref="R9:R11"/>
    <mergeCell ref="T9:T11"/>
    <mergeCell ref="T8:X8"/>
    <mergeCell ref="Y8:Y11"/>
    <mergeCell ref="Y14:Y17"/>
    <mergeCell ref="U9:U11"/>
    <mergeCell ref="V10:V11"/>
    <mergeCell ref="W10:W11"/>
    <mergeCell ref="X10:X11"/>
    <mergeCell ref="D13:AH13"/>
    <mergeCell ref="D9:D11"/>
    <mergeCell ref="E9:E11"/>
    <mergeCell ref="G9:G11"/>
    <mergeCell ref="AE9:AE11"/>
    <mergeCell ref="Q9:Q11"/>
    <mergeCell ref="AG8:AG11"/>
    <mergeCell ref="Z7:Z11"/>
    <mergeCell ref="AA7:AA11"/>
    <mergeCell ref="AB7:AB11"/>
    <mergeCell ref="AD7:AE8"/>
    <mergeCell ref="B2:AH2"/>
    <mergeCell ref="B7:C12"/>
    <mergeCell ref="D7:D8"/>
    <mergeCell ref="E7:F8"/>
    <mergeCell ref="L7:L11"/>
    <mergeCell ref="N7:N11"/>
    <mergeCell ref="O7:Q8"/>
    <mergeCell ref="M9:M11"/>
    <mergeCell ref="O9:O11"/>
    <mergeCell ref="P9:P11"/>
    <mergeCell ref="H9:H11"/>
    <mergeCell ref="J9:J11"/>
    <mergeCell ref="K9:K11"/>
    <mergeCell ref="G8:H8"/>
    <mergeCell ref="I8:I11"/>
    <mergeCell ref="F9:F11"/>
  </mergeCells>
  <printOptions horizontalCentered="1" verticalCentered="1"/>
  <pageMargins left="0.11811023622047245" right="0.11811023622047245" top="0.78740157480314965" bottom="0.78740157480314965" header="0.31496062992125984" footer="0.31496062992125984"/>
  <pageSetup paperSize="9" scale="24" fitToWidth="2" orientation="landscape" r:id="rId1"/>
  <colBreaks count="1" manualBreakCount="1">
    <brk id="17" max="1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B1:M74"/>
  <sheetViews>
    <sheetView showGridLines="0" view="pageBreakPreview" zoomScale="90" zoomScaleNormal="90" zoomScaleSheetLayoutView="90" workbookViewId="0">
      <selection activeCell="L13" sqref="L13"/>
    </sheetView>
  </sheetViews>
  <sheetFormatPr defaultColWidth="9.140625" defaultRowHeight="10.5"/>
  <cols>
    <col min="1" max="1" width="1.5703125" style="92" customWidth="1"/>
    <col min="2" max="2" width="6" style="92" customWidth="1"/>
    <col min="3" max="3" width="49.5703125" style="92" customWidth="1"/>
    <col min="4" max="4" width="18.5703125" style="92" customWidth="1"/>
    <col min="5" max="5" width="19.7109375" style="92" customWidth="1"/>
    <col min="6" max="6" width="24.5703125" style="92" customWidth="1"/>
    <col min="7" max="8" width="20.42578125" style="92" customWidth="1"/>
    <col min="9" max="9" width="18.5703125" style="92" customWidth="1"/>
    <col min="10" max="10" width="21.28515625" style="92" customWidth="1"/>
    <col min="11" max="11" width="17.85546875" style="92" customWidth="1"/>
    <col min="12" max="12" width="16.140625" style="92" customWidth="1"/>
    <col min="13" max="14" width="18.140625" style="92" customWidth="1"/>
    <col min="15" max="15" width="20.42578125" style="92" customWidth="1"/>
    <col min="16" max="16" width="18.42578125" style="92" customWidth="1"/>
    <col min="17" max="17" width="19.7109375" style="92" customWidth="1"/>
    <col min="18" max="18" width="15.85546875" style="92" customWidth="1"/>
    <col min="19" max="16384" width="9.140625" style="92"/>
  </cols>
  <sheetData>
    <row r="1" spans="2:13" ht="11.25" thickBot="1"/>
    <row r="2" spans="2:13" ht="21.95" customHeight="1" thickBot="1">
      <c r="B2" s="2071" t="s">
        <v>1416</v>
      </c>
      <c r="C2" s="2072"/>
      <c r="D2" s="2072"/>
      <c r="E2" s="2072"/>
      <c r="F2" s="2072"/>
      <c r="G2" s="2072"/>
      <c r="H2" s="2072"/>
      <c r="I2" s="2072"/>
      <c r="J2" s="2072"/>
      <c r="K2" s="2072"/>
      <c r="L2" s="2072"/>
      <c r="M2" s="2073"/>
    </row>
    <row r="3" spans="2:13" ht="4.5" customHeight="1">
      <c r="C3" s="94"/>
      <c r="D3" s="95"/>
      <c r="E3" s="95"/>
      <c r="F3" s="95"/>
      <c r="G3" s="95"/>
      <c r="H3" s="95"/>
    </row>
    <row r="4" spans="2:13" ht="15" customHeight="1">
      <c r="C4" s="1306" t="s">
        <v>753</v>
      </c>
      <c r="D4" s="96"/>
      <c r="E4" s="95"/>
      <c r="F4" s="95"/>
      <c r="G4" s="95"/>
      <c r="H4" s="95"/>
    </row>
    <row r="5" spans="2:13" ht="5.25" customHeight="1">
      <c r="C5" s="97"/>
    </row>
    <row r="6" spans="2:13" ht="92.25" customHeight="1">
      <c r="B6" s="1333"/>
      <c r="C6" s="1334"/>
      <c r="D6" s="1337" t="s">
        <v>666</v>
      </c>
      <c r="E6" s="1337" t="s">
        <v>754</v>
      </c>
      <c r="F6" s="1337" t="s">
        <v>755</v>
      </c>
      <c r="G6" s="1337" t="s">
        <v>42</v>
      </c>
      <c r="H6" s="1337" t="s">
        <v>43</v>
      </c>
      <c r="I6" s="1337" t="s">
        <v>756</v>
      </c>
      <c r="J6" s="1337" t="s">
        <v>757</v>
      </c>
      <c r="K6" s="1337" t="s">
        <v>716</v>
      </c>
      <c r="L6" s="1337" t="s">
        <v>1235</v>
      </c>
      <c r="M6" s="1337" t="s">
        <v>1236</v>
      </c>
    </row>
    <row r="7" spans="2:13" ht="15" customHeight="1">
      <c r="B7" s="1335"/>
      <c r="C7" s="1336"/>
      <c r="D7" s="1309" t="s">
        <v>27</v>
      </c>
      <c r="E7" s="1309" t="s">
        <v>28</v>
      </c>
      <c r="F7" s="1309" t="s">
        <v>93</v>
      </c>
      <c r="G7" s="1309" t="s">
        <v>94</v>
      </c>
      <c r="H7" s="1309" t="s">
        <v>758</v>
      </c>
      <c r="I7" s="1309" t="s">
        <v>95</v>
      </c>
      <c r="J7" s="1309" t="s">
        <v>96</v>
      </c>
      <c r="K7" s="1309" t="s">
        <v>1419</v>
      </c>
      <c r="L7" s="1309" t="s">
        <v>97</v>
      </c>
      <c r="M7" s="1309" t="s">
        <v>98</v>
      </c>
    </row>
    <row r="8" spans="2:13" ht="15" customHeight="1">
      <c r="B8" s="1307" t="s">
        <v>27</v>
      </c>
      <c r="C8" s="1341" t="s">
        <v>613</v>
      </c>
      <c r="D8" s="1311"/>
      <c r="E8" s="1312"/>
      <c r="F8" s="1313"/>
      <c r="G8" s="1313"/>
      <c r="H8" s="1314"/>
      <c r="I8" s="1313"/>
      <c r="J8" s="1313"/>
      <c r="K8" s="1314"/>
      <c r="L8" s="1313"/>
      <c r="M8" s="1315"/>
    </row>
    <row r="9" spans="2:13" ht="15" customHeight="1">
      <c r="B9" s="1307" t="s">
        <v>28</v>
      </c>
      <c r="C9" s="1341" t="s">
        <v>759</v>
      </c>
      <c r="D9" s="1316"/>
      <c r="E9" s="1317"/>
      <c r="F9" s="1317"/>
      <c r="G9" s="1317"/>
      <c r="H9" s="1318"/>
      <c r="I9" s="1317"/>
      <c r="J9" s="1317"/>
      <c r="K9" s="1318"/>
      <c r="L9" s="1317"/>
      <c r="M9" s="1319"/>
    </row>
    <row r="10" spans="2:13" ht="15" customHeight="1">
      <c r="B10" s="1307" t="s">
        <v>92</v>
      </c>
      <c r="C10" s="1341" t="s">
        <v>760</v>
      </c>
      <c r="D10" s="1316"/>
      <c r="E10" s="1317"/>
      <c r="F10" s="1317"/>
      <c r="G10" s="1317"/>
      <c r="H10" s="1318"/>
      <c r="I10" s="1317"/>
      <c r="J10" s="1317"/>
      <c r="K10" s="1318"/>
      <c r="L10" s="1317"/>
      <c r="M10" s="1319"/>
    </row>
    <row r="11" spans="2:13" ht="15" customHeight="1">
      <c r="B11" s="1307" t="s">
        <v>93</v>
      </c>
      <c r="C11" s="1341" t="s">
        <v>761</v>
      </c>
      <c r="D11" s="1316"/>
      <c r="E11" s="1317"/>
      <c r="F11" s="1317"/>
      <c r="G11" s="1317"/>
      <c r="H11" s="1318"/>
      <c r="I11" s="1317"/>
      <c r="J11" s="1317"/>
      <c r="K11" s="1318"/>
      <c r="L11" s="1317"/>
      <c r="M11" s="1319"/>
    </row>
    <row r="12" spans="2:13" ht="15" customHeight="1">
      <c r="B12" s="1307" t="s">
        <v>94</v>
      </c>
      <c r="C12" s="1341" t="s">
        <v>605</v>
      </c>
      <c r="D12" s="1316"/>
      <c r="E12" s="1317"/>
      <c r="F12" s="1317"/>
      <c r="G12" s="1317"/>
      <c r="H12" s="1318"/>
      <c r="I12" s="1317"/>
      <c r="J12" s="1317"/>
      <c r="K12" s="1318"/>
      <c r="L12" s="1317"/>
      <c r="M12" s="1319"/>
    </row>
    <row r="13" spans="2:13" ht="15" customHeight="1">
      <c r="B13" s="1307" t="s">
        <v>95</v>
      </c>
      <c r="C13" s="1341" t="s">
        <v>569</v>
      </c>
      <c r="D13" s="1316"/>
      <c r="E13" s="1317"/>
      <c r="F13" s="1317"/>
      <c r="G13" s="1317"/>
      <c r="H13" s="1318"/>
      <c r="I13" s="1317"/>
      <c r="J13" s="1320"/>
      <c r="K13" s="1321"/>
      <c r="L13" s="1317"/>
      <c r="M13" s="1319"/>
    </row>
    <row r="14" spans="2:13" ht="15" customHeight="1">
      <c r="B14" s="1307" t="s">
        <v>96</v>
      </c>
      <c r="C14" s="1341" t="s">
        <v>762</v>
      </c>
      <c r="D14" s="1316"/>
      <c r="E14" s="1317"/>
      <c r="F14" s="1317"/>
      <c r="G14" s="1317"/>
      <c r="H14" s="1318"/>
      <c r="I14" s="1317"/>
      <c r="J14" s="1317"/>
      <c r="K14" s="1318"/>
      <c r="L14" s="1317"/>
      <c r="M14" s="1322"/>
    </row>
    <row r="15" spans="2:13" s="110" customFormat="1" ht="15" customHeight="1">
      <c r="B15" s="1308" t="s">
        <v>1419</v>
      </c>
      <c r="C15" s="1342" t="s">
        <v>692</v>
      </c>
      <c r="D15" s="1323"/>
      <c r="E15" s="1318"/>
      <c r="F15" s="1318"/>
      <c r="G15" s="1318"/>
      <c r="H15" s="1318"/>
      <c r="I15" s="1318"/>
      <c r="J15" s="1318"/>
      <c r="K15" s="1318"/>
      <c r="L15" s="1318"/>
      <c r="M15" s="1322"/>
    </row>
    <row r="16" spans="2:13" ht="15" customHeight="1">
      <c r="B16" s="1307" t="s">
        <v>97</v>
      </c>
      <c r="C16" s="1341" t="s">
        <v>600</v>
      </c>
      <c r="D16" s="1316"/>
      <c r="E16" s="1317"/>
      <c r="F16" s="1317"/>
      <c r="G16" s="1317"/>
      <c r="H16" s="1318"/>
      <c r="I16" s="1317"/>
      <c r="J16" s="1317"/>
      <c r="K16" s="1318"/>
      <c r="L16" s="1317"/>
      <c r="M16" s="1322"/>
    </row>
    <row r="17" spans="2:13" s="110" customFormat="1" ht="15" customHeight="1">
      <c r="B17" s="1308" t="s">
        <v>1420</v>
      </c>
      <c r="C17" s="1342" t="s">
        <v>692</v>
      </c>
      <c r="D17" s="1323" t="s">
        <v>1337</v>
      </c>
      <c r="E17" s="1318"/>
      <c r="F17" s="1318"/>
      <c r="G17" s="1318"/>
      <c r="H17" s="1318"/>
      <c r="I17" s="1318"/>
      <c r="J17" s="1318"/>
      <c r="K17" s="1318"/>
      <c r="L17" s="1318"/>
      <c r="M17" s="1322"/>
    </row>
    <row r="18" spans="2:13" ht="15" customHeight="1">
      <c r="B18" s="1307" t="s">
        <v>98</v>
      </c>
      <c r="C18" s="1341" t="s">
        <v>763</v>
      </c>
      <c r="D18" s="1316"/>
      <c r="E18" s="1317"/>
      <c r="F18" s="1317"/>
      <c r="G18" s="1317"/>
      <c r="H18" s="1318"/>
      <c r="I18" s="1317"/>
      <c r="J18" s="1317"/>
      <c r="K18" s="1318"/>
      <c r="L18" s="1317"/>
      <c r="M18" s="1322"/>
    </row>
    <row r="19" spans="2:13" s="110" customFormat="1" ht="15" customHeight="1">
      <c r="B19" s="1308" t="s">
        <v>1421</v>
      </c>
      <c r="C19" s="1342" t="s">
        <v>692</v>
      </c>
      <c r="D19" s="1323"/>
      <c r="E19" s="1318"/>
      <c r="F19" s="1318"/>
      <c r="G19" s="1318"/>
      <c r="H19" s="1318"/>
      <c r="I19" s="1318"/>
      <c r="J19" s="1318"/>
      <c r="K19" s="1318"/>
      <c r="L19" s="1318"/>
      <c r="M19" s="1322"/>
    </row>
    <row r="20" spans="2:13" ht="15" customHeight="1">
      <c r="B20" s="1307" t="s">
        <v>99</v>
      </c>
      <c r="C20" s="1341" t="s">
        <v>754</v>
      </c>
      <c r="D20" s="1316"/>
      <c r="E20" s="1324"/>
      <c r="F20" s="1324"/>
      <c r="G20" s="1324"/>
      <c r="H20" s="1324"/>
      <c r="I20" s="1324"/>
      <c r="J20" s="1324"/>
      <c r="K20" s="1318"/>
      <c r="L20" s="1317"/>
      <c r="M20" s="1319"/>
    </row>
    <row r="21" spans="2:13" ht="15" customHeight="1">
      <c r="B21" s="1307" t="s">
        <v>100</v>
      </c>
      <c r="C21" s="1341" t="s">
        <v>764</v>
      </c>
      <c r="D21" s="1316"/>
      <c r="E21" s="1317"/>
      <c r="F21" s="1317"/>
      <c r="G21" s="1317"/>
      <c r="H21" s="1318"/>
      <c r="I21" s="1317"/>
      <c r="J21" s="1317"/>
      <c r="K21" s="1318"/>
      <c r="L21" s="1317"/>
      <c r="M21" s="1319"/>
    </row>
    <row r="22" spans="2:13" ht="15" customHeight="1">
      <c r="B22" s="1307" t="s">
        <v>101</v>
      </c>
      <c r="C22" s="1341" t="s">
        <v>592</v>
      </c>
      <c r="D22" s="1316"/>
      <c r="E22" s="1317"/>
      <c r="F22" s="1317"/>
      <c r="G22" s="1317"/>
      <c r="H22" s="1318"/>
      <c r="I22" s="1317"/>
      <c r="J22" s="1317"/>
      <c r="K22" s="1318"/>
      <c r="L22" s="1317"/>
      <c r="M22" s="1319"/>
    </row>
    <row r="23" spans="2:13" ht="15" customHeight="1">
      <c r="B23" s="1307" t="s">
        <v>102</v>
      </c>
      <c r="C23" s="1341" t="s">
        <v>765</v>
      </c>
      <c r="D23" s="1316"/>
      <c r="E23" s="1317"/>
      <c r="F23" s="1317"/>
      <c r="G23" s="1317"/>
      <c r="H23" s="1318"/>
      <c r="I23" s="1317"/>
      <c r="J23" s="1317"/>
      <c r="K23" s="1318"/>
      <c r="L23" s="1317"/>
      <c r="M23" s="1319"/>
    </row>
    <row r="24" spans="2:13" ht="15" customHeight="1">
      <c r="B24" s="1307" t="s">
        <v>103</v>
      </c>
      <c r="C24" s="1341" t="s">
        <v>588</v>
      </c>
      <c r="D24" s="1316"/>
      <c r="E24" s="1317"/>
      <c r="F24" s="1317"/>
      <c r="G24" s="1317"/>
      <c r="H24" s="1318"/>
      <c r="I24" s="1317"/>
      <c r="J24" s="1317"/>
      <c r="K24" s="1318"/>
      <c r="L24" s="1317"/>
      <c r="M24" s="1319"/>
    </row>
    <row r="25" spans="2:13" ht="15" customHeight="1">
      <c r="B25" s="1307" t="s">
        <v>104</v>
      </c>
      <c r="C25" s="1341" t="s">
        <v>766</v>
      </c>
      <c r="D25" s="1316"/>
      <c r="E25" s="1317"/>
      <c r="F25" s="1317"/>
      <c r="G25" s="1317"/>
      <c r="H25" s="1318"/>
      <c r="I25" s="1317"/>
      <c r="J25" s="1317"/>
      <c r="K25" s="1318"/>
      <c r="L25" s="1317"/>
      <c r="M25" s="1319"/>
    </row>
    <row r="26" spans="2:13" ht="15" customHeight="1">
      <c r="B26" s="1307" t="s">
        <v>105</v>
      </c>
      <c r="C26" s="1341" t="s">
        <v>767</v>
      </c>
      <c r="D26" s="1325"/>
      <c r="E26" s="1326"/>
      <c r="F26" s="1326"/>
      <c r="G26" s="1326"/>
      <c r="H26" s="1327"/>
      <c r="I26" s="1326"/>
      <c r="J26" s="1326"/>
      <c r="K26" s="1327"/>
      <c r="L26" s="1326"/>
      <c r="M26" s="1328"/>
    </row>
    <row r="27" spans="2:13" ht="15" customHeight="1">
      <c r="B27" s="1307"/>
      <c r="C27" s="1310" t="s">
        <v>768</v>
      </c>
      <c r="D27" s="1329"/>
      <c r="E27" s="1330"/>
      <c r="F27" s="1330"/>
      <c r="G27" s="1330"/>
      <c r="H27" s="1331"/>
      <c r="I27" s="1330"/>
      <c r="J27" s="1330"/>
      <c r="K27" s="1331"/>
      <c r="L27" s="1330"/>
      <c r="M27" s="1332"/>
    </row>
    <row r="28" spans="2:13" ht="14.25">
      <c r="C28" s="109"/>
      <c r="D28" s="33"/>
      <c r="E28" s="33"/>
      <c r="F28" s="33"/>
      <c r="G28" s="33"/>
      <c r="H28" s="33"/>
      <c r="I28" s="33"/>
    </row>
    <row r="29" spans="2:13" s="112" customFormat="1" ht="14.25">
      <c r="B29" s="33"/>
      <c r="C29" s="33"/>
      <c r="D29" s="33"/>
      <c r="E29" s="33"/>
    </row>
    <row r="30" spans="2:13" s="112" customFormat="1" ht="14.25">
      <c r="B30" s="33"/>
      <c r="C30" s="33"/>
      <c r="D30" s="33"/>
      <c r="E30" s="33"/>
    </row>
    <row r="31" spans="2:13" s="33" customFormat="1" ht="14.25"/>
    <row r="32" spans="2:13" s="33" customFormat="1" ht="14.25"/>
    <row r="33" s="33" customFormat="1" ht="14.25"/>
    <row r="34" s="33" customFormat="1" ht="14.25"/>
    <row r="35" s="33" customFormat="1" ht="14.25"/>
    <row r="36" s="33" customFormat="1" ht="14.25"/>
    <row r="37" s="33" customFormat="1" ht="14.25"/>
    <row r="38" s="33" customFormat="1" ht="14.25"/>
    <row r="39" s="33" customFormat="1" ht="14.25"/>
    <row r="40" s="33" customFormat="1" ht="14.25"/>
    <row r="41" s="33" customFormat="1" ht="14.25"/>
    <row r="42" s="33" customFormat="1" ht="14.25"/>
    <row r="43" s="33" customFormat="1" ht="14.25"/>
    <row r="44" s="33" customFormat="1" ht="14.25"/>
    <row r="45" s="33" customFormat="1" ht="14.25"/>
    <row r="46" s="33" customFormat="1" ht="14.25"/>
    <row r="47" s="33" customFormat="1" ht="14.25"/>
    <row r="48" s="33" customFormat="1" ht="14.25"/>
    <row r="49" s="33" customFormat="1" ht="14.25"/>
    <row r="50" s="33" customFormat="1" ht="14.25"/>
    <row r="51" s="33" customFormat="1" ht="14.25"/>
    <row r="52" s="33" customFormat="1" ht="14.25"/>
    <row r="53" s="33" customFormat="1" ht="14.25"/>
    <row r="54" s="33" customFormat="1" ht="14.25"/>
    <row r="55" s="33" customFormat="1" ht="14.25"/>
    <row r="56" s="33" customFormat="1" ht="14.25"/>
    <row r="57" s="33" customFormat="1" ht="14.25"/>
    <row r="58" s="33" customFormat="1" ht="14.25"/>
    <row r="59" s="33" customFormat="1" ht="14.25"/>
    <row r="60" s="33" customFormat="1" ht="14.25"/>
    <row r="61" s="33" customFormat="1" ht="14.25"/>
    <row r="62" s="33" customFormat="1" ht="14.25"/>
    <row r="63" s="33" customFormat="1" ht="14.25"/>
    <row r="64" s="33" customFormat="1" ht="14.25"/>
    <row r="65" s="33" customFormat="1" ht="14.25"/>
    <row r="66" s="33" customFormat="1" ht="14.25"/>
    <row r="67" s="33" customFormat="1" ht="14.25"/>
    <row r="68" s="33" customFormat="1" ht="14.25"/>
    <row r="69" s="33" customFormat="1" ht="14.25"/>
    <row r="70" s="33" customFormat="1" ht="14.25"/>
    <row r="71" s="33" customFormat="1" ht="14.25"/>
    <row r="72" s="33" customFormat="1" ht="14.25"/>
    <row r="73" s="33" customFormat="1" ht="14.25"/>
    <row r="74" s="33" customFormat="1" ht="14.25"/>
  </sheetData>
  <mergeCells count="1">
    <mergeCell ref="B2:M2"/>
  </mergeCells>
  <printOptions horizontalCentered="1" verticalCentered="1"/>
  <pageMargins left="0.19685039370078741" right="0" top="0.74803149606299213" bottom="0.74803149606299213" header="0.31496062992125984" footer="0.31496062992125984"/>
  <pageSetup paperSize="9" scale="5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B1:R69"/>
  <sheetViews>
    <sheetView showGridLines="0" view="pageBreakPreview" zoomScale="70" zoomScaleNormal="90" zoomScaleSheetLayoutView="70" workbookViewId="0">
      <selection activeCell="E14" sqref="E14"/>
    </sheetView>
  </sheetViews>
  <sheetFormatPr defaultColWidth="9.140625" defaultRowHeight="10.5"/>
  <cols>
    <col min="1" max="1" width="1.5703125" style="92" customWidth="1"/>
    <col min="2" max="2" width="6" style="92" customWidth="1"/>
    <col min="3" max="3" width="49.5703125" style="92" customWidth="1"/>
    <col min="4" max="4" width="18.5703125" style="92" customWidth="1"/>
    <col min="5" max="5" width="19.7109375" style="92" customWidth="1"/>
    <col min="6" max="6" width="24.5703125" style="92" customWidth="1"/>
    <col min="7" max="8" width="20.42578125" style="92" customWidth="1"/>
    <col min="9" max="9" width="18.5703125" style="92" customWidth="1"/>
    <col min="10" max="10" width="21.28515625" style="92" customWidth="1"/>
    <col min="11" max="11" width="17.85546875" style="92" customWidth="1"/>
    <col min="12" max="12" width="16.140625" style="92" customWidth="1"/>
    <col min="13" max="14" width="18.140625" style="92" customWidth="1"/>
    <col min="15" max="15" width="20.42578125" style="92" customWidth="1"/>
    <col min="16" max="16" width="18.42578125" style="92" customWidth="1"/>
    <col min="17" max="17" width="19.7109375" style="92" customWidth="1"/>
    <col min="18" max="18" width="15.85546875" style="92" customWidth="1"/>
    <col min="19" max="16384" width="9.140625" style="92"/>
  </cols>
  <sheetData>
    <row r="1" spans="2:18" ht="11.25" thickBot="1"/>
    <row r="2" spans="2:18" s="93" customFormat="1" ht="21.95" customHeight="1" thickBot="1">
      <c r="B2" s="2071" t="s">
        <v>1417</v>
      </c>
      <c r="C2" s="2072"/>
      <c r="D2" s="2072"/>
      <c r="E2" s="2072"/>
      <c r="F2" s="2072"/>
      <c r="G2" s="2072"/>
      <c r="H2" s="2072"/>
      <c r="I2" s="2072"/>
      <c r="J2" s="2072"/>
      <c r="K2" s="2072"/>
      <c r="L2" s="2072"/>
      <c r="M2" s="2072"/>
      <c r="N2" s="2072"/>
      <c r="O2" s="2072"/>
      <c r="P2" s="2072"/>
      <c r="Q2" s="2072"/>
      <c r="R2" s="2073"/>
    </row>
    <row r="3" spans="2:18" ht="4.5" customHeight="1">
      <c r="C3" s="94"/>
      <c r="D3" s="95"/>
      <c r="E3" s="95"/>
      <c r="F3" s="95"/>
      <c r="G3" s="95"/>
      <c r="H3" s="95"/>
    </row>
    <row r="4" spans="2:18" ht="15" customHeight="1">
      <c r="C4" s="1306" t="s">
        <v>753</v>
      </c>
      <c r="D4" s="96"/>
      <c r="E4" s="95"/>
      <c r="F4" s="95"/>
      <c r="G4" s="95"/>
      <c r="H4" s="95"/>
    </row>
    <row r="5" spans="2:18" ht="5.25" customHeight="1">
      <c r="C5" s="97"/>
    </row>
    <row r="6" spans="2:18" ht="67.5" customHeight="1">
      <c r="B6" s="1333"/>
      <c r="C6" s="1334"/>
      <c r="D6" s="1337" t="s">
        <v>666</v>
      </c>
      <c r="E6" s="1337" t="s">
        <v>770</v>
      </c>
      <c r="F6" s="1337" t="s">
        <v>755</v>
      </c>
      <c r="G6" s="1337" t="s">
        <v>42</v>
      </c>
      <c r="H6" s="1337" t="s">
        <v>43</v>
      </c>
      <c r="I6" s="1337" t="s">
        <v>756</v>
      </c>
      <c r="J6" s="1337" t="s">
        <v>757</v>
      </c>
      <c r="K6" s="1337" t="s">
        <v>727</v>
      </c>
      <c r="L6" s="1337" t="s">
        <v>719</v>
      </c>
      <c r="M6" s="1337" t="s">
        <v>770</v>
      </c>
      <c r="N6" s="1337" t="s">
        <v>716</v>
      </c>
      <c r="O6" s="1337" t="s">
        <v>1235</v>
      </c>
      <c r="P6" s="1337" t="s">
        <v>770</v>
      </c>
      <c r="Q6" s="1337" t="s">
        <v>1236</v>
      </c>
      <c r="R6" s="1337" t="s">
        <v>724</v>
      </c>
    </row>
    <row r="7" spans="2:18" ht="15" customHeight="1">
      <c r="B7" s="1335"/>
      <c r="C7" s="1336"/>
      <c r="D7" s="1309" t="s">
        <v>27</v>
      </c>
      <c r="E7" s="1346" t="s">
        <v>92</v>
      </c>
      <c r="F7" s="1309" t="s">
        <v>93</v>
      </c>
      <c r="G7" s="1309" t="s">
        <v>94</v>
      </c>
      <c r="H7" s="1309" t="s">
        <v>758</v>
      </c>
      <c r="I7" s="1309" t="s">
        <v>95</v>
      </c>
      <c r="J7" s="1309" t="s">
        <v>96</v>
      </c>
      <c r="K7" s="1309" t="s">
        <v>97</v>
      </c>
      <c r="L7" s="1309" t="s">
        <v>98</v>
      </c>
      <c r="M7" s="1309" t="s">
        <v>99</v>
      </c>
      <c r="N7" s="1346" t="s">
        <v>1338</v>
      </c>
      <c r="O7" s="1309" t="s">
        <v>100</v>
      </c>
      <c r="P7" s="1309" t="s">
        <v>101</v>
      </c>
      <c r="Q7" s="1309">
        <v>125</v>
      </c>
      <c r="R7" s="1309" t="s">
        <v>102</v>
      </c>
    </row>
    <row r="8" spans="2:18" ht="15" customHeight="1">
      <c r="B8" s="1307" t="s">
        <v>27</v>
      </c>
      <c r="C8" s="1343" t="s">
        <v>613</v>
      </c>
      <c r="D8" s="99"/>
      <c r="E8" s="99"/>
      <c r="F8" s="99"/>
      <c r="G8" s="99"/>
      <c r="H8" s="99"/>
      <c r="I8" s="99"/>
      <c r="J8" s="99"/>
      <c r="K8" s="98"/>
      <c r="L8" s="98"/>
      <c r="M8" s="99"/>
      <c r="N8" s="99"/>
      <c r="O8" s="98"/>
      <c r="P8" s="99"/>
      <c r="Q8" s="305"/>
      <c r="R8" s="98"/>
    </row>
    <row r="9" spans="2:18" ht="15" customHeight="1">
      <c r="B9" s="1307" t="s">
        <v>28</v>
      </c>
      <c r="C9" s="1344" t="s">
        <v>569</v>
      </c>
      <c r="D9" s="102"/>
      <c r="E9" s="100"/>
      <c r="F9" s="101"/>
      <c r="G9" s="100"/>
      <c r="H9" s="102"/>
      <c r="I9" s="100"/>
      <c r="J9" s="100"/>
      <c r="K9" s="100"/>
      <c r="L9" s="100"/>
      <c r="M9" s="100"/>
      <c r="N9" s="102"/>
      <c r="O9" s="102"/>
      <c r="P9" s="100"/>
      <c r="Q9" s="103"/>
      <c r="R9" s="100"/>
    </row>
    <row r="10" spans="2:18" ht="15" customHeight="1">
      <c r="B10" s="1307" t="s">
        <v>92</v>
      </c>
      <c r="C10" s="1341" t="s">
        <v>602</v>
      </c>
      <c r="D10" s="102"/>
      <c r="E10" s="100"/>
      <c r="F10" s="101"/>
      <c r="G10" s="100"/>
      <c r="H10" s="102"/>
      <c r="I10" s="100"/>
      <c r="J10" s="100"/>
      <c r="K10" s="100"/>
      <c r="L10" s="100"/>
      <c r="M10" s="100"/>
      <c r="N10" s="102"/>
      <c r="O10" s="102"/>
      <c r="P10" s="100"/>
      <c r="Q10" s="102"/>
      <c r="R10" s="100"/>
    </row>
    <row r="11" spans="2:18" ht="15" customHeight="1">
      <c r="B11" s="1307" t="s">
        <v>93</v>
      </c>
      <c r="C11" s="1342" t="s">
        <v>771</v>
      </c>
      <c r="D11" s="102"/>
      <c r="E11" s="100"/>
      <c r="F11" s="101"/>
      <c r="G11" s="100"/>
      <c r="H11" s="102"/>
      <c r="I11" s="100"/>
      <c r="J11" s="100"/>
      <c r="K11" s="100"/>
      <c r="L11" s="100"/>
      <c r="M11" s="100"/>
      <c r="N11" s="102"/>
      <c r="O11" s="102"/>
      <c r="P11" s="100"/>
      <c r="Q11" s="103"/>
      <c r="R11" s="100"/>
    </row>
    <row r="12" spans="2:18" ht="15" customHeight="1">
      <c r="B12" s="1307" t="s">
        <v>94</v>
      </c>
      <c r="C12" s="1342" t="s">
        <v>772</v>
      </c>
      <c r="D12" s="102"/>
      <c r="E12" s="100"/>
      <c r="F12" s="101"/>
      <c r="G12" s="100"/>
      <c r="H12" s="102"/>
      <c r="I12" s="100"/>
      <c r="J12" s="100"/>
      <c r="K12" s="100"/>
      <c r="L12" s="100"/>
      <c r="M12" s="100"/>
      <c r="N12" s="102"/>
      <c r="O12" s="102"/>
      <c r="P12" s="100"/>
      <c r="Q12" s="102"/>
      <c r="R12" s="100"/>
    </row>
    <row r="13" spans="2:18" ht="15" customHeight="1">
      <c r="B13" s="1307" t="s">
        <v>95</v>
      </c>
      <c r="C13" s="1341" t="s">
        <v>600</v>
      </c>
      <c r="D13" s="111"/>
      <c r="E13" s="100"/>
      <c r="F13" s="101"/>
      <c r="G13" s="100"/>
      <c r="H13" s="102"/>
      <c r="I13" s="100"/>
      <c r="J13" s="100"/>
      <c r="K13" s="100"/>
      <c r="L13" s="100"/>
      <c r="M13" s="100"/>
      <c r="N13" s="102"/>
      <c r="O13" s="102"/>
      <c r="P13" s="100"/>
      <c r="Q13" s="102"/>
      <c r="R13" s="100"/>
    </row>
    <row r="14" spans="2:18" ht="15" customHeight="1">
      <c r="B14" s="1307" t="s">
        <v>96</v>
      </c>
      <c r="C14" s="1342" t="s">
        <v>1528</v>
      </c>
      <c r="D14" s="102"/>
      <c r="E14" s="100"/>
      <c r="F14" s="101"/>
      <c r="G14" s="100"/>
      <c r="H14" s="102"/>
      <c r="I14" s="100"/>
      <c r="J14" s="100"/>
      <c r="K14" s="100"/>
      <c r="L14" s="100"/>
      <c r="M14" s="100"/>
      <c r="N14" s="102"/>
      <c r="O14" s="102"/>
      <c r="P14" s="100"/>
      <c r="Q14" s="102"/>
      <c r="R14" s="100"/>
    </row>
    <row r="15" spans="2:18" ht="15" customHeight="1">
      <c r="B15" s="1307" t="s">
        <v>97</v>
      </c>
      <c r="C15" s="1345" t="s">
        <v>1361</v>
      </c>
      <c r="D15" s="102"/>
      <c r="E15" s="100"/>
      <c r="F15" s="101"/>
      <c r="G15" s="100"/>
      <c r="H15" s="102"/>
      <c r="I15" s="100"/>
      <c r="J15" s="100"/>
      <c r="K15" s="100"/>
      <c r="L15" s="100"/>
      <c r="M15" s="100"/>
      <c r="N15" s="102"/>
      <c r="O15" s="102"/>
      <c r="P15" s="100"/>
      <c r="Q15" s="102"/>
      <c r="R15" s="100"/>
    </row>
    <row r="16" spans="2:18" ht="15" customHeight="1">
      <c r="B16" s="1307" t="s">
        <v>98</v>
      </c>
      <c r="C16" s="1345" t="s">
        <v>1362</v>
      </c>
      <c r="D16" s="102"/>
      <c r="E16" s="100"/>
      <c r="F16" s="101"/>
      <c r="G16" s="100"/>
      <c r="H16" s="102"/>
      <c r="I16" s="100"/>
      <c r="J16" s="100"/>
      <c r="K16" s="100"/>
      <c r="L16" s="100"/>
      <c r="M16" s="100"/>
      <c r="N16" s="102"/>
      <c r="O16" s="102"/>
      <c r="P16" s="100"/>
      <c r="Q16" s="103"/>
      <c r="R16" s="100"/>
    </row>
    <row r="17" spans="2:18" ht="15" customHeight="1">
      <c r="B17" s="1307" t="s">
        <v>99</v>
      </c>
      <c r="C17" s="1342" t="s">
        <v>773</v>
      </c>
      <c r="D17" s="102"/>
      <c r="E17" s="100"/>
      <c r="F17" s="101"/>
      <c r="G17" s="100"/>
      <c r="H17" s="102"/>
      <c r="I17" s="100"/>
      <c r="J17" s="100"/>
      <c r="K17" s="100"/>
      <c r="L17" s="100"/>
      <c r="M17" s="100"/>
      <c r="N17" s="102"/>
      <c r="O17" s="102"/>
      <c r="P17" s="100"/>
      <c r="Q17" s="103"/>
      <c r="R17" s="100"/>
    </row>
    <row r="18" spans="2:18" ht="15" customHeight="1">
      <c r="B18" s="1307" t="s">
        <v>100</v>
      </c>
      <c r="C18" s="1342" t="s">
        <v>774</v>
      </c>
      <c r="D18" s="102"/>
      <c r="E18" s="100"/>
      <c r="F18" s="101"/>
      <c r="G18" s="100"/>
      <c r="H18" s="102"/>
      <c r="I18" s="100"/>
      <c r="J18" s="100"/>
      <c r="K18" s="100"/>
      <c r="L18" s="100"/>
      <c r="M18" s="100"/>
      <c r="N18" s="102"/>
      <c r="O18" s="102"/>
      <c r="P18" s="100"/>
      <c r="Q18" s="102"/>
      <c r="R18" s="100"/>
    </row>
    <row r="19" spans="2:18" ht="15" customHeight="1">
      <c r="B19" s="1307" t="s">
        <v>101</v>
      </c>
      <c r="C19" s="1345" t="s">
        <v>1361</v>
      </c>
      <c r="D19" s="106"/>
      <c r="E19" s="104"/>
      <c r="F19" s="105"/>
      <c r="G19" s="104"/>
      <c r="H19" s="106"/>
      <c r="I19" s="104"/>
      <c r="J19" s="104"/>
      <c r="K19" s="104"/>
      <c r="L19" s="104"/>
      <c r="M19" s="104"/>
      <c r="N19" s="106"/>
      <c r="O19" s="106"/>
      <c r="P19" s="104"/>
      <c r="Q19" s="106"/>
      <c r="R19" s="104"/>
    </row>
    <row r="20" spans="2:18" ht="15" customHeight="1">
      <c r="B20" s="1307" t="s">
        <v>102</v>
      </c>
      <c r="C20" s="1345" t="s">
        <v>1362</v>
      </c>
      <c r="D20" s="102"/>
      <c r="E20" s="100"/>
      <c r="F20" s="101"/>
      <c r="G20" s="100"/>
      <c r="H20" s="102"/>
      <c r="I20" s="100"/>
      <c r="J20" s="100"/>
      <c r="K20" s="100"/>
      <c r="L20" s="100"/>
      <c r="M20" s="100"/>
      <c r="N20" s="102"/>
      <c r="O20" s="102"/>
      <c r="P20" s="100"/>
      <c r="Q20" s="103"/>
      <c r="R20" s="100"/>
    </row>
    <row r="21" spans="2:18" ht="15" customHeight="1">
      <c r="B21" s="1307" t="s">
        <v>103</v>
      </c>
      <c r="C21" s="1341" t="s">
        <v>75</v>
      </c>
      <c r="D21" s="1347"/>
      <c r="E21" s="1348"/>
      <c r="F21" s="1349"/>
      <c r="G21" s="1348"/>
      <c r="H21" s="1347"/>
      <c r="I21" s="1348"/>
      <c r="J21" s="1348"/>
      <c r="K21" s="1348"/>
      <c r="L21" s="1348"/>
      <c r="M21" s="1348"/>
      <c r="N21" s="1347"/>
      <c r="O21" s="1348"/>
      <c r="P21" s="1348"/>
      <c r="Q21" s="1350"/>
      <c r="R21" s="1348"/>
    </row>
    <row r="22" spans="2:18" ht="15" customHeight="1">
      <c r="B22" s="1307"/>
      <c r="C22" s="1310" t="s">
        <v>768</v>
      </c>
      <c r="D22" s="96"/>
      <c r="E22" s="107"/>
      <c r="F22" s="108"/>
      <c r="G22" s="107"/>
      <c r="H22" s="96"/>
      <c r="I22" s="107"/>
      <c r="J22" s="107"/>
      <c r="K22" s="107"/>
      <c r="L22" s="107"/>
      <c r="M22" s="107"/>
      <c r="N22" s="96"/>
      <c r="O22" s="107"/>
      <c r="P22" s="107"/>
      <c r="Q22" s="96"/>
      <c r="R22" s="107"/>
    </row>
    <row r="23" spans="2:18" ht="14.25">
      <c r="C23" s="33"/>
      <c r="D23" s="33"/>
      <c r="E23" s="33"/>
      <c r="F23" s="33"/>
      <c r="G23" s="33"/>
      <c r="H23" s="33"/>
      <c r="I23" s="33"/>
    </row>
    <row r="24" spans="2:18" s="112" customFormat="1" ht="14.25">
      <c r="B24" s="33"/>
      <c r="C24" s="33"/>
      <c r="D24" s="33"/>
      <c r="E24" s="33"/>
    </row>
    <row r="25" spans="2:18" s="112" customFormat="1" ht="14.25">
      <c r="B25" s="33"/>
      <c r="C25" s="33"/>
      <c r="D25" s="33"/>
      <c r="E25" s="33"/>
    </row>
    <row r="26" spans="2:18" s="33" customFormat="1" ht="14.25"/>
    <row r="27" spans="2:18" s="33" customFormat="1" ht="14.25"/>
    <row r="28" spans="2:18" s="33" customFormat="1" ht="14.25"/>
    <row r="29" spans="2:18" s="33" customFormat="1" ht="14.25"/>
    <row r="30" spans="2:18" s="33" customFormat="1" ht="14.25"/>
    <row r="31" spans="2:18" s="33" customFormat="1" ht="14.25"/>
    <row r="32" spans="2:18" s="33" customFormat="1" ht="14.25"/>
    <row r="33" s="33" customFormat="1" ht="14.25"/>
    <row r="34" s="33" customFormat="1" ht="14.25"/>
    <row r="35" s="33" customFormat="1" ht="14.25"/>
    <row r="36" s="33" customFormat="1" ht="14.25"/>
    <row r="37" s="33" customFormat="1" ht="14.25"/>
    <row r="38" s="33" customFormat="1" ht="14.25"/>
    <row r="39" s="33" customFormat="1" ht="14.25"/>
    <row r="40" s="33" customFormat="1" ht="14.25"/>
    <row r="41" s="33" customFormat="1" ht="14.25"/>
    <row r="42" s="33" customFormat="1" ht="14.25"/>
    <row r="43" s="33" customFormat="1" ht="14.25"/>
    <row r="44" s="33" customFormat="1" ht="14.25"/>
    <row r="45" s="33" customFormat="1" ht="14.25"/>
    <row r="46" s="33" customFormat="1" ht="14.25"/>
    <row r="47" s="33" customFormat="1" ht="14.25"/>
    <row r="48" s="33" customFormat="1" ht="14.25"/>
    <row r="49" s="33" customFormat="1" ht="14.25"/>
    <row r="50" s="33" customFormat="1" ht="14.25"/>
    <row r="51" s="33" customFormat="1" ht="14.25"/>
    <row r="52" s="33" customFormat="1" ht="14.25"/>
    <row r="53" s="33" customFormat="1" ht="14.25"/>
    <row r="54" s="33" customFormat="1" ht="14.25"/>
    <row r="55" s="33" customFormat="1" ht="14.25"/>
    <row r="56" s="33" customFormat="1" ht="14.25"/>
    <row r="57" s="33" customFormat="1" ht="14.25"/>
    <row r="58" s="33" customFormat="1" ht="14.25"/>
    <row r="59" s="33" customFormat="1" ht="14.25"/>
    <row r="60" s="33" customFormat="1" ht="14.25"/>
    <row r="61" s="33" customFormat="1" ht="14.25"/>
    <row r="62" s="33" customFormat="1" ht="14.25"/>
    <row r="63" s="33" customFormat="1" ht="14.25"/>
    <row r="64" s="33" customFormat="1" ht="14.25"/>
    <row r="65" s="33" customFormat="1" ht="14.25"/>
    <row r="66" s="33" customFormat="1" ht="14.25"/>
    <row r="67" s="33" customFormat="1" ht="14.25"/>
    <row r="68" s="33" customFormat="1" ht="14.25"/>
    <row r="69" s="33" customFormat="1" ht="14.25"/>
  </sheetData>
  <mergeCells count="1">
    <mergeCell ref="B2:R2"/>
  </mergeCells>
  <printOptions horizontalCentered="1" verticalCentered="1"/>
  <pageMargins left="0.19685039370078741" right="0" top="0.74803149606299213" bottom="0.74803149606299213" header="0.31496062992125984" footer="0.31496062992125984"/>
  <pageSetup paperSize="9" scale="4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B1:H54"/>
  <sheetViews>
    <sheetView showGridLines="0" view="pageBreakPreview" zoomScale="90" zoomScaleNormal="90" zoomScaleSheetLayoutView="90" workbookViewId="0">
      <selection activeCell="N60" sqref="N60"/>
    </sheetView>
  </sheetViews>
  <sheetFormatPr defaultColWidth="9.140625" defaultRowHeight="10.5"/>
  <cols>
    <col min="1" max="1" width="1.5703125" style="92" customWidth="1"/>
    <col min="2" max="2" width="6" style="92" customWidth="1"/>
    <col min="3" max="3" width="49.5703125" style="92" customWidth="1"/>
    <col min="4" max="4" width="18.5703125" style="92" customWidth="1"/>
    <col min="5" max="5" width="19.7109375" style="92" customWidth="1"/>
    <col min="6" max="6" width="24.5703125" style="92" customWidth="1"/>
    <col min="7" max="8" width="20.42578125" style="92" customWidth="1"/>
    <col min="9" max="9" width="18.5703125" style="92" customWidth="1"/>
    <col min="10" max="10" width="21.28515625" style="92" customWidth="1"/>
    <col min="11" max="11" width="17.85546875" style="92" customWidth="1"/>
    <col min="12" max="12" width="16.140625" style="92" customWidth="1"/>
    <col min="13" max="14" width="18.140625" style="92" customWidth="1"/>
    <col min="15" max="15" width="20.42578125" style="92" customWidth="1"/>
    <col min="16" max="16" width="18.42578125" style="92" customWidth="1"/>
    <col min="17" max="17" width="19.7109375" style="92" customWidth="1"/>
    <col min="18" max="18" width="15.85546875" style="92" customWidth="1"/>
    <col min="19" max="16384" width="9.140625" style="92"/>
  </cols>
  <sheetData>
    <row r="1" spans="2:8" ht="11.25" thickBot="1"/>
    <row r="2" spans="2:8" s="33" customFormat="1" ht="89.25" customHeight="1" thickBot="1">
      <c r="B2" s="2078" t="s">
        <v>1418</v>
      </c>
      <c r="C2" s="2079"/>
      <c r="D2" s="2080"/>
    </row>
    <row r="3" spans="2:8" ht="4.5" customHeight="1">
      <c r="C3" s="94"/>
      <c r="D3" s="95"/>
      <c r="E3" s="95"/>
      <c r="F3" s="95"/>
      <c r="G3" s="95"/>
      <c r="H3" s="95"/>
    </row>
    <row r="4" spans="2:8" ht="15" customHeight="1">
      <c r="C4" s="1306" t="s">
        <v>753</v>
      </c>
      <c r="D4" s="96"/>
      <c r="E4" s="95"/>
      <c r="F4" s="95"/>
      <c r="G4" s="95"/>
      <c r="H4" s="95"/>
    </row>
    <row r="5" spans="2:8" ht="5.25" customHeight="1" thickBot="1">
      <c r="C5" s="97"/>
    </row>
    <row r="6" spans="2:8" s="112" customFormat="1" ht="15" customHeight="1">
      <c r="B6" s="2074"/>
      <c r="C6" s="2075"/>
      <c r="D6" s="1339" t="s">
        <v>25</v>
      </c>
    </row>
    <row r="7" spans="2:8" s="113" customFormat="1">
      <c r="B7" s="2076"/>
      <c r="C7" s="2077"/>
      <c r="D7" s="1340" t="s">
        <v>27</v>
      </c>
    </row>
    <row r="8" spans="2:8" s="113" customFormat="1" ht="15" customHeight="1" thickBot="1">
      <c r="B8" s="1338" t="s">
        <v>27</v>
      </c>
      <c r="C8" s="114" t="s">
        <v>776</v>
      </c>
      <c r="D8" s="115"/>
    </row>
    <row r="9" spans="2:8" s="112" customFormat="1" ht="14.25">
      <c r="B9" s="33"/>
      <c r="C9" s="33"/>
      <c r="D9" s="33"/>
      <c r="E9" s="33"/>
    </row>
    <row r="10" spans="2:8" s="112" customFormat="1" ht="14.25">
      <c r="B10" s="33"/>
      <c r="C10" s="33"/>
      <c r="D10" s="33"/>
      <c r="E10" s="33"/>
    </row>
    <row r="11" spans="2:8" s="33" customFormat="1" ht="14.25"/>
    <row r="12" spans="2:8" s="33" customFormat="1" ht="14.25"/>
    <row r="13" spans="2:8" s="33" customFormat="1" ht="14.25"/>
    <row r="14" spans="2:8" s="33" customFormat="1" ht="14.25"/>
    <row r="15" spans="2:8" s="33" customFormat="1" ht="14.25"/>
    <row r="16" spans="2:8" s="33" customFormat="1" ht="14.25"/>
    <row r="17" s="33" customFormat="1" ht="14.25"/>
    <row r="18" s="33" customFormat="1" ht="14.25"/>
    <row r="19" s="33" customFormat="1" ht="14.25"/>
    <row r="20" s="33" customFormat="1" ht="14.25"/>
    <row r="21" s="33" customFormat="1" ht="14.25"/>
    <row r="22" s="33" customFormat="1" ht="14.25"/>
    <row r="23" s="33" customFormat="1" ht="14.25"/>
    <row r="24" s="33" customFormat="1" ht="14.25"/>
    <row r="25" s="33" customFormat="1" ht="14.25"/>
    <row r="26" s="33" customFormat="1" ht="14.25"/>
    <row r="27" s="33" customFormat="1" ht="14.25"/>
    <row r="28" s="33" customFormat="1" ht="14.25"/>
    <row r="29" s="33" customFormat="1" ht="14.25"/>
    <row r="30" s="33" customFormat="1" ht="14.25"/>
    <row r="31" s="33" customFormat="1" ht="14.25"/>
    <row r="32" s="33" customFormat="1" ht="14.25"/>
    <row r="33" s="33" customFormat="1" ht="14.25"/>
    <row r="34" s="33" customFormat="1" ht="14.25"/>
    <row r="35" s="33" customFormat="1" ht="14.25"/>
    <row r="36" s="33" customFormat="1" ht="14.25"/>
    <row r="37" s="33" customFormat="1" ht="14.25"/>
    <row r="38" s="33" customFormat="1" ht="14.25"/>
    <row r="39" s="33" customFormat="1" ht="14.25"/>
    <row r="40" s="33" customFormat="1" ht="14.25"/>
    <row r="41" s="33" customFormat="1" ht="14.25"/>
    <row r="42" s="33" customFormat="1" ht="14.25"/>
    <row r="43" s="33" customFormat="1" ht="14.25"/>
    <row r="44" s="33" customFormat="1" ht="14.25"/>
    <row r="45" s="33" customFormat="1" ht="14.25"/>
    <row r="46" s="33" customFormat="1" ht="14.25"/>
    <row r="47" s="33" customFormat="1" ht="14.25"/>
    <row r="48" s="33" customFormat="1" ht="14.25"/>
    <row r="49" s="33" customFormat="1" ht="14.25"/>
    <row r="50" s="33" customFormat="1" ht="14.25"/>
    <row r="51" s="33" customFormat="1" ht="14.25"/>
    <row r="52" s="33" customFormat="1" ht="14.25"/>
    <row r="53" s="33" customFormat="1" ht="14.25"/>
    <row r="54" s="33" customFormat="1" ht="14.25"/>
  </sheetData>
  <mergeCells count="2">
    <mergeCell ref="B6:C7"/>
    <mergeCell ref="B2:D2"/>
  </mergeCells>
  <printOptions horizontalCentered="1" verticalCentered="1"/>
  <pageMargins left="0.19685039370078741" right="0" top="0.74803149606299213" bottom="0.74803149606299213" header="0.31496062992125984" footer="0.31496062992125984"/>
  <pageSetup paperSize="9" orientation="landscape" r:id="rId1"/>
  <ignoredErrors>
    <ignoredError sqref="B8 D7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B1:L20"/>
  <sheetViews>
    <sheetView showGridLines="0" view="pageBreakPreview" zoomScale="60" zoomScaleNormal="80" workbookViewId="0">
      <selection activeCell="H9" sqref="H9"/>
    </sheetView>
  </sheetViews>
  <sheetFormatPr defaultColWidth="19.140625" defaultRowHeight="14.25"/>
  <cols>
    <col min="1" max="1" width="2" style="1226" customWidth="1"/>
    <col min="2" max="2" width="12.28515625" style="1226" customWidth="1"/>
    <col min="3" max="3" width="80.7109375" style="1226" customWidth="1"/>
    <col min="4" max="12" width="29.42578125" style="1226" customWidth="1"/>
    <col min="13" max="251" width="11.42578125" style="1226" customWidth="1"/>
    <col min="252" max="252" width="12.28515625" style="1226" customWidth="1"/>
    <col min="253" max="253" width="68.42578125" style="1226" customWidth="1"/>
    <col min="254" max="254" width="21" style="1226" customWidth="1"/>
    <col min="255" max="255" width="19.42578125" style="1226" customWidth="1"/>
    <col min="256" max="16384" width="19.140625" style="1226"/>
  </cols>
  <sheetData>
    <row r="1" spans="2:12" ht="12" customHeight="1" thickBot="1"/>
    <row r="2" spans="2:12" ht="27.75" thickBot="1">
      <c r="B2" s="2086" t="s">
        <v>1414</v>
      </c>
      <c r="C2" s="2087"/>
      <c r="D2" s="2087"/>
      <c r="E2" s="2087"/>
      <c r="F2" s="2087"/>
      <c r="G2" s="2087"/>
      <c r="H2" s="2087"/>
      <c r="I2" s="2087"/>
      <c r="J2" s="2087"/>
      <c r="K2" s="2087"/>
      <c r="L2" s="2088"/>
    </row>
    <row r="3" spans="2:12" ht="12.75" customHeight="1" thickBot="1">
      <c r="B3" s="1260"/>
      <c r="C3" s="1261"/>
      <c r="D3" s="1262"/>
      <c r="E3" s="1262"/>
      <c r="F3" s="1262"/>
      <c r="G3" s="1262"/>
      <c r="H3" s="1262"/>
      <c r="I3" s="1262"/>
      <c r="J3" s="1263"/>
      <c r="K3" s="116"/>
      <c r="L3" s="116"/>
    </row>
    <row r="4" spans="2:12" ht="63.75" customHeight="1">
      <c r="B4" s="1264"/>
      <c r="C4" s="1265"/>
      <c r="D4" s="2089" t="s">
        <v>714</v>
      </c>
      <c r="E4" s="2091" t="s">
        <v>666</v>
      </c>
      <c r="F4" s="2093" t="s">
        <v>668</v>
      </c>
      <c r="G4" s="2094"/>
      <c r="H4" s="2095"/>
      <c r="I4" s="2096" t="s">
        <v>716</v>
      </c>
      <c r="J4" s="2099" t="s">
        <v>779</v>
      </c>
      <c r="K4" s="2099" t="s">
        <v>674</v>
      </c>
      <c r="L4" s="1266" t="s">
        <v>780</v>
      </c>
    </row>
    <row r="5" spans="2:12" ht="72">
      <c r="B5" s="1267"/>
      <c r="C5" s="1227"/>
      <c r="D5" s="2090"/>
      <c r="E5" s="2092"/>
      <c r="F5" s="2098" t="s">
        <v>722</v>
      </c>
      <c r="G5" s="2102"/>
      <c r="H5" s="1241" t="s">
        <v>678</v>
      </c>
      <c r="I5" s="2097"/>
      <c r="J5" s="2100"/>
      <c r="K5" s="2100"/>
      <c r="L5" s="2103" t="s">
        <v>724</v>
      </c>
    </row>
    <row r="6" spans="2:12" ht="18">
      <c r="B6" s="1267"/>
      <c r="C6" s="1228"/>
      <c r="D6" s="2106" t="s">
        <v>781</v>
      </c>
      <c r="E6" s="2092"/>
      <c r="F6" s="2081" t="s">
        <v>1465</v>
      </c>
      <c r="G6" s="2081" t="s">
        <v>1466</v>
      </c>
      <c r="H6" s="2081" t="s">
        <v>686</v>
      </c>
      <c r="I6" s="2097"/>
      <c r="J6" s="2100"/>
      <c r="K6" s="2100"/>
      <c r="L6" s="2104"/>
    </row>
    <row r="7" spans="2:12" ht="61.5" customHeight="1">
      <c r="B7" s="1267"/>
      <c r="C7" s="1229"/>
      <c r="D7" s="2090"/>
      <c r="E7" s="2082"/>
      <c r="F7" s="2082"/>
      <c r="G7" s="2082"/>
      <c r="H7" s="2082"/>
      <c r="I7" s="2098"/>
      <c r="J7" s="2101"/>
      <c r="K7" s="2101"/>
      <c r="L7" s="2105"/>
    </row>
    <row r="8" spans="2:12" ht="25.5" customHeight="1">
      <c r="B8" s="1268"/>
      <c r="C8" s="1230"/>
      <c r="D8" s="1235" t="s">
        <v>27</v>
      </c>
      <c r="E8" s="1236" t="s">
        <v>28</v>
      </c>
      <c r="F8" s="1235" t="s">
        <v>92</v>
      </c>
      <c r="G8" s="1236" t="s">
        <v>93</v>
      </c>
      <c r="H8" s="1235" t="s">
        <v>94</v>
      </c>
      <c r="I8" s="1237" t="s">
        <v>95</v>
      </c>
      <c r="J8" s="1236" t="s">
        <v>96</v>
      </c>
      <c r="K8" s="1236" t="s">
        <v>97</v>
      </c>
      <c r="L8" s="1269" t="s">
        <v>98</v>
      </c>
    </row>
    <row r="9" spans="2:12" ht="32.25" customHeight="1">
      <c r="B9" s="1270" t="s">
        <v>27</v>
      </c>
      <c r="C9" s="1231" t="s">
        <v>782</v>
      </c>
      <c r="D9" s="1242"/>
      <c r="E9" s="1243"/>
      <c r="F9" s="1243"/>
      <c r="G9" s="1243"/>
      <c r="H9" s="1243"/>
      <c r="I9" s="1243"/>
      <c r="J9" s="1243"/>
      <c r="K9" s="1244" t="s">
        <v>690</v>
      </c>
      <c r="L9" s="1271"/>
    </row>
    <row r="10" spans="2:12" ht="32.25" customHeight="1">
      <c r="B10" s="1272" t="s">
        <v>28</v>
      </c>
      <c r="C10" s="1232" t="s">
        <v>1360</v>
      </c>
      <c r="D10" s="1245"/>
      <c r="E10" s="1246"/>
      <c r="F10" s="1246"/>
      <c r="G10" s="1246"/>
      <c r="H10" s="1246"/>
      <c r="I10" s="1246"/>
      <c r="J10" s="1246"/>
      <c r="K10" s="1246"/>
      <c r="L10" s="1273"/>
    </row>
    <row r="11" spans="2:12" ht="32.25" customHeight="1">
      <c r="B11" s="1272" t="s">
        <v>94</v>
      </c>
      <c r="C11" s="1232" t="s">
        <v>1359</v>
      </c>
      <c r="D11" s="1247"/>
      <c r="E11" s="1248"/>
      <c r="F11" s="1248"/>
      <c r="G11" s="1248"/>
      <c r="H11" s="1248"/>
      <c r="I11" s="1248"/>
      <c r="J11" s="1249"/>
      <c r="K11" s="1248"/>
      <c r="L11" s="1274"/>
    </row>
    <row r="12" spans="2:12" ht="32.25" customHeight="1">
      <c r="B12" s="1272" t="s">
        <v>95</v>
      </c>
      <c r="C12" s="2083" t="s">
        <v>783</v>
      </c>
      <c r="D12" s="2084"/>
      <c r="E12" s="2084"/>
      <c r="F12" s="2084"/>
      <c r="G12" s="2084"/>
      <c r="H12" s="2084"/>
      <c r="I12" s="2084"/>
      <c r="J12" s="2084"/>
      <c r="K12" s="2084"/>
      <c r="L12" s="2085"/>
    </row>
    <row r="13" spans="2:12" ht="32.25" customHeight="1">
      <c r="B13" s="1272" t="s">
        <v>96</v>
      </c>
      <c r="C13" s="1233" t="s">
        <v>784</v>
      </c>
      <c r="D13" s="1250"/>
      <c r="E13" s="1244"/>
      <c r="F13" s="1251"/>
      <c r="G13" s="1251"/>
      <c r="H13" s="1251"/>
      <c r="I13" s="1244"/>
      <c r="J13" s="1251"/>
      <c r="K13" s="1244"/>
      <c r="L13" s="1275"/>
    </row>
    <row r="14" spans="2:12" ht="32.25" customHeight="1">
      <c r="B14" s="1272" t="s">
        <v>97</v>
      </c>
      <c r="C14" s="1233">
        <v>2.9</v>
      </c>
      <c r="D14" s="1253"/>
      <c r="E14" s="1254"/>
      <c r="F14" s="1255"/>
      <c r="G14" s="1255"/>
      <c r="H14" s="1255"/>
      <c r="I14" s="1254"/>
      <c r="J14" s="1255"/>
      <c r="K14" s="1254"/>
      <c r="L14" s="1276"/>
    </row>
    <row r="15" spans="2:12" ht="32.25" customHeight="1">
      <c r="B15" s="1272" t="s">
        <v>98</v>
      </c>
      <c r="C15" s="1234">
        <v>3.7</v>
      </c>
      <c r="D15" s="1253"/>
      <c r="E15" s="1254"/>
      <c r="F15" s="1255"/>
      <c r="G15" s="1255"/>
      <c r="H15" s="1255"/>
      <c r="I15" s="1254"/>
      <c r="J15" s="1255"/>
      <c r="K15" s="1254"/>
      <c r="L15" s="1276"/>
    </row>
    <row r="16" spans="2:12" ht="32.25" customHeight="1">
      <c r="B16" s="1272" t="s">
        <v>99</v>
      </c>
      <c r="C16" s="1839" t="s">
        <v>1358</v>
      </c>
      <c r="D16" s="1253"/>
      <c r="E16" s="1256"/>
      <c r="F16" s="1257"/>
      <c r="G16" s="1257"/>
      <c r="H16" s="1257"/>
      <c r="I16" s="1257"/>
      <c r="J16" s="1257"/>
      <c r="K16" s="1258"/>
      <c r="L16" s="1277"/>
    </row>
    <row r="17" spans="2:12" ht="32.25" customHeight="1" thickBot="1">
      <c r="B17" s="1278">
        <v>110</v>
      </c>
      <c r="C17" s="1279" t="s">
        <v>1357</v>
      </c>
      <c r="D17" s="1280"/>
      <c r="E17" s="1281"/>
      <c r="F17" s="1281"/>
      <c r="G17" s="1281"/>
      <c r="H17" s="1281"/>
      <c r="I17" s="1281"/>
      <c r="J17" s="1282"/>
      <c r="K17" s="1283"/>
      <c r="L17" s="1284"/>
    </row>
    <row r="18" spans="2:12" ht="27" customHeight="1">
      <c r="C18" s="117"/>
      <c r="D18" s="118"/>
      <c r="E18" s="118"/>
      <c r="F18" s="118"/>
      <c r="G18" s="118"/>
      <c r="H18" s="118"/>
      <c r="I18" s="118"/>
      <c r="J18" s="119"/>
      <c r="K18" s="119"/>
      <c r="L18" s="119"/>
    </row>
    <row r="20" spans="2:12" ht="18">
      <c r="C20" s="121"/>
    </row>
  </sheetData>
  <mergeCells count="14">
    <mergeCell ref="F6:F7"/>
    <mergeCell ref="G6:G7"/>
    <mergeCell ref="H6:H7"/>
    <mergeCell ref="C12:L12"/>
    <mergeCell ref="B2:L2"/>
    <mergeCell ref="D4:D5"/>
    <mergeCell ref="E4:E7"/>
    <mergeCell ref="F4:H4"/>
    <mergeCell ref="I4:I7"/>
    <mergeCell ref="J4:J7"/>
    <mergeCell ref="K4:K7"/>
    <mergeCell ref="F5:G5"/>
    <mergeCell ref="L5:L7"/>
    <mergeCell ref="D6:D7"/>
  </mergeCells>
  <printOptions horizontalCentered="1" verticalCentered="1"/>
  <pageMargins left="0.39370078740157483" right="0.39370078740157483" top="0.98425196850393704" bottom="0.98425196850393704" header="0.51181102362204722" footer="0.51181102362204722"/>
  <pageSetup paperSize="9" scale="3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B1:L15"/>
  <sheetViews>
    <sheetView showGridLines="0" view="pageBreakPreview" zoomScale="60" zoomScaleNormal="80" workbookViewId="0">
      <selection activeCell="D10" sqref="D10"/>
    </sheetView>
  </sheetViews>
  <sheetFormatPr defaultColWidth="19.140625" defaultRowHeight="14.25"/>
  <cols>
    <col min="1" max="1" width="2" style="1226" customWidth="1"/>
    <col min="2" max="2" width="12.28515625" style="1226" customWidth="1"/>
    <col min="3" max="3" width="80.7109375" style="1226" customWidth="1"/>
    <col min="4" max="12" width="29.42578125" style="1226" customWidth="1"/>
    <col min="13" max="251" width="11.42578125" style="1226" customWidth="1"/>
    <col min="252" max="252" width="12.28515625" style="1226" customWidth="1"/>
    <col min="253" max="253" width="68.42578125" style="1226" customWidth="1"/>
    <col min="254" max="254" width="21" style="1226" customWidth="1"/>
    <col min="255" max="255" width="19.42578125" style="1226" customWidth="1"/>
    <col min="256" max="16384" width="19.140625" style="1226"/>
  </cols>
  <sheetData>
    <row r="1" spans="2:12" ht="12" customHeight="1" thickBot="1"/>
    <row r="2" spans="2:12" ht="66" customHeight="1" thickBot="1">
      <c r="B2" s="2107" t="s">
        <v>1415</v>
      </c>
      <c r="C2" s="2108"/>
      <c r="D2" s="2108"/>
      <c r="E2" s="2108"/>
      <c r="F2" s="2108"/>
      <c r="G2" s="2108"/>
      <c r="H2" s="2108"/>
      <c r="I2" s="2108"/>
      <c r="J2" s="2108"/>
      <c r="K2" s="2108"/>
      <c r="L2" s="2109"/>
    </row>
    <row r="3" spans="2:12" ht="15" customHeight="1">
      <c r="C3" s="120"/>
    </row>
    <row r="4" spans="2:12" ht="48.75" customHeight="1">
      <c r="B4" s="1285"/>
      <c r="C4" s="1286"/>
      <c r="D4" s="2111" t="s">
        <v>714</v>
      </c>
      <c r="E4" s="2081" t="s">
        <v>666</v>
      </c>
      <c r="F4" s="1238" t="s">
        <v>668</v>
      </c>
      <c r="G4" s="1239"/>
      <c r="H4" s="1239"/>
      <c r="I4" s="2112" t="s">
        <v>716</v>
      </c>
      <c r="J4" s="2113" t="s">
        <v>779</v>
      </c>
      <c r="K4" s="2113" t="s">
        <v>674</v>
      </c>
      <c r="L4" s="1240" t="s">
        <v>780</v>
      </c>
    </row>
    <row r="5" spans="2:12" ht="72">
      <c r="B5" s="1287"/>
      <c r="C5" s="1288"/>
      <c r="D5" s="2090"/>
      <c r="E5" s="2092"/>
      <c r="F5" s="2098" t="s">
        <v>722</v>
      </c>
      <c r="G5" s="2102"/>
      <c r="H5" s="1241" t="s">
        <v>678</v>
      </c>
      <c r="I5" s="2097"/>
      <c r="J5" s="2100"/>
      <c r="K5" s="2100"/>
      <c r="L5" s="2113" t="s">
        <v>724</v>
      </c>
    </row>
    <row r="6" spans="2:12" ht="18">
      <c r="B6" s="1287"/>
      <c r="C6" s="1289"/>
      <c r="D6" s="2106" t="s">
        <v>781</v>
      </c>
      <c r="E6" s="2092"/>
      <c r="F6" s="2081" t="s">
        <v>1465</v>
      </c>
      <c r="G6" s="2081" t="s">
        <v>1466</v>
      </c>
      <c r="H6" s="2081" t="s">
        <v>686</v>
      </c>
      <c r="I6" s="2097"/>
      <c r="J6" s="2100"/>
      <c r="K6" s="2100"/>
      <c r="L6" s="2100"/>
    </row>
    <row r="7" spans="2:12" ht="60" customHeight="1">
      <c r="B7" s="1287"/>
      <c r="C7" s="1290"/>
      <c r="D7" s="2090"/>
      <c r="E7" s="2082"/>
      <c r="F7" s="2082"/>
      <c r="G7" s="2082"/>
      <c r="H7" s="2082"/>
      <c r="I7" s="2098"/>
      <c r="J7" s="2101"/>
      <c r="K7" s="2101"/>
      <c r="L7" s="2101"/>
    </row>
    <row r="8" spans="2:12" ht="18">
      <c r="B8" s="1291"/>
      <c r="C8" s="1292"/>
      <c r="D8" s="1235" t="s">
        <v>27</v>
      </c>
      <c r="E8" s="1236" t="s">
        <v>28</v>
      </c>
      <c r="F8" s="1235" t="s">
        <v>92</v>
      </c>
      <c r="G8" s="1236" t="s">
        <v>93</v>
      </c>
      <c r="H8" s="1235" t="s">
        <v>94</v>
      </c>
      <c r="I8" s="1237" t="s">
        <v>95</v>
      </c>
      <c r="J8" s="1236" t="s">
        <v>96</v>
      </c>
      <c r="K8" s="1236" t="s">
        <v>97</v>
      </c>
      <c r="L8" s="1236" t="s">
        <v>98</v>
      </c>
    </row>
    <row r="9" spans="2:12" ht="32.450000000000003" customHeight="1">
      <c r="B9" s="1259"/>
      <c r="C9" s="2083" t="s">
        <v>786</v>
      </c>
      <c r="D9" s="2084"/>
      <c r="E9" s="2084"/>
      <c r="F9" s="2084"/>
      <c r="G9" s="2084"/>
      <c r="H9" s="2084"/>
      <c r="I9" s="2084"/>
      <c r="J9" s="2084"/>
      <c r="K9" s="2084"/>
      <c r="L9" s="2110"/>
    </row>
    <row r="10" spans="2:12" ht="32.450000000000003" customHeight="1">
      <c r="B10" s="1259"/>
      <c r="C10" s="1293" t="s">
        <v>787</v>
      </c>
      <c r="D10" s="1295"/>
      <c r="E10" s="1296"/>
      <c r="F10" s="1243"/>
      <c r="G10" s="1243"/>
      <c r="H10" s="1243"/>
      <c r="I10" s="1296"/>
      <c r="J10" s="1296"/>
      <c r="K10" s="1296"/>
      <c r="L10" s="1252"/>
    </row>
    <row r="11" spans="2:12" ht="32.450000000000003" customHeight="1">
      <c r="B11" s="1259"/>
      <c r="C11" s="1294" t="s">
        <v>661</v>
      </c>
      <c r="D11" s="1297"/>
      <c r="E11" s="1258"/>
      <c r="F11" s="1298"/>
      <c r="G11" s="1298"/>
      <c r="H11" s="1298"/>
      <c r="I11" s="1258"/>
      <c r="J11" s="1299"/>
      <c r="K11" s="1258"/>
      <c r="L11" s="1300"/>
    </row>
    <row r="12" spans="2:12" ht="32.450000000000003" customHeight="1">
      <c r="B12" s="1259"/>
      <c r="C12" s="1293" t="s">
        <v>788</v>
      </c>
      <c r="D12" s="1297"/>
      <c r="E12" s="1258"/>
      <c r="F12" s="1298"/>
      <c r="G12" s="1298"/>
      <c r="H12" s="1298"/>
      <c r="I12" s="1258"/>
      <c r="J12" s="1299"/>
      <c r="K12" s="1258"/>
      <c r="L12" s="1300"/>
    </row>
    <row r="13" spans="2:12" ht="32.450000000000003" customHeight="1">
      <c r="B13" s="1259"/>
      <c r="C13" s="1293" t="s">
        <v>663</v>
      </c>
      <c r="D13" s="1301"/>
      <c r="E13" s="1302"/>
      <c r="F13" s="1303"/>
      <c r="G13" s="1303"/>
      <c r="H13" s="1303"/>
      <c r="I13" s="1302"/>
      <c r="J13" s="1304"/>
      <c r="K13" s="1302"/>
      <c r="L13" s="1305"/>
    </row>
    <row r="15" spans="2:12" ht="18">
      <c r="C15" s="121"/>
    </row>
  </sheetData>
  <mergeCells count="13">
    <mergeCell ref="B2:L2"/>
    <mergeCell ref="C9:L9"/>
    <mergeCell ref="D4:D5"/>
    <mergeCell ref="E4:E7"/>
    <mergeCell ref="I4:I7"/>
    <mergeCell ref="J4:J7"/>
    <mergeCell ref="L5:L7"/>
    <mergeCell ref="D6:D7"/>
    <mergeCell ref="F6:F7"/>
    <mergeCell ref="G6:G7"/>
    <mergeCell ref="H6:H7"/>
    <mergeCell ref="K4:K7"/>
    <mergeCell ref="F5:G5"/>
  </mergeCells>
  <printOptions horizontalCentered="1" verticalCentered="1"/>
  <pageMargins left="0.39370078740157483" right="0.39370078740157483" top="0.98425196850393704" bottom="0.98425196850393704" header="0.51181102362204722" footer="0.51181102362204722"/>
  <pageSetup paperSize="9" scale="38" orientation="landscape" r:id="rId1"/>
  <headerFooter alignWithMargins="0"/>
  <ignoredErrors>
    <ignoredError sqref="D8:G8 C11 I8:L8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B1:I20"/>
  <sheetViews>
    <sheetView view="pageBreakPreview" zoomScale="90" zoomScaleNormal="100" zoomScaleSheetLayoutView="90" workbookViewId="0">
      <selection activeCell="E27" sqref="E27"/>
    </sheetView>
  </sheetViews>
  <sheetFormatPr defaultColWidth="11.42578125" defaultRowHeight="15"/>
  <cols>
    <col min="1" max="1" width="1.85546875" style="209" customWidth="1"/>
    <col min="2" max="2" width="8.7109375" style="209" customWidth="1"/>
    <col min="3" max="3" width="2.140625" style="209" customWidth="1"/>
    <col min="4" max="4" width="13.5703125" style="209" customWidth="1"/>
    <col min="5" max="5" width="61.5703125" style="209" customWidth="1"/>
    <col min="6" max="7" width="30" style="209" customWidth="1"/>
    <col min="8" max="8" width="30" style="210" customWidth="1"/>
    <col min="9" max="9" width="30" style="209" customWidth="1"/>
    <col min="10" max="16384" width="11.42578125" style="209"/>
  </cols>
  <sheetData>
    <row r="1" spans="2:9" ht="8.25" customHeight="1" thickBot="1"/>
    <row r="2" spans="2:9" s="211" customFormat="1" ht="23.25" customHeight="1" thickBot="1">
      <c r="B2" s="2114" t="s">
        <v>1413</v>
      </c>
      <c r="C2" s="2115"/>
      <c r="D2" s="2115"/>
      <c r="E2" s="2115"/>
      <c r="F2" s="2115"/>
      <c r="G2" s="2115"/>
      <c r="H2" s="2115"/>
      <c r="I2" s="2116"/>
    </row>
    <row r="3" spans="2:9" s="211" customFormat="1" ht="9" customHeight="1" thickBot="1"/>
    <row r="4" spans="2:9" ht="75" customHeight="1">
      <c r="B4" s="1206"/>
      <c r="C4" s="1207"/>
      <c r="D4" s="1207"/>
      <c r="E4" s="1208"/>
      <c r="F4" s="1209" t="s">
        <v>983</v>
      </c>
      <c r="G4" s="1209" t="s">
        <v>984</v>
      </c>
      <c r="H4" s="1210" t="s">
        <v>793</v>
      </c>
      <c r="I4" s="1211" t="s">
        <v>985</v>
      </c>
    </row>
    <row r="5" spans="2:9">
      <c r="B5" s="1212"/>
      <c r="C5" s="1190"/>
      <c r="D5" s="1190"/>
      <c r="E5" s="1191"/>
      <c r="F5" s="1192" t="s">
        <v>27</v>
      </c>
      <c r="G5" s="1193" t="s">
        <v>28</v>
      </c>
      <c r="H5" s="1194" t="s">
        <v>92</v>
      </c>
      <c r="I5" s="1213" t="s">
        <v>93</v>
      </c>
    </row>
    <row r="6" spans="2:9" s="215" customFormat="1" ht="24.95" customHeight="1">
      <c r="B6" s="1214" t="s">
        <v>27</v>
      </c>
      <c r="C6" s="1195" t="s">
        <v>986</v>
      </c>
      <c r="D6" s="214"/>
      <c r="E6" s="214"/>
      <c r="F6" s="1197"/>
      <c r="G6" s="1198"/>
      <c r="H6" s="1199"/>
      <c r="I6" s="1215" t="s">
        <v>690</v>
      </c>
    </row>
    <row r="7" spans="2:9" s="215" customFormat="1" ht="24.95" customHeight="1">
      <c r="B7" s="1214" t="s">
        <v>28</v>
      </c>
      <c r="C7" s="213"/>
      <c r="D7" s="212" t="s">
        <v>987</v>
      </c>
      <c r="E7" s="1196"/>
      <c r="F7" s="1200"/>
      <c r="G7" s="1201"/>
      <c r="H7" s="1202"/>
      <c r="I7" s="1216"/>
    </row>
    <row r="8" spans="2:9" s="215" customFormat="1" ht="24.95" customHeight="1">
      <c r="B8" s="1214" t="s">
        <v>92</v>
      </c>
      <c r="C8" s="213"/>
      <c r="D8" s="212" t="s">
        <v>988</v>
      </c>
      <c r="E8" s="1196"/>
      <c r="F8" s="1200"/>
      <c r="G8" s="1201"/>
      <c r="H8" s="1202"/>
      <c r="I8" s="1216"/>
    </row>
    <row r="9" spans="2:9" s="215" customFormat="1" ht="24.95" customHeight="1">
      <c r="B9" s="1214" t="s">
        <v>93</v>
      </c>
      <c r="C9" s="213"/>
      <c r="D9" s="212" t="s">
        <v>989</v>
      </c>
      <c r="E9" s="1196"/>
      <c r="F9" s="1200"/>
      <c r="G9" s="1201"/>
      <c r="H9" s="1202"/>
      <c r="I9" s="1216"/>
    </row>
    <row r="10" spans="2:9" s="215" customFormat="1" ht="24.95" customHeight="1">
      <c r="B10" s="1214" t="s">
        <v>94</v>
      </c>
      <c r="C10" s="213"/>
      <c r="D10" s="212" t="s">
        <v>990</v>
      </c>
      <c r="E10" s="1196"/>
      <c r="F10" s="1200"/>
      <c r="G10" s="1201"/>
      <c r="H10" s="1202"/>
      <c r="I10" s="1216"/>
    </row>
    <row r="11" spans="2:9" s="215" customFormat="1" ht="24.95" customHeight="1">
      <c r="B11" s="1214" t="s">
        <v>95</v>
      </c>
      <c r="C11" s="213"/>
      <c r="D11" s="212" t="s">
        <v>991</v>
      </c>
      <c r="E11" s="1196"/>
      <c r="F11" s="1203"/>
      <c r="G11" s="1204"/>
      <c r="H11" s="1205"/>
      <c r="I11" s="1217"/>
    </row>
    <row r="12" spans="2:9" s="215" customFormat="1" ht="24.95" customHeight="1">
      <c r="B12" s="1214" t="s">
        <v>96</v>
      </c>
      <c r="C12" s="1195" t="s">
        <v>992</v>
      </c>
      <c r="D12" s="214"/>
      <c r="E12" s="214"/>
      <c r="F12" s="1197"/>
      <c r="G12" s="1198"/>
      <c r="H12" s="1199"/>
      <c r="I12" s="1215" t="s">
        <v>690</v>
      </c>
    </row>
    <row r="13" spans="2:9" s="215" customFormat="1" ht="24.95" customHeight="1">
      <c r="B13" s="1214" t="s">
        <v>97</v>
      </c>
      <c r="C13" s="213"/>
      <c r="D13" s="212" t="s">
        <v>987</v>
      </c>
      <c r="E13" s="1196"/>
      <c r="F13" s="1200"/>
      <c r="G13" s="1201"/>
      <c r="H13" s="1202"/>
      <c r="I13" s="1216"/>
    </row>
    <row r="14" spans="2:9" s="215" customFormat="1" ht="24.95" customHeight="1">
      <c r="B14" s="1214" t="s">
        <v>98</v>
      </c>
      <c r="C14" s="213"/>
      <c r="D14" s="212" t="s">
        <v>988</v>
      </c>
      <c r="E14" s="1196"/>
      <c r="F14" s="1200"/>
      <c r="G14" s="1201"/>
      <c r="H14" s="1202"/>
      <c r="I14" s="1216"/>
    </row>
    <row r="15" spans="2:9" s="215" customFormat="1" ht="24.95" customHeight="1">
      <c r="B15" s="1214" t="s">
        <v>99</v>
      </c>
      <c r="C15" s="213"/>
      <c r="D15" s="212" t="s">
        <v>989</v>
      </c>
      <c r="E15" s="1196"/>
      <c r="F15" s="1200"/>
      <c r="G15" s="1201"/>
      <c r="H15" s="1202"/>
      <c r="I15" s="1216"/>
    </row>
    <row r="16" spans="2:9" s="215" customFormat="1" ht="24.95" customHeight="1">
      <c r="B16" s="1214" t="s">
        <v>100</v>
      </c>
      <c r="C16" s="213"/>
      <c r="D16" s="212" t="s">
        <v>990</v>
      </c>
      <c r="E16" s="1196"/>
      <c r="F16" s="1200"/>
      <c r="G16" s="1201"/>
      <c r="H16" s="1202"/>
      <c r="I16" s="1216"/>
    </row>
    <row r="17" spans="2:9" s="215" customFormat="1" ht="24.95" customHeight="1" thickBot="1">
      <c r="B17" s="1218" t="s">
        <v>101</v>
      </c>
      <c r="C17" s="1219"/>
      <c r="D17" s="1220" t="s">
        <v>991</v>
      </c>
      <c r="E17" s="1221"/>
      <c r="F17" s="1222"/>
      <c r="G17" s="1223"/>
      <c r="H17" s="1224"/>
      <c r="I17" s="1225"/>
    </row>
    <row r="20" spans="2:9">
      <c r="G20" s="216"/>
    </row>
  </sheetData>
  <mergeCells count="1">
    <mergeCell ref="B2:I2"/>
  </mergeCells>
  <printOptions horizontalCentered="1" verticalCentered="1"/>
  <pageMargins left="0.43307086614173229" right="0.70866141732283472" top="0.78740157480314965" bottom="0.78740157480314965" header="0.31496062992125984" footer="0.31496062992125984"/>
  <pageSetup paperSize="9" scale="65" orientation="landscape" r:id="rId1"/>
  <ignoredErrors>
    <ignoredError sqref="F5:I5 B6:B17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0"/>
  </sheetPr>
  <dimension ref="A1:AQ41"/>
  <sheetViews>
    <sheetView showGridLines="0" view="pageBreakPreview" zoomScale="60" zoomScaleNormal="50" workbookViewId="0">
      <pane xSplit="3" ySplit="7" topLeftCell="D8" activePane="bottomRight" state="frozen"/>
      <selection activeCell="B9" sqref="B9"/>
      <selection pane="topRight" activeCell="B9" sqref="B9"/>
      <selection pane="bottomLeft" activeCell="B9" sqref="B9"/>
      <selection pane="bottomRight" activeCell="M8" sqref="M8"/>
    </sheetView>
  </sheetViews>
  <sheetFormatPr defaultColWidth="11.42578125" defaultRowHeight="14.25"/>
  <cols>
    <col min="1" max="1" width="5" style="1093" customWidth="1"/>
    <col min="2" max="2" width="16.42578125" style="1093" customWidth="1"/>
    <col min="3" max="3" width="112" style="1095" customWidth="1"/>
    <col min="4" max="4" width="35.28515625" style="1095" customWidth="1"/>
    <col min="5" max="5" width="29.140625" style="1095" customWidth="1"/>
    <col min="6" max="6" width="30.28515625" style="1095" customWidth="1"/>
    <col min="7" max="7" width="34.140625" style="1095" customWidth="1"/>
    <col min="8" max="8" width="32.85546875" style="1095" customWidth="1"/>
    <col min="9" max="9" width="32" style="1095" customWidth="1"/>
    <col min="10" max="10" width="34.42578125" style="1095" customWidth="1"/>
    <col min="11" max="11" width="30.28515625" style="1095" customWidth="1"/>
    <col min="12" max="12" width="28.85546875" style="1095" customWidth="1"/>
    <col min="13" max="13" width="26" style="1095" customWidth="1"/>
    <col min="14" max="14" width="21.7109375" style="1095" customWidth="1"/>
    <col min="15" max="15" width="31.5703125" style="1095" customWidth="1"/>
    <col min="16" max="16" width="34.7109375" style="1095" customWidth="1"/>
    <col min="17" max="17" width="24.7109375" style="1095" customWidth="1"/>
    <col min="18" max="21" width="28.7109375" style="1095" customWidth="1"/>
    <col min="22" max="22" width="28" style="1095" customWidth="1"/>
    <col min="23" max="23" width="25.28515625" style="1095" customWidth="1"/>
    <col min="24" max="24" width="32.42578125" style="1095" customWidth="1"/>
    <col min="25" max="28" width="15.5703125" style="1095" customWidth="1"/>
    <col min="29" max="29" width="16.7109375" style="1095" customWidth="1"/>
    <col min="30" max="30" width="22.42578125" style="1095" customWidth="1"/>
    <col min="31" max="31" width="11.42578125" style="1095"/>
    <col min="32" max="32" width="24.42578125" style="1095" customWidth="1"/>
    <col min="33" max="35" width="21.7109375" style="1095" customWidth="1"/>
    <col min="36" max="36" width="23.5703125" style="1095" customWidth="1"/>
    <col min="37" max="37" width="39.7109375" style="1095" customWidth="1"/>
    <col min="38" max="38" width="38.7109375" style="1095" customWidth="1"/>
    <col min="39" max="40" width="40.28515625" style="1095" customWidth="1"/>
    <col min="41" max="41" width="34.5703125" style="1095" customWidth="1"/>
    <col min="42" max="42" width="39" style="1095" customWidth="1"/>
    <col min="43" max="43" width="11.42578125" style="1094"/>
    <col min="44" max="16384" width="11.42578125" style="1093"/>
  </cols>
  <sheetData>
    <row r="1" spans="1:42" ht="17.25" customHeight="1" thickBot="1"/>
    <row r="2" spans="1:42" ht="66" customHeight="1" thickBot="1">
      <c r="B2" s="2122" t="s">
        <v>1410</v>
      </c>
      <c r="C2" s="2123"/>
      <c r="D2" s="2123"/>
      <c r="E2" s="2123"/>
      <c r="F2" s="2123"/>
      <c r="G2" s="2123"/>
      <c r="H2" s="2123"/>
      <c r="I2" s="2123"/>
      <c r="J2" s="2123"/>
      <c r="K2" s="2123"/>
      <c r="L2" s="2123"/>
      <c r="M2" s="2123"/>
      <c r="N2" s="2123"/>
      <c r="O2" s="2123"/>
      <c r="P2" s="2123"/>
      <c r="Q2" s="2123"/>
      <c r="R2" s="2123"/>
      <c r="S2" s="2123"/>
      <c r="T2" s="2123"/>
      <c r="U2" s="2123"/>
      <c r="V2" s="2123"/>
      <c r="W2" s="2123"/>
      <c r="X2" s="2123"/>
      <c r="Y2" s="2123"/>
      <c r="Z2" s="2123"/>
      <c r="AA2" s="2123"/>
      <c r="AB2" s="2123"/>
      <c r="AC2" s="2123"/>
      <c r="AD2" s="2123"/>
      <c r="AE2" s="2123"/>
      <c r="AF2" s="2123"/>
      <c r="AG2" s="2123"/>
      <c r="AH2" s="2123"/>
      <c r="AI2" s="2123"/>
      <c r="AJ2" s="2123"/>
      <c r="AK2" s="2123"/>
      <c r="AL2" s="2123"/>
      <c r="AM2" s="2123"/>
      <c r="AN2" s="2123"/>
      <c r="AO2" s="2123"/>
      <c r="AP2" s="2124"/>
    </row>
    <row r="3" spans="1:42" ht="23.25" customHeight="1" thickBot="1">
      <c r="C3" s="217"/>
      <c r="D3" s="652"/>
      <c r="E3" s="652"/>
      <c r="F3" s="652"/>
      <c r="G3" s="652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9"/>
      <c r="AK3" s="219"/>
      <c r="AL3" s="219"/>
      <c r="AM3" s="220"/>
      <c r="AN3" s="220"/>
      <c r="AO3" s="220"/>
      <c r="AP3" s="1094"/>
    </row>
    <row r="4" spans="1:42" ht="126" customHeight="1">
      <c r="B4" s="2142"/>
      <c r="C4" s="2143"/>
      <c r="D4" s="2125" t="s">
        <v>1412</v>
      </c>
      <c r="E4" s="2128" t="s">
        <v>994</v>
      </c>
      <c r="F4" s="2129"/>
      <c r="G4" s="2130"/>
      <c r="H4" s="1101" t="s">
        <v>995</v>
      </c>
      <c r="I4" s="2131" t="s">
        <v>725</v>
      </c>
      <c r="J4" s="2131" t="s">
        <v>667</v>
      </c>
      <c r="K4" s="2118" t="s">
        <v>668</v>
      </c>
      <c r="L4" s="2118"/>
      <c r="M4" s="2118"/>
      <c r="N4" s="2119"/>
      <c r="O4" s="2131" t="s">
        <v>669</v>
      </c>
      <c r="P4" s="2131" t="s">
        <v>996</v>
      </c>
      <c r="Q4" s="2131" t="s">
        <v>671</v>
      </c>
      <c r="R4" s="2148" t="s">
        <v>997</v>
      </c>
      <c r="S4" s="2149"/>
      <c r="T4" s="2149"/>
      <c r="U4" s="2150"/>
      <c r="V4" s="2148" t="s">
        <v>998</v>
      </c>
      <c r="W4" s="1102"/>
      <c r="X4" s="1103"/>
      <c r="Y4" s="2117" t="s">
        <v>999</v>
      </c>
      <c r="Z4" s="2118"/>
      <c r="AA4" s="2118"/>
      <c r="AB4" s="2118"/>
      <c r="AC4" s="2118"/>
      <c r="AD4" s="2118"/>
      <c r="AE4" s="2118"/>
      <c r="AF4" s="2118"/>
      <c r="AG4" s="2118"/>
      <c r="AH4" s="2118"/>
      <c r="AI4" s="2119"/>
      <c r="AJ4" s="2156" t="s">
        <v>1000</v>
      </c>
      <c r="AK4" s="2157"/>
      <c r="AL4" s="2131" t="s">
        <v>843</v>
      </c>
      <c r="AM4" s="2131" t="s">
        <v>1001</v>
      </c>
      <c r="AN4" s="2160" t="s">
        <v>1002</v>
      </c>
      <c r="AO4" s="2160"/>
      <c r="AP4" s="2164" t="s">
        <v>1003</v>
      </c>
    </row>
    <row r="5" spans="1:42" ht="119.25" customHeight="1">
      <c r="B5" s="2144"/>
      <c r="C5" s="2145"/>
      <c r="D5" s="2126"/>
      <c r="E5" s="2133" t="s">
        <v>1004</v>
      </c>
      <c r="F5" s="1104" t="s">
        <v>1005</v>
      </c>
      <c r="G5" s="2135" t="s">
        <v>1006</v>
      </c>
      <c r="H5" s="2136" t="s">
        <v>666</v>
      </c>
      <c r="I5" s="2132"/>
      <c r="J5" s="2132"/>
      <c r="K5" s="2138" t="s">
        <v>1470</v>
      </c>
      <c r="L5" s="2136" t="s">
        <v>1471</v>
      </c>
      <c r="M5" s="2140" t="s">
        <v>678</v>
      </c>
      <c r="N5" s="2141"/>
      <c r="O5" s="2132"/>
      <c r="P5" s="2132"/>
      <c r="Q5" s="2132"/>
      <c r="R5" s="2162">
        <v>0</v>
      </c>
      <c r="S5" s="2136" t="s">
        <v>1007</v>
      </c>
      <c r="T5" s="2136" t="s">
        <v>1008</v>
      </c>
      <c r="U5" s="2136" t="s">
        <v>1009</v>
      </c>
      <c r="V5" s="2132"/>
      <c r="W5" s="2136" t="s">
        <v>1010</v>
      </c>
      <c r="X5" s="2136" t="s">
        <v>1011</v>
      </c>
      <c r="Y5" s="2153" t="s">
        <v>1411</v>
      </c>
      <c r="Z5" s="2154"/>
      <c r="AA5" s="2154"/>
      <c r="AB5" s="2154"/>
      <c r="AC5" s="2155"/>
      <c r="AD5" s="1105">
        <v>12.5</v>
      </c>
      <c r="AE5" s="2166" t="s">
        <v>849</v>
      </c>
      <c r="AF5" s="2167"/>
      <c r="AG5" s="2168"/>
      <c r="AH5" s="2120" t="s">
        <v>850</v>
      </c>
      <c r="AI5" s="2121"/>
      <c r="AJ5" s="2158"/>
      <c r="AK5" s="2159"/>
      <c r="AL5" s="2132"/>
      <c r="AM5" s="2132"/>
      <c r="AN5" s="2161"/>
      <c r="AO5" s="2161"/>
      <c r="AP5" s="2165"/>
    </row>
    <row r="6" spans="1:42" ht="178.5" customHeight="1">
      <c r="B6" s="2144"/>
      <c r="C6" s="2145"/>
      <c r="D6" s="2127"/>
      <c r="E6" s="2134"/>
      <c r="F6" s="1822" t="s">
        <v>1469</v>
      </c>
      <c r="G6" s="2127"/>
      <c r="H6" s="2137"/>
      <c r="I6" s="2132"/>
      <c r="J6" s="2132"/>
      <c r="K6" s="2139"/>
      <c r="L6" s="2132"/>
      <c r="M6" s="1106" t="s">
        <v>1012</v>
      </c>
      <c r="N6" s="1106" t="s">
        <v>1013</v>
      </c>
      <c r="O6" s="2132"/>
      <c r="P6" s="2132"/>
      <c r="Q6" s="2132"/>
      <c r="R6" s="2163"/>
      <c r="S6" s="2132"/>
      <c r="T6" s="2132"/>
      <c r="U6" s="2132"/>
      <c r="V6" s="2132"/>
      <c r="W6" s="2137"/>
      <c r="X6" s="2137"/>
      <c r="Y6" s="1107" t="s">
        <v>1014</v>
      </c>
      <c r="Z6" s="1107" t="s">
        <v>1015</v>
      </c>
      <c r="AA6" s="1107" t="s">
        <v>1016</v>
      </c>
      <c r="AB6" s="1107" t="s">
        <v>1017</v>
      </c>
      <c r="AC6" s="1107" t="s">
        <v>1018</v>
      </c>
      <c r="AD6" s="1108" t="s">
        <v>856</v>
      </c>
      <c r="AE6" s="1109"/>
      <c r="AF6" s="1110" t="s">
        <v>1019</v>
      </c>
      <c r="AG6" s="1111" t="s">
        <v>1020</v>
      </c>
      <c r="AH6" s="1112"/>
      <c r="AI6" s="1113" t="s">
        <v>857</v>
      </c>
      <c r="AJ6" s="1114"/>
      <c r="AK6" s="1115" t="s">
        <v>1021</v>
      </c>
      <c r="AL6" s="2132"/>
      <c r="AM6" s="2137"/>
      <c r="AN6" s="1113" t="s">
        <v>844</v>
      </c>
      <c r="AO6" s="1113" t="s">
        <v>883</v>
      </c>
      <c r="AP6" s="2165"/>
    </row>
    <row r="7" spans="1:42" ht="53.25" customHeight="1">
      <c r="B7" s="2146"/>
      <c r="C7" s="2147"/>
      <c r="D7" s="1116" t="s">
        <v>27</v>
      </c>
      <c r="E7" s="1116" t="s">
        <v>28</v>
      </c>
      <c r="F7" s="1116" t="s">
        <v>92</v>
      </c>
      <c r="G7" s="1116" t="s">
        <v>93</v>
      </c>
      <c r="H7" s="1116" t="s">
        <v>94</v>
      </c>
      <c r="I7" s="1116" t="s">
        <v>95</v>
      </c>
      <c r="J7" s="1116" t="s">
        <v>96</v>
      </c>
      <c r="K7" s="1117" t="s">
        <v>97</v>
      </c>
      <c r="L7" s="1116" t="s">
        <v>98</v>
      </c>
      <c r="M7" s="1118" t="s">
        <v>99</v>
      </c>
      <c r="N7" s="1116" t="s">
        <v>100</v>
      </c>
      <c r="O7" s="1116" t="s">
        <v>101</v>
      </c>
      <c r="P7" s="1116" t="s">
        <v>102</v>
      </c>
      <c r="Q7" s="1116" t="s">
        <v>103</v>
      </c>
      <c r="R7" s="1116" t="s">
        <v>104</v>
      </c>
      <c r="S7" s="1116" t="s">
        <v>105</v>
      </c>
      <c r="T7" s="1116" t="s">
        <v>106</v>
      </c>
      <c r="U7" s="1116" t="s">
        <v>107</v>
      </c>
      <c r="V7" s="1116" t="s">
        <v>108</v>
      </c>
      <c r="W7" s="1116" t="s">
        <v>109</v>
      </c>
      <c r="X7" s="1116" t="s">
        <v>110</v>
      </c>
      <c r="Y7" s="1118" t="s">
        <v>111</v>
      </c>
      <c r="Z7" s="1118" t="s">
        <v>112</v>
      </c>
      <c r="AA7" s="1118" t="s">
        <v>113</v>
      </c>
      <c r="AB7" s="1118" t="s">
        <v>114</v>
      </c>
      <c r="AC7" s="1118" t="s">
        <v>115</v>
      </c>
      <c r="AD7" s="1118" t="s">
        <v>116</v>
      </c>
      <c r="AE7" s="1118" t="s">
        <v>117</v>
      </c>
      <c r="AF7" s="1118" t="s">
        <v>118</v>
      </c>
      <c r="AG7" s="1118" t="s">
        <v>119</v>
      </c>
      <c r="AH7" s="1119" t="s">
        <v>120</v>
      </c>
      <c r="AI7" s="1119" t="s">
        <v>121</v>
      </c>
      <c r="AJ7" s="989" t="s">
        <v>122</v>
      </c>
      <c r="AK7" s="988" t="s">
        <v>123</v>
      </c>
      <c r="AL7" s="990" t="s">
        <v>124</v>
      </c>
      <c r="AM7" s="990" t="s">
        <v>125</v>
      </c>
      <c r="AN7" s="990" t="s">
        <v>126</v>
      </c>
      <c r="AO7" s="990" t="s">
        <v>127</v>
      </c>
      <c r="AP7" s="1120" t="s">
        <v>128</v>
      </c>
    </row>
    <row r="8" spans="1:42" ht="50.1" customHeight="1">
      <c r="A8" s="221"/>
      <c r="B8" s="1077" t="s">
        <v>27</v>
      </c>
      <c r="C8" s="1096" t="s">
        <v>689</v>
      </c>
      <c r="D8" s="1121"/>
      <c r="E8" s="1122"/>
      <c r="F8" s="1122"/>
      <c r="G8" s="1122"/>
      <c r="H8" s="1122"/>
      <c r="I8" s="1122"/>
      <c r="J8" s="1122"/>
      <c r="K8" s="1122"/>
      <c r="L8" s="1122"/>
      <c r="M8" s="1122"/>
      <c r="N8" s="1122"/>
      <c r="O8" s="1122"/>
      <c r="P8" s="1122"/>
      <c r="Q8" s="1122"/>
      <c r="R8" s="1122"/>
      <c r="S8" s="1122"/>
      <c r="T8" s="1122"/>
      <c r="U8" s="1122"/>
      <c r="V8" s="1122"/>
      <c r="W8" s="1122"/>
      <c r="X8" s="1122"/>
      <c r="Y8" s="1122"/>
      <c r="Z8" s="1122"/>
      <c r="AA8" s="1122"/>
      <c r="AB8" s="1122"/>
      <c r="AC8" s="1122"/>
      <c r="AD8" s="1122"/>
      <c r="AE8" s="1122"/>
      <c r="AF8" s="1122"/>
      <c r="AG8" s="1122"/>
      <c r="AH8" s="1122"/>
      <c r="AI8" s="1122"/>
      <c r="AJ8" s="1123"/>
      <c r="AK8" s="1124"/>
      <c r="AL8" s="1125"/>
      <c r="AM8" s="1126"/>
      <c r="AN8" s="1126"/>
      <c r="AO8" s="1039" t="s">
        <v>690</v>
      </c>
      <c r="AP8" s="1127"/>
    </row>
    <row r="9" spans="1:42" ht="50.1" customHeight="1">
      <c r="A9" s="221"/>
      <c r="B9" s="1078" t="s">
        <v>28</v>
      </c>
      <c r="C9" s="992" t="s">
        <v>1022</v>
      </c>
      <c r="D9" s="1128"/>
      <c r="E9" s="1068"/>
      <c r="F9" s="1068"/>
      <c r="G9" s="1068"/>
      <c r="H9" s="1068"/>
      <c r="I9" s="1068"/>
      <c r="J9" s="1068"/>
      <c r="K9" s="1068"/>
      <c r="L9" s="1068"/>
      <c r="M9" s="1068"/>
      <c r="N9" s="1068"/>
      <c r="O9" s="1068"/>
      <c r="P9" s="1068"/>
      <c r="Q9" s="1068"/>
      <c r="R9" s="1068"/>
      <c r="S9" s="1068"/>
      <c r="T9" s="1068"/>
      <c r="U9" s="1068"/>
      <c r="V9" s="1068"/>
      <c r="W9" s="1068"/>
      <c r="X9" s="1068"/>
      <c r="Y9" s="1068"/>
      <c r="Z9" s="1068"/>
      <c r="AA9" s="1068"/>
      <c r="AB9" s="1068"/>
      <c r="AC9" s="1068"/>
      <c r="AD9" s="1068"/>
      <c r="AE9" s="1068"/>
      <c r="AF9" s="1068"/>
      <c r="AG9" s="1068"/>
      <c r="AH9" s="1068"/>
      <c r="AI9" s="1068"/>
      <c r="AJ9" s="1129"/>
      <c r="AK9" s="1130"/>
      <c r="AL9" s="1131"/>
      <c r="AM9" s="1132"/>
      <c r="AN9" s="1132"/>
      <c r="AO9" s="1133" t="s">
        <v>690</v>
      </c>
      <c r="AP9" s="1134"/>
    </row>
    <row r="10" spans="1:42" ht="50.1" customHeight="1">
      <c r="A10" s="221"/>
      <c r="B10" s="1078" t="s">
        <v>92</v>
      </c>
      <c r="C10" s="1097" t="s">
        <v>863</v>
      </c>
      <c r="D10" s="1135"/>
      <c r="E10" s="1136"/>
      <c r="F10" s="1136"/>
      <c r="G10" s="1137"/>
      <c r="H10" s="1138"/>
      <c r="I10" s="1136"/>
      <c r="J10" s="1136"/>
      <c r="K10" s="1136"/>
      <c r="L10" s="1136"/>
      <c r="M10" s="1136"/>
      <c r="N10" s="1136"/>
      <c r="O10" s="1136"/>
      <c r="P10" s="1136"/>
      <c r="Q10" s="1136"/>
      <c r="R10" s="1136"/>
      <c r="S10" s="1136"/>
      <c r="T10" s="1136"/>
      <c r="U10" s="1136"/>
      <c r="V10" s="1122"/>
      <c r="W10" s="1139"/>
      <c r="X10" s="1139"/>
      <c r="Y10" s="1140"/>
      <c r="Z10" s="1140"/>
      <c r="AA10" s="1140"/>
      <c r="AB10" s="1140"/>
      <c r="AC10" s="1139"/>
      <c r="AD10" s="1139"/>
      <c r="AE10" s="1139"/>
      <c r="AF10" s="1139"/>
      <c r="AG10" s="1139"/>
      <c r="AH10" s="1139"/>
      <c r="AI10" s="1139"/>
      <c r="AJ10" s="1141"/>
      <c r="AK10" s="1141"/>
      <c r="AL10" s="1125"/>
      <c r="AM10" s="1142"/>
      <c r="AN10" s="1142"/>
      <c r="AO10" s="1143"/>
      <c r="AP10" s="1144"/>
    </row>
    <row r="11" spans="1:42" ht="50.1" customHeight="1">
      <c r="A11" s="221"/>
      <c r="B11" s="1078" t="s">
        <v>93</v>
      </c>
      <c r="C11" s="1098" t="s">
        <v>1023</v>
      </c>
      <c r="D11" s="1048"/>
      <c r="E11" s="1049"/>
      <c r="F11" s="1049"/>
      <c r="G11" s="1049"/>
      <c r="H11" s="1145"/>
      <c r="I11" s="1049"/>
      <c r="J11" s="1049"/>
      <c r="K11" s="1049"/>
      <c r="L11" s="1049"/>
      <c r="M11" s="1049"/>
      <c r="N11" s="1049"/>
      <c r="O11" s="1049"/>
      <c r="P11" s="1049"/>
      <c r="Q11" s="1049"/>
      <c r="R11" s="1057"/>
      <c r="S11" s="1057"/>
      <c r="T11" s="1057"/>
      <c r="U11" s="1057"/>
      <c r="V11" s="1052"/>
      <c r="W11" s="1051"/>
      <c r="X11" s="1051"/>
      <c r="Y11" s="1146"/>
      <c r="Z11" s="1146"/>
      <c r="AA11" s="1146"/>
      <c r="AB11" s="1146"/>
      <c r="AC11" s="1051"/>
      <c r="AD11" s="1051"/>
      <c r="AE11" s="1052"/>
      <c r="AF11" s="1052"/>
      <c r="AG11" s="1052"/>
      <c r="AH11" s="1052"/>
      <c r="AI11" s="1052"/>
      <c r="AJ11" s="1147"/>
      <c r="AK11" s="1147"/>
      <c r="AL11" s="1148"/>
      <c r="AM11" s="1149"/>
      <c r="AN11" s="1149"/>
      <c r="AO11" s="1150"/>
      <c r="AP11" s="1151"/>
    </row>
    <row r="12" spans="1:42" ht="50.1" customHeight="1">
      <c r="A12" s="221"/>
      <c r="B12" s="1079" t="s">
        <v>94</v>
      </c>
      <c r="C12" s="992" t="s">
        <v>864</v>
      </c>
      <c r="D12" s="1048"/>
      <c r="E12" s="1049"/>
      <c r="F12" s="1049"/>
      <c r="G12" s="1049"/>
      <c r="H12" s="1145"/>
      <c r="I12" s="1049"/>
      <c r="J12" s="1049"/>
      <c r="K12" s="1049"/>
      <c r="L12" s="1049"/>
      <c r="M12" s="1049"/>
      <c r="N12" s="1049"/>
      <c r="O12" s="1049"/>
      <c r="P12" s="1049"/>
      <c r="Q12" s="1152"/>
      <c r="R12" s="1057"/>
      <c r="S12" s="1057"/>
      <c r="T12" s="1057"/>
      <c r="U12" s="1057"/>
      <c r="V12" s="1052"/>
      <c r="W12" s="1051"/>
      <c r="X12" s="1051"/>
      <c r="Y12" s="1146"/>
      <c r="Z12" s="1146"/>
      <c r="AA12" s="1146"/>
      <c r="AB12" s="1146"/>
      <c r="AC12" s="1051"/>
      <c r="AD12" s="1051"/>
      <c r="AE12" s="1052"/>
      <c r="AF12" s="1052"/>
      <c r="AG12" s="1052"/>
      <c r="AH12" s="1052"/>
      <c r="AI12" s="1052"/>
      <c r="AJ12" s="1147"/>
      <c r="AK12" s="1147"/>
      <c r="AL12" s="1148"/>
      <c r="AM12" s="1149"/>
      <c r="AN12" s="1149"/>
      <c r="AO12" s="1150"/>
      <c r="AP12" s="1153"/>
    </row>
    <row r="13" spans="1:42" ht="50.1" customHeight="1">
      <c r="A13" s="221"/>
      <c r="B13" s="1079" t="s">
        <v>95</v>
      </c>
      <c r="C13" s="992" t="s">
        <v>865</v>
      </c>
      <c r="D13" s="1048"/>
      <c r="E13" s="1049"/>
      <c r="F13" s="1049"/>
      <c r="G13" s="1049"/>
      <c r="H13" s="1145"/>
      <c r="I13" s="1049"/>
      <c r="J13" s="1049"/>
      <c r="K13" s="1049"/>
      <c r="L13" s="1049"/>
      <c r="M13" s="1049"/>
      <c r="N13" s="1049"/>
      <c r="O13" s="1049"/>
      <c r="P13" s="1049"/>
      <c r="Q13" s="1152"/>
      <c r="R13" s="1057"/>
      <c r="S13" s="1057"/>
      <c r="T13" s="1057"/>
      <c r="U13" s="1057"/>
      <c r="V13" s="1052"/>
      <c r="W13" s="1051"/>
      <c r="X13" s="1051"/>
      <c r="Y13" s="1146"/>
      <c r="Z13" s="1146"/>
      <c r="AA13" s="1146"/>
      <c r="AB13" s="1146"/>
      <c r="AC13" s="1051"/>
      <c r="AD13" s="1051"/>
      <c r="AE13" s="1052"/>
      <c r="AF13" s="1052"/>
      <c r="AG13" s="1052"/>
      <c r="AH13" s="1052"/>
      <c r="AI13" s="1052"/>
      <c r="AJ13" s="1147"/>
      <c r="AK13" s="1147"/>
      <c r="AL13" s="1148"/>
      <c r="AM13" s="1149"/>
      <c r="AN13" s="1149"/>
      <c r="AO13" s="1150"/>
      <c r="AP13" s="1153"/>
    </row>
    <row r="14" spans="1:42" ht="50.1" customHeight="1">
      <c r="A14" s="221"/>
      <c r="B14" s="1078" t="s">
        <v>96</v>
      </c>
      <c r="C14" s="1098" t="s">
        <v>1024</v>
      </c>
      <c r="D14" s="1048"/>
      <c r="E14" s="1049"/>
      <c r="F14" s="1049"/>
      <c r="G14" s="1049"/>
      <c r="H14" s="1145"/>
      <c r="I14" s="1049"/>
      <c r="J14" s="1049"/>
      <c r="K14" s="1049"/>
      <c r="L14" s="1049"/>
      <c r="M14" s="1049"/>
      <c r="N14" s="1049"/>
      <c r="O14" s="1049"/>
      <c r="P14" s="1049"/>
      <c r="Q14" s="1049"/>
      <c r="R14" s="1049"/>
      <c r="S14" s="1049"/>
      <c r="T14" s="1049"/>
      <c r="U14" s="1049"/>
      <c r="V14" s="1052"/>
      <c r="W14" s="1051"/>
      <c r="X14" s="1051"/>
      <c r="Y14" s="1052"/>
      <c r="Z14" s="1052"/>
      <c r="AA14" s="1052"/>
      <c r="AB14" s="1052"/>
      <c r="AC14" s="1051"/>
      <c r="AD14" s="1051"/>
      <c r="AE14" s="1052"/>
      <c r="AF14" s="1052"/>
      <c r="AG14" s="1052"/>
      <c r="AH14" s="1052"/>
      <c r="AI14" s="1052"/>
      <c r="AJ14" s="1147"/>
      <c r="AK14" s="1147"/>
      <c r="AL14" s="1148"/>
      <c r="AM14" s="1149"/>
      <c r="AN14" s="1149"/>
      <c r="AO14" s="1150"/>
      <c r="AP14" s="1151"/>
    </row>
    <row r="15" spans="1:42" ht="50.1" customHeight="1">
      <c r="A15" s="221"/>
      <c r="B15" s="1079" t="s">
        <v>97</v>
      </c>
      <c r="C15" s="992" t="s">
        <v>864</v>
      </c>
      <c r="D15" s="1048"/>
      <c r="E15" s="1049"/>
      <c r="F15" s="1049"/>
      <c r="G15" s="1049"/>
      <c r="H15" s="1145"/>
      <c r="I15" s="1049"/>
      <c r="J15" s="1049"/>
      <c r="K15" s="1049"/>
      <c r="L15" s="1049"/>
      <c r="M15" s="1049"/>
      <c r="N15" s="1049"/>
      <c r="O15" s="1049"/>
      <c r="P15" s="1049"/>
      <c r="Q15" s="1152"/>
      <c r="R15" s="1049"/>
      <c r="S15" s="1049"/>
      <c r="T15" s="1049"/>
      <c r="U15" s="1049"/>
      <c r="V15" s="1052"/>
      <c r="W15" s="1051"/>
      <c r="X15" s="1051"/>
      <c r="Y15" s="1146"/>
      <c r="Z15" s="1146"/>
      <c r="AA15" s="1146"/>
      <c r="AB15" s="1146"/>
      <c r="AC15" s="1051"/>
      <c r="AD15" s="1051"/>
      <c r="AE15" s="1052"/>
      <c r="AF15" s="1052"/>
      <c r="AG15" s="1052"/>
      <c r="AH15" s="1052"/>
      <c r="AI15" s="1052"/>
      <c r="AJ15" s="1147"/>
      <c r="AK15" s="1147"/>
      <c r="AL15" s="1148"/>
      <c r="AM15" s="1149"/>
      <c r="AN15" s="1149"/>
      <c r="AO15" s="1150"/>
      <c r="AP15" s="1153"/>
    </row>
    <row r="16" spans="1:42" ht="50.1" customHeight="1">
      <c r="A16" s="221"/>
      <c r="B16" s="1079" t="s">
        <v>98</v>
      </c>
      <c r="C16" s="992" t="s">
        <v>865</v>
      </c>
      <c r="D16" s="1048"/>
      <c r="E16" s="1049"/>
      <c r="F16" s="1049"/>
      <c r="G16" s="1049"/>
      <c r="H16" s="1145"/>
      <c r="I16" s="1049"/>
      <c r="J16" s="1049"/>
      <c r="K16" s="1049"/>
      <c r="L16" s="1049"/>
      <c r="M16" s="1049"/>
      <c r="N16" s="1049"/>
      <c r="O16" s="1049"/>
      <c r="P16" s="1049"/>
      <c r="Q16" s="1152"/>
      <c r="R16" s="1049"/>
      <c r="S16" s="1049"/>
      <c r="T16" s="1049"/>
      <c r="U16" s="1049"/>
      <c r="V16" s="1052"/>
      <c r="W16" s="1051"/>
      <c r="X16" s="1051"/>
      <c r="Y16" s="1146"/>
      <c r="Z16" s="1146"/>
      <c r="AA16" s="1146"/>
      <c r="AB16" s="1146"/>
      <c r="AC16" s="1051"/>
      <c r="AD16" s="1051"/>
      <c r="AE16" s="1052"/>
      <c r="AF16" s="1052"/>
      <c r="AG16" s="1052"/>
      <c r="AH16" s="1052"/>
      <c r="AI16" s="1052"/>
      <c r="AJ16" s="1147"/>
      <c r="AK16" s="1147"/>
      <c r="AL16" s="1148"/>
      <c r="AM16" s="1149"/>
      <c r="AN16" s="1149"/>
      <c r="AO16" s="1150"/>
      <c r="AP16" s="1153"/>
    </row>
    <row r="17" spans="1:42" ht="50.1" customHeight="1">
      <c r="A17" s="221"/>
      <c r="B17" s="1078" t="s">
        <v>99</v>
      </c>
      <c r="C17" s="1098" t="s">
        <v>1025</v>
      </c>
      <c r="D17" s="1154"/>
      <c r="E17" s="1155"/>
      <c r="F17" s="1155"/>
      <c r="G17" s="1155"/>
      <c r="H17" s="1156"/>
      <c r="I17" s="1067"/>
      <c r="J17" s="1067"/>
      <c r="K17" s="1067"/>
      <c r="L17" s="1067"/>
      <c r="M17" s="1067"/>
      <c r="N17" s="1067"/>
      <c r="O17" s="1067"/>
      <c r="P17" s="1067"/>
      <c r="Q17" s="1067"/>
      <c r="R17" s="1067"/>
      <c r="S17" s="1067"/>
      <c r="T17" s="1067"/>
      <c r="U17" s="1067"/>
      <c r="V17" s="1068"/>
      <c r="W17" s="1065"/>
      <c r="X17" s="1066"/>
      <c r="Y17" s="1157"/>
      <c r="Z17" s="1065"/>
      <c r="AA17" s="1065"/>
      <c r="AB17" s="1065"/>
      <c r="AC17" s="1065"/>
      <c r="AD17" s="1065"/>
      <c r="AE17" s="1068"/>
      <c r="AF17" s="1065"/>
      <c r="AG17" s="1065"/>
      <c r="AH17" s="1065"/>
      <c r="AI17" s="1065"/>
      <c r="AJ17" s="1158"/>
      <c r="AK17" s="1158"/>
      <c r="AL17" s="1131"/>
      <c r="AM17" s="1159"/>
      <c r="AN17" s="1159"/>
      <c r="AO17" s="1160"/>
      <c r="AP17" s="1161"/>
    </row>
    <row r="18" spans="1:42" ht="50.1" customHeight="1">
      <c r="A18" s="221"/>
      <c r="B18" s="1078" t="s">
        <v>100</v>
      </c>
      <c r="C18" s="1097" t="s">
        <v>866</v>
      </c>
      <c r="D18" s="1162"/>
      <c r="E18" s="1163"/>
      <c r="F18" s="1163"/>
      <c r="G18" s="1163"/>
      <c r="H18" s="1138"/>
      <c r="I18" s="1138"/>
      <c r="J18" s="1138"/>
      <c r="K18" s="1123"/>
      <c r="L18" s="1123"/>
      <c r="M18" s="1123"/>
      <c r="N18" s="1123"/>
      <c r="O18" s="1123"/>
      <c r="P18" s="1123"/>
      <c r="Q18" s="1138"/>
      <c r="R18" s="1138"/>
      <c r="S18" s="1138"/>
      <c r="T18" s="1138"/>
      <c r="U18" s="1138"/>
      <c r="V18" s="1122"/>
      <c r="W18" s="1139"/>
      <c r="X18" s="1139"/>
      <c r="Y18" s="1122"/>
      <c r="Z18" s="1122"/>
      <c r="AA18" s="1122"/>
      <c r="AB18" s="1122"/>
      <c r="AC18" s="1139"/>
      <c r="AD18" s="1139"/>
      <c r="AE18" s="1122"/>
      <c r="AF18" s="1122"/>
      <c r="AG18" s="1122"/>
      <c r="AH18" s="1122"/>
      <c r="AI18" s="1122"/>
      <c r="AJ18" s="1141"/>
      <c r="AK18" s="1141"/>
      <c r="AL18" s="1125"/>
      <c r="AM18" s="1142"/>
      <c r="AN18" s="1142"/>
      <c r="AO18" s="1143"/>
      <c r="AP18" s="1164"/>
    </row>
    <row r="19" spans="1:42" ht="50.1" customHeight="1">
      <c r="A19" s="221"/>
      <c r="B19" s="1078" t="s">
        <v>101</v>
      </c>
      <c r="C19" s="1099" t="s">
        <v>1023</v>
      </c>
      <c r="D19" s="1165"/>
      <c r="E19" s="1166"/>
      <c r="F19" s="1166"/>
      <c r="G19" s="1166"/>
      <c r="H19" s="1052"/>
      <c r="I19" s="1052"/>
      <c r="J19" s="1052"/>
      <c r="K19" s="1167"/>
      <c r="L19" s="1167"/>
      <c r="M19" s="1167"/>
      <c r="N19" s="1167"/>
      <c r="O19" s="1167"/>
      <c r="P19" s="1167"/>
      <c r="Q19" s="1145"/>
      <c r="R19" s="1166"/>
      <c r="S19" s="1166"/>
      <c r="T19" s="1166"/>
      <c r="U19" s="1166"/>
      <c r="V19" s="1052"/>
      <c r="W19" s="1052"/>
      <c r="X19" s="1052"/>
      <c r="Y19" s="1052"/>
      <c r="Z19" s="1052"/>
      <c r="AA19" s="1052"/>
      <c r="AB19" s="1052"/>
      <c r="AC19" s="1051"/>
      <c r="AD19" s="1051"/>
      <c r="AE19" s="1052"/>
      <c r="AF19" s="1052"/>
      <c r="AG19" s="1052"/>
      <c r="AH19" s="1052"/>
      <c r="AI19" s="1052"/>
      <c r="AJ19" s="1147"/>
      <c r="AK19" s="1147"/>
      <c r="AL19" s="1148"/>
      <c r="AM19" s="1149"/>
      <c r="AN19" s="1149"/>
      <c r="AO19" s="1150"/>
      <c r="AP19" s="1151"/>
    </row>
    <row r="20" spans="1:42" ht="50.1" customHeight="1">
      <c r="A20" s="221"/>
      <c r="B20" s="1079" t="s">
        <v>102</v>
      </c>
      <c r="C20" s="992" t="s">
        <v>864</v>
      </c>
      <c r="D20" s="1165"/>
      <c r="E20" s="1166"/>
      <c r="F20" s="1166"/>
      <c r="G20" s="1166"/>
      <c r="H20" s="1145"/>
      <c r="I20" s="1049"/>
      <c r="J20" s="1049"/>
      <c r="K20" s="1049"/>
      <c r="L20" s="1049"/>
      <c r="M20" s="1049"/>
      <c r="N20" s="1049"/>
      <c r="O20" s="1049"/>
      <c r="P20" s="1049"/>
      <c r="Q20" s="1152"/>
      <c r="R20" s="1057"/>
      <c r="S20" s="1057"/>
      <c r="T20" s="1057"/>
      <c r="U20" s="1057"/>
      <c r="V20" s="1052"/>
      <c r="W20" s="1051"/>
      <c r="X20" s="1051"/>
      <c r="Y20" s="1146"/>
      <c r="Z20" s="1146"/>
      <c r="AA20" s="1146"/>
      <c r="AB20" s="1146"/>
      <c r="AC20" s="1051"/>
      <c r="AD20" s="1051"/>
      <c r="AE20" s="1052"/>
      <c r="AF20" s="1052"/>
      <c r="AG20" s="1052"/>
      <c r="AH20" s="1052"/>
      <c r="AI20" s="1052"/>
      <c r="AJ20" s="1147"/>
      <c r="AK20" s="1147"/>
      <c r="AL20" s="1148"/>
      <c r="AM20" s="1149"/>
      <c r="AN20" s="1149"/>
      <c r="AO20" s="1150"/>
      <c r="AP20" s="1153"/>
    </row>
    <row r="21" spans="1:42" ht="50.1" customHeight="1">
      <c r="A21" s="221"/>
      <c r="B21" s="1079" t="s">
        <v>103</v>
      </c>
      <c r="C21" s="992" t="s">
        <v>865</v>
      </c>
      <c r="D21" s="1165"/>
      <c r="E21" s="1166"/>
      <c r="F21" s="1166"/>
      <c r="G21" s="1166"/>
      <c r="H21" s="1145"/>
      <c r="I21" s="1049"/>
      <c r="J21" s="1049"/>
      <c r="K21" s="1049"/>
      <c r="L21" s="1049"/>
      <c r="M21" s="1049"/>
      <c r="N21" s="1049"/>
      <c r="O21" s="1049"/>
      <c r="P21" s="1049"/>
      <c r="Q21" s="1152"/>
      <c r="R21" s="1057"/>
      <c r="S21" s="1057"/>
      <c r="T21" s="1057"/>
      <c r="U21" s="1057"/>
      <c r="V21" s="1052"/>
      <c r="W21" s="1051"/>
      <c r="X21" s="1051"/>
      <c r="Y21" s="1146"/>
      <c r="Z21" s="1146"/>
      <c r="AA21" s="1146"/>
      <c r="AB21" s="1146"/>
      <c r="AC21" s="1051"/>
      <c r="AD21" s="1051"/>
      <c r="AE21" s="1052"/>
      <c r="AF21" s="1052"/>
      <c r="AG21" s="1052"/>
      <c r="AH21" s="1052"/>
      <c r="AI21" s="1052"/>
      <c r="AJ21" s="1147"/>
      <c r="AK21" s="1147"/>
      <c r="AL21" s="1148"/>
      <c r="AM21" s="1149"/>
      <c r="AN21" s="1149"/>
      <c r="AO21" s="1150"/>
      <c r="AP21" s="1153"/>
    </row>
    <row r="22" spans="1:42" ht="50.1" customHeight="1">
      <c r="A22" s="221"/>
      <c r="B22" s="1078" t="s">
        <v>104</v>
      </c>
      <c r="C22" s="1099" t="s">
        <v>1024</v>
      </c>
      <c r="D22" s="1165"/>
      <c r="E22" s="1166"/>
      <c r="F22" s="1166"/>
      <c r="G22" s="1166"/>
      <c r="H22" s="1052"/>
      <c r="I22" s="1052"/>
      <c r="J22" s="1052"/>
      <c r="K22" s="1167"/>
      <c r="L22" s="1167"/>
      <c r="M22" s="1167"/>
      <c r="N22" s="1167"/>
      <c r="O22" s="1167"/>
      <c r="P22" s="1167"/>
      <c r="Q22" s="1168"/>
      <c r="R22" s="1167"/>
      <c r="S22" s="1167"/>
      <c r="T22" s="1167"/>
      <c r="U22" s="1167"/>
      <c r="V22" s="1052"/>
      <c r="W22" s="1052"/>
      <c r="X22" s="1052"/>
      <c r="Y22" s="1052"/>
      <c r="Z22" s="1052"/>
      <c r="AA22" s="1052"/>
      <c r="AB22" s="1052"/>
      <c r="AC22" s="1051"/>
      <c r="AD22" s="1051"/>
      <c r="AE22" s="1052"/>
      <c r="AF22" s="1052"/>
      <c r="AG22" s="1052"/>
      <c r="AH22" s="1052"/>
      <c r="AI22" s="1052"/>
      <c r="AJ22" s="1147"/>
      <c r="AK22" s="1147"/>
      <c r="AL22" s="1148"/>
      <c r="AM22" s="1149"/>
      <c r="AN22" s="1149"/>
      <c r="AO22" s="1150"/>
      <c r="AP22" s="1151"/>
    </row>
    <row r="23" spans="1:42" ht="50.1" customHeight="1">
      <c r="A23" s="221"/>
      <c r="B23" s="1079" t="s">
        <v>105</v>
      </c>
      <c r="C23" s="992" t="s">
        <v>864</v>
      </c>
      <c r="D23" s="1165"/>
      <c r="E23" s="1166"/>
      <c r="F23" s="1166"/>
      <c r="G23" s="1166"/>
      <c r="H23" s="1145"/>
      <c r="I23" s="1049"/>
      <c r="J23" s="1049"/>
      <c r="K23" s="1049"/>
      <c r="L23" s="1049"/>
      <c r="M23" s="1049"/>
      <c r="N23" s="1049"/>
      <c r="O23" s="1049"/>
      <c r="P23" s="1049"/>
      <c r="Q23" s="1152"/>
      <c r="R23" s="1049"/>
      <c r="S23" s="1049"/>
      <c r="T23" s="1049"/>
      <c r="U23" s="1049"/>
      <c r="V23" s="1052"/>
      <c r="W23" s="1051"/>
      <c r="X23" s="1051"/>
      <c r="Y23" s="1146"/>
      <c r="Z23" s="1146"/>
      <c r="AA23" s="1146"/>
      <c r="AB23" s="1146"/>
      <c r="AC23" s="1051"/>
      <c r="AD23" s="1051"/>
      <c r="AE23" s="1052"/>
      <c r="AF23" s="1052"/>
      <c r="AG23" s="1052"/>
      <c r="AH23" s="1052"/>
      <c r="AI23" s="1052"/>
      <c r="AJ23" s="1147"/>
      <c r="AK23" s="1147"/>
      <c r="AL23" s="1148"/>
      <c r="AM23" s="1149"/>
      <c r="AN23" s="1149"/>
      <c r="AO23" s="1150"/>
      <c r="AP23" s="1153"/>
    </row>
    <row r="24" spans="1:42" ht="50.1" customHeight="1">
      <c r="A24" s="221"/>
      <c r="B24" s="1079" t="s">
        <v>106</v>
      </c>
      <c r="C24" s="992" t="s">
        <v>865</v>
      </c>
      <c r="D24" s="1154"/>
      <c r="E24" s="1155"/>
      <c r="F24" s="1155"/>
      <c r="G24" s="1155"/>
      <c r="H24" s="1156"/>
      <c r="I24" s="1067"/>
      <c r="J24" s="1067"/>
      <c r="K24" s="1067"/>
      <c r="L24" s="1067"/>
      <c r="M24" s="1067"/>
      <c r="N24" s="1067"/>
      <c r="O24" s="1067"/>
      <c r="P24" s="1067"/>
      <c r="Q24" s="1169"/>
      <c r="R24" s="1067"/>
      <c r="S24" s="1067"/>
      <c r="T24" s="1067"/>
      <c r="U24" s="1067"/>
      <c r="V24" s="1068"/>
      <c r="W24" s="1066"/>
      <c r="X24" s="1066"/>
      <c r="Y24" s="1170"/>
      <c r="Z24" s="1170"/>
      <c r="AA24" s="1170"/>
      <c r="AB24" s="1170"/>
      <c r="AC24" s="1066"/>
      <c r="AD24" s="1066"/>
      <c r="AE24" s="1068"/>
      <c r="AF24" s="1068"/>
      <c r="AG24" s="1068"/>
      <c r="AH24" s="1068"/>
      <c r="AI24" s="1068"/>
      <c r="AJ24" s="1158"/>
      <c r="AK24" s="1158"/>
      <c r="AL24" s="1131"/>
      <c r="AM24" s="1159"/>
      <c r="AN24" s="1159"/>
      <c r="AO24" s="1160"/>
      <c r="AP24" s="1171"/>
    </row>
    <row r="25" spans="1:42" ht="50.1" customHeight="1">
      <c r="A25" s="221"/>
      <c r="B25" s="1078" t="s">
        <v>107</v>
      </c>
      <c r="C25" s="1097" t="s">
        <v>867</v>
      </c>
      <c r="D25" s="1162"/>
      <c r="E25" s="1163"/>
      <c r="F25" s="1163"/>
      <c r="G25" s="1163"/>
      <c r="H25" s="1122"/>
      <c r="I25" s="1122"/>
      <c r="J25" s="1122"/>
      <c r="K25" s="1122"/>
      <c r="L25" s="1122"/>
      <c r="M25" s="1122"/>
      <c r="N25" s="1122"/>
      <c r="O25" s="1122"/>
      <c r="P25" s="1122"/>
      <c r="Q25" s="1172"/>
      <c r="R25" s="1122"/>
      <c r="S25" s="1122"/>
      <c r="T25" s="1122"/>
      <c r="U25" s="1122"/>
      <c r="V25" s="1122"/>
      <c r="W25" s="1122"/>
      <c r="X25" s="1122"/>
      <c r="Y25" s="1122"/>
      <c r="Z25" s="1122"/>
      <c r="AA25" s="1122"/>
      <c r="AB25" s="1122"/>
      <c r="AC25" s="1139"/>
      <c r="AD25" s="1139"/>
      <c r="AE25" s="1122"/>
      <c r="AF25" s="1122"/>
      <c r="AG25" s="1122"/>
      <c r="AH25" s="1122"/>
      <c r="AI25" s="1122"/>
      <c r="AJ25" s="1141"/>
      <c r="AK25" s="1141"/>
      <c r="AL25" s="1125"/>
      <c r="AM25" s="1142"/>
      <c r="AN25" s="1142"/>
      <c r="AO25" s="1143"/>
      <c r="AP25" s="1164"/>
    </row>
    <row r="26" spans="1:42" ht="50.1" customHeight="1">
      <c r="A26" s="221"/>
      <c r="B26" s="1078" t="s">
        <v>108</v>
      </c>
      <c r="C26" s="1099" t="s">
        <v>1023</v>
      </c>
      <c r="D26" s="1165"/>
      <c r="E26" s="1166"/>
      <c r="F26" s="1166"/>
      <c r="G26" s="1166"/>
      <c r="H26" s="1052"/>
      <c r="I26" s="1052"/>
      <c r="J26" s="1052"/>
      <c r="K26" s="1052"/>
      <c r="L26" s="1052"/>
      <c r="M26" s="1052"/>
      <c r="N26" s="1052"/>
      <c r="O26" s="1052"/>
      <c r="P26" s="1052"/>
      <c r="Q26" s="1173"/>
      <c r="R26" s="1055"/>
      <c r="S26" s="1055"/>
      <c r="T26" s="1055"/>
      <c r="U26" s="1055"/>
      <c r="V26" s="1052"/>
      <c r="W26" s="1052"/>
      <c r="X26" s="1052"/>
      <c r="Y26" s="1052"/>
      <c r="Z26" s="1052"/>
      <c r="AA26" s="1052"/>
      <c r="AB26" s="1052"/>
      <c r="AC26" s="1051"/>
      <c r="AD26" s="1051"/>
      <c r="AE26" s="1052"/>
      <c r="AF26" s="1052"/>
      <c r="AG26" s="1052"/>
      <c r="AH26" s="1052"/>
      <c r="AI26" s="1052"/>
      <c r="AJ26" s="1147"/>
      <c r="AK26" s="1147"/>
      <c r="AL26" s="1148"/>
      <c r="AM26" s="1149"/>
      <c r="AN26" s="1149"/>
      <c r="AO26" s="1150"/>
      <c r="AP26" s="1151"/>
    </row>
    <row r="27" spans="1:42" ht="50.1" customHeight="1">
      <c r="A27" s="221"/>
      <c r="B27" s="1079" t="s">
        <v>109</v>
      </c>
      <c r="C27" s="992" t="s">
        <v>864</v>
      </c>
      <c r="D27" s="1165"/>
      <c r="E27" s="1166"/>
      <c r="F27" s="1166"/>
      <c r="G27" s="1166"/>
      <c r="H27" s="1145"/>
      <c r="I27" s="1049"/>
      <c r="J27" s="1049"/>
      <c r="K27" s="1049"/>
      <c r="L27" s="1049"/>
      <c r="M27" s="1049"/>
      <c r="N27" s="1049"/>
      <c r="O27" s="1049"/>
      <c r="P27" s="1049"/>
      <c r="Q27" s="1152"/>
      <c r="R27" s="1057"/>
      <c r="S27" s="1057"/>
      <c r="T27" s="1057"/>
      <c r="U27" s="1057"/>
      <c r="V27" s="1052"/>
      <c r="W27" s="1051"/>
      <c r="X27" s="1051"/>
      <c r="Y27" s="1146"/>
      <c r="Z27" s="1146"/>
      <c r="AA27" s="1146"/>
      <c r="AB27" s="1146"/>
      <c r="AC27" s="1051"/>
      <c r="AD27" s="1051"/>
      <c r="AE27" s="1052"/>
      <c r="AF27" s="1052"/>
      <c r="AG27" s="1052"/>
      <c r="AH27" s="1052"/>
      <c r="AI27" s="1052"/>
      <c r="AJ27" s="1147"/>
      <c r="AK27" s="1147"/>
      <c r="AL27" s="1148"/>
      <c r="AM27" s="1149"/>
      <c r="AN27" s="1149"/>
      <c r="AO27" s="1150"/>
      <c r="AP27" s="1153"/>
    </row>
    <row r="28" spans="1:42" ht="50.1" customHeight="1">
      <c r="A28" s="221"/>
      <c r="B28" s="1079" t="s">
        <v>110</v>
      </c>
      <c r="C28" s="992" t="s">
        <v>865</v>
      </c>
      <c r="D28" s="1165"/>
      <c r="E28" s="1166"/>
      <c r="F28" s="1166"/>
      <c r="G28" s="1166"/>
      <c r="H28" s="1145"/>
      <c r="I28" s="1049"/>
      <c r="J28" s="1049"/>
      <c r="K28" s="1049"/>
      <c r="L28" s="1049"/>
      <c r="M28" s="1049"/>
      <c r="N28" s="1049"/>
      <c r="O28" s="1049"/>
      <c r="P28" s="1049"/>
      <c r="Q28" s="1152"/>
      <c r="R28" s="1057"/>
      <c r="S28" s="1057"/>
      <c r="T28" s="1057"/>
      <c r="U28" s="1057"/>
      <c r="V28" s="1052"/>
      <c r="W28" s="1051"/>
      <c r="X28" s="1051"/>
      <c r="Y28" s="1146"/>
      <c r="Z28" s="1146"/>
      <c r="AA28" s="1146"/>
      <c r="AB28" s="1146"/>
      <c r="AC28" s="1051"/>
      <c r="AD28" s="1051"/>
      <c r="AE28" s="1052"/>
      <c r="AF28" s="1052"/>
      <c r="AG28" s="1052"/>
      <c r="AH28" s="1052"/>
      <c r="AI28" s="1052"/>
      <c r="AJ28" s="1147"/>
      <c r="AK28" s="1147"/>
      <c r="AL28" s="1148"/>
      <c r="AM28" s="1149"/>
      <c r="AN28" s="1149"/>
      <c r="AO28" s="1150"/>
      <c r="AP28" s="1153"/>
    </row>
    <row r="29" spans="1:42" ht="50.1" customHeight="1">
      <c r="A29" s="221"/>
      <c r="B29" s="1078" t="s">
        <v>111</v>
      </c>
      <c r="C29" s="1098" t="s">
        <v>1024</v>
      </c>
      <c r="D29" s="1174"/>
      <c r="E29" s="1055"/>
      <c r="F29" s="1055"/>
      <c r="G29" s="1055"/>
      <c r="H29" s="1052"/>
      <c r="I29" s="1052"/>
      <c r="J29" s="1052"/>
      <c r="K29" s="1052"/>
      <c r="L29" s="1052"/>
      <c r="M29" s="1052"/>
      <c r="N29" s="1052"/>
      <c r="O29" s="1052"/>
      <c r="P29" s="1052"/>
      <c r="Q29" s="1173"/>
      <c r="R29" s="1052"/>
      <c r="S29" s="1052"/>
      <c r="T29" s="1052"/>
      <c r="U29" s="1052"/>
      <c r="V29" s="1052"/>
      <c r="W29" s="1052"/>
      <c r="X29" s="1052"/>
      <c r="Y29" s="1052"/>
      <c r="Z29" s="1052"/>
      <c r="AA29" s="1052"/>
      <c r="AB29" s="1052"/>
      <c r="AC29" s="1051"/>
      <c r="AD29" s="1051"/>
      <c r="AE29" s="1052"/>
      <c r="AF29" s="1052"/>
      <c r="AG29" s="1052"/>
      <c r="AH29" s="1052"/>
      <c r="AI29" s="1052"/>
      <c r="AJ29" s="1147"/>
      <c r="AK29" s="1147"/>
      <c r="AL29" s="1148"/>
      <c r="AM29" s="1149"/>
      <c r="AN29" s="1149"/>
      <c r="AO29" s="1150"/>
      <c r="AP29" s="1151"/>
    </row>
    <row r="30" spans="1:42" ht="50.1" customHeight="1">
      <c r="A30" s="221"/>
      <c r="B30" s="1079" t="s">
        <v>112</v>
      </c>
      <c r="C30" s="992" t="s">
        <v>864</v>
      </c>
      <c r="D30" s="1165"/>
      <c r="E30" s="1166"/>
      <c r="F30" s="1166"/>
      <c r="G30" s="1166"/>
      <c r="H30" s="1145"/>
      <c r="I30" s="1049"/>
      <c r="J30" s="1049"/>
      <c r="K30" s="1049"/>
      <c r="L30" s="1049"/>
      <c r="M30" s="1049"/>
      <c r="N30" s="1049"/>
      <c r="O30" s="1049"/>
      <c r="P30" s="1049"/>
      <c r="Q30" s="1152"/>
      <c r="R30" s="1049"/>
      <c r="S30" s="1049"/>
      <c r="T30" s="1049"/>
      <c r="U30" s="1049"/>
      <c r="V30" s="1052"/>
      <c r="W30" s="1051"/>
      <c r="X30" s="1051"/>
      <c r="Y30" s="1146"/>
      <c r="Z30" s="1146"/>
      <c r="AA30" s="1146"/>
      <c r="AB30" s="1146"/>
      <c r="AC30" s="1051"/>
      <c r="AD30" s="1051"/>
      <c r="AE30" s="1052"/>
      <c r="AF30" s="1052"/>
      <c r="AG30" s="1052"/>
      <c r="AH30" s="1052"/>
      <c r="AI30" s="1052"/>
      <c r="AJ30" s="1147"/>
      <c r="AK30" s="1147"/>
      <c r="AL30" s="1148"/>
      <c r="AM30" s="1149"/>
      <c r="AN30" s="1149"/>
      <c r="AO30" s="1150"/>
      <c r="AP30" s="1153"/>
    </row>
    <row r="31" spans="1:42" ht="50.1" customHeight="1">
      <c r="A31" s="221"/>
      <c r="B31" s="1079" t="s">
        <v>113</v>
      </c>
      <c r="C31" s="992" t="s">
        <v>865</v>
      </c>
      <c r="D31" s="1154"/>
      <c r="E31" s="1155"/>
      <c r="F31" s="1155"/>
      <c r="G31" s="1155"/>
      <c r="H31" s="1156"/>
      <c r="I31" s="1067"/>
      <c r="J31" s="1067"/>
      <c r="K31" s="1067"/>
      <c r="L31" s="1067"/>
      <c r="M31" s="1067"/>
      <c r="N31" s="1067"/>
      <c r="O31" s="1067"/>
      <c r="P31" s="1067"/>
      <c r="Q31" s="1169"/>
      <c r="R31" s="1067"/>
      <c r="S31" s="1067"/>
      <c r="T31" s="1067"/>
      <c r="U31" s="1067"/>
      <c r="V31" s="1068"/>
      <c r="W31" s="1066"/>
      <c r="X31" s="1066"/>
      <c r="Y31" s="1170"/>
      <c r="Z31" s="1170"/>
      <c r="AA31" s="1170"/>
      <c r="AB31" s="1170"/>
      <c r="AC31" s="1066"/>
      <c r="AD31" s="1066"/>
      <c r="AE31" s="1068"/>
      <c r="AF31" s="1068"/>
      <c r="AG31" s="1068"/>
      <c r="AH31" s="1068"/>
      <c r="AI31" s="1068"/>
      <c r="AJ31" s="1158"/>
      <c r="AK31" s="1158"/>
      <c r="AL31" s="1131"/>
      <c r="AM31" s="1159"/>
      <c r="AN31" s="1159"/>
      <c r="AO31" s="1160"/>
      <c r="AP31" s="1171"/>
    </row>
    <row r="32" spans="1:42" ht="50.1" customHeight="1">
      <c r="A32" s="221"/>
      <c r="B32" s="1081"/>
      <c r="C32" s="2151" t="s">
        <v>1026</v>
      </c>
      <c r="D32" s="2151"/>
      <c r="E32" s="2151"/>
      <c r="F32" s="2151"/>
      <c r="G32" s="2151"/>
      <c r="H32" s="2151"/>
      <c r="I32" s="2151"/>
      <c r="J32" s="2151"/>
      <c r="K32" s="2151"/>
      <c r="L32" s="2151"/>
      <c r="M32" s="2151"/>
      <c r="N32" s="2151"/>
      <c r="O32" s="2151"/>
      <c r="P32" s="2151"/>
      <c r="Q32" s="2151"/>
      <c r="R32" s="2151"/>
      <c r="S32" s="2151"/>
      <c r="T32" s="2151"/>
      <c r="U32" s="2151"/>
      <c r="V32" s="2151"/>
      <c r="W32" s="2151"/>
      <c r="X32" s="2151"/>
      <c r="Y32" s="2151"/>
      <c r="Z32" s="2151"/>
      <c r="AA32" s="2151"/>
      <c r="AB32" s="2151"/>
      <c r="AC32" s="2151"/>
      <c r="AD32" s="2151"/>
      <c r="AE32" s="2151"/>
      <c r="AF32" s="2151"/>
      <c r="AG32" s="2151"/>
      <c r="AH32" s="2151"/>
      <c r="AI32" s="2151"/>
      <c r="AJ32" s="2151"/>
      <c r="AK32" s="2151"/>
      <c r="AL32" s="2151"/>
      <c r="AM32" s="2151"/>
      <c r="AN32" s="2151"/>
      <c r="AO32" s="2151"/>
      <c r="AP32" s="2152"/>
    </row>
    <row r="33" spans="1:42" ht="50.1" customHeight="1">
      <c r="A33" s="221"/>
      <c r="B33" s="1082" t="s">
        <v>114</v>
      </c>
      <c r="C33" s="1100" t="s">
        <v>1027</v>
      </c>
      <c r="D33" s="1175"/>
      <c r="E33" s="1176"/>
      <c r="F33" s="1176"/>
      <c r="G33" s="1176"/>
      <c r="H33" s="1176"/>
      <c r="I33" s="1176"/>
      <c r="J33" s="1176"/>
      <c r="K33" s="1176"/>
      <c r="L33" s="1176"/>
      <c r="M33" s="1176"/>
      <c r="N33" s="1176"/>
      <c r="O33" s="1176"/>
      <c r="P33" s="1176"/>
      <c r="Q33" s="1176"/>
      <c r="R33" s="1176"/>
      <c r="S33" s="1176"/>
      <c r="T33" s="1176"/>
      <c r="U33" s="1176"/>
      <c r="V33" s="1122"/>
      <c r="W33" s="1122"/>
      <c r="X33" s="1122"/>
      <c r="Y33" s="1122"/>
      <c r="Z33" s="1122"/>
      <c r="AA33" s="1122"/>
      <c r="AB33" s="1122"/>
      <c r="AC33" s="1122"/>
      <c r="AD33" s="1122"/>
      <c r="AE33" s="1176"/>
      <c r="AF33" s="1176"/>
      <c r="AG33" s="1176"/>
      <c r="AH33" s="1176"/>
      <c r="AI33" s="1176"/>
      <c r="AJ33" s="1124"/>
      <c r="AK33" s="1124"/>
      <c r="AL33" s="1177"/>
      <c r="AM33" s="1143"/>
      <c r="AN33" s="1143"/>
      <c r="AO33" s="1143"/>
      <c r="AP33" s="1164"/>
    </row>
    <row r="34" spans="1:42" ht="50.1" customHeight="1">
      <c r="A34" s="221"/>
      <c r="B34" s="1082" t="s">
        <v>115</v>
      </c>
      <c r="C34" s="1100" t="s">
        <v>1028</v>
      </c>
      <c r="D34" s="1178"/>
      <c r="E34" s="1055"/>
      <c r="F34" s="1055"/>
      <c r="G34" s="1055"/>
      <c r="H34" s="1055"/>
      <c r="I34" s="1055"/>
      <c r="J34" s="1055"/>
      <c r="K34" s="1055"/>
      <c r="L34" s="1055"/>
      <c r="M34" s="1055"/>
      <c r="N34" s="1055"/>
      <c r="O34" s="1055"/>
      <c r="P34" s="1055"/>
      <c r="Q34" s="1055"/>
      <c r="R34" s="1055"/>
      <c r="S34" s="1055"/>
      <c r="T34" s="1055"/>
      <c r="U34" s="1055"/>
      <c r="V34" s="1052"/>
      <c r="W34" s="1052"/>
      <c r="X34" s="1052"/>
      <c r="Y34" s="1052"/>
      <c r="Z34" s="1052"/>
      <c r="AA34" s="1052"/>
      <c r="AB34" s="1052"/>
      <c r="AC34" s="1052"/>
      <c r="AD34" s="1052"/>
      <c r="AE34" s="1055"/>
      <c r="AF34" s="1055"/>
      <c r="AG34" s="1055"/>
      <c r="AH34" s="1055"/>
      <c r="AI34" s="1055"/>
      <c r="AJ34" s="1179"/>
      <c r="AK34" s="1179"/>
      <c r="AL34" s="1180"/>
      <c r="AM34" s="1150"/>
      <c r="AN34" s="1150"/>
      <c r="AO34" s="1150"/>
      <c r="AP34" s="1151"/>
    </row>
    <row r="35" spans="1:42" ht="50.1" customHeight="1">
      <c r="A35" s="221"/>
      <c r="B35" s="1082" t="s">
        <v>116</v>
      </c>
      <c r="C35" s="1100" t="s">
        <v>1029</v>
      </c>
      <c r="D35" s="1178"/>
      <c r="E35" s="1055"/>
      <c r="F35" s="1055"/>
      <c r="G35" s="1055"/>
      <c r="H35" s="1055"/>
      <c r="I35" s="1055"/>
      <c r="J35" s="1055"/>
      <c r="K35" s="1055"/>
      <c r="L35" s="1055"/>
      <c r="M35" s="1055"/>
      <c r="N35" s="1055"/>
      <c r="O35" s="1055"/>
      <c r="P35" s="1055"/>
      <c r="Q35" s="1055"/>
      <c r="R35" s="1055"/>
      <c r="S35" s="1055"/>
      <c r="T35" s="1055"/>
      <c r="U35" s="1055"/>
      <c r="V35" s="1052"/>
      <c r="W35" s="1052"/>
      <c r="X35" s="1052"/>
      <c r="Y35" s="1052"/>
      <c r="Z35" s="1052"/>
      <c r="AA35" s="1052"/>
      <c r="AB35" s="1052"/>
      <c r="AC35" s="1052"/>
      <c r="AD35" s="1052"/>
      <c r="AE35" s="1055"/>
      <c r="AF35" s="1055"/>
      <c r="AG35" s="1055"/>
      <c r="AH35" s="1055"/>
      <c r="AI35" s="1055"/>
      <c r="AJ35" s="1179"/>
      <c r="AK35" s="1179"/>
      <c r="AL35" s="1180"/>
      <c r="AM35" s="1150"/>
      <c r="AN35" s="1150"/>
      <c r="AO35" s="1150"/>
      <c r="AP35" s="1151"/>
    </row>
    <row r="36" spans="1:42" ht="50.1" customHeight="1">
      <c r="A36" s="221"/>
      <c r="B36" s="1082" t="s">
        <v>117</v>
      </c>
      <c r="C36" s="1100" t="s">
        <v>1030</v>
      </c>
      <c r="D36" s="1178"/>
      <c r="E36" s="1055"/>
      <c r="F36" s="1055"/>
      <c r="G36" s="1055"/>
      <c r="H36" s="1055"/>
      <c r="I36" s="1055"/>
      <c r="J36" s="1055"/>
      <c r="K36" s="1055"/>
      <c r="L36" s="1055"/>
      <c r="M36" s="1055"/>
      <c r="N36" s="1055"/>
      <c r="O36" s="1055"/>
      <c r="P36" s="1055"/>
      <c r="Q36" s="1055"/>
      <c r="R36" s="1055"/>
      <c r="S36" s="1055"/>
      <c r="T36" s="1055"/>
      <c r="U36" s="1055"/>
      <c r="V36" s="1052"/>
      <c r="W36" s="1052"/>
      <c r="X36" s="1052"/>
      <c r="Y36" s="1052"/>
      <c r="Z36" s="1052"/>
      <c r="AA36" s="1052"/>
      <c r="AB36" s="1052"/>
      <c r="AC36" s="1052"/>
      <c r="AD36" s="1052"/>
      <c r="AE36" s="1055"/>
      <c r="AF36" s="1055"/>
      <c r="AG36" s="1055"/>
      <c r="AH36" s="1055"/>
      <c r="AI36" s="1055"/>
      <c r="AJ36" s="1179"/>
      <c r="AK36" s="1179"/>
      <c r="AL36" s="1180"/>
      <c r="AM36" s="1150"/>
      <c r="AN36" s="1150"/>
      <c r="AO36" s="1150"/>
      <c r="AP36" s="1151"/>
    </row>
    <row r="37" spans="1:42" ht="50.1" customHeight="1" thickBot="1">
      <c r="A37" s="221"/>
      <c r="B37" s="1188" t="s">
        <v>118</v>
      </c>
      <c r="C37" s="1189" t="s">
        <v>1031</v>
      </c>
      <c r="D37" s="1181"/>
      <c r="E37" s="1182"/>
      <c r="F37" s="1182"/>
      <c r="G37" s="1182"/>
      <c r="H37" s="1182"/>
      <c r="I37" s="1182"/>
      <c r="J37" s="1182"/>
      <c r="K37" s="1182"/>
      <c r="L37" s="1182"/>
      <c r="M37" s="1182"/>
      <c r="N37" s="1182"/>
      <c r="O37" s="1182"/>
      <c r="P37" s="1182"/>
      <c r="Q37" s="1182"/>
      <c r="R37" s="1182"/>
      <c r="S37" s="1182"/>
      <c r="T37" s="1182"/>
      <c r="U37" s="1182"/>
      <c r="V37" s="1183"/>
      <c r="W37" s="1183"/>
      <c r="X37" s="1183"/>
      <c r="Y37" s="1183"/>
      <c r="Z37" s="1183"/>
      <c r="AA37" s="1183"/>
      <c r="AB37" s="1183"/>
      <c r="AC37" s="1183"/>
      <c r="AD37" s="1183"/>
      <c r="AE37" s="1182"/>
      <c r="AF37" s="1182"/>
      <c r="AG37" s="1182"/>
      <c r="AH37" s="1182"/>
      <c r="AI37" s="1182"/>
      <c r="AJ37" s="1184"/>
      <c r="AK37" s="1184"/>
      <c r="AL37" s="1185"/>
      <c r="AM37" s="1186"/>
      <c r="AN37" s="1186"/>
      <c r="AO37" s="1186"/>
      <c r="AP37" s="1187"/>
    </row>
    <row r="38" spans="1:42" ht="21.75">
      <c r="AM38" s="222"/>
      <c r="AN38" s="222"/>
      <c r="AO38" s="222"/>
    </row>
    <row r="39" spans="1:42">
      <c r="AM39" s="223"/>
      <c r="AN39" s="223"/>
      <c r="AO39" s="223"/>
    </row>
    <row r="40" spans="1:42">
      <c r="AM40" s="223"/>
      <c r="AN40" s="223"/>
      <c r="AO40" s="223"/>
    </row>
    <row r="41" spans="1:42">
      <c r="AM41" s="223"/>
      <c r="AN41" s="223"/>
      <c r="AO41" s="223"/>
    </row>
  </sheetData>
  <mergeCells count="34">
    <mergeCell ref="AP4:AP6"/>
    <mergeCell ref="AE5:AG5"/>
    <mergeCell ref="R4:U4"/>
    <mergeCell ref="P4:P6"/>
    <mergeCell ref="C32:AP32"/>
    <mergeCell ref="S5:S6"/>
    <mergeCell ref="T5:T6"/>
    <mergeCell ref="U5:U6"/>
    <mergeCell ref="W5:W6"/>
    <mergeCell ref="X5:X6"/>
    <mergeCell ref="Y5:AC5"/>
    <mergeCell ref="AJ4:AK5"/>
    <mergeCell ref="AL4:AL6"/>
    <mergeCell ref="AM4:AM6"/>
    <mergeCell ref="AN4:AO5"/>
    <mergeCell ref="O4:O6"/>
    <mergeCell ref="V4:V6"/>
    <mergeCell ref="R5:R6"/>
    <mergeCell ref="Y4:AI4"/>
    <mergeCell ref="AH5:AI5"/>
    <mergeCell ref="B2:AP2"/>
    <mergeCell ref="D4:D6"/>
    <mergeCell ref="E4:G4"/>
    <mergeCell ref="I4:I6"/>
    <mergeCell ref="J4:J6"/>
    <mergeCell ref="E5:E6"/>
    <mergeCell ref="G5:G6"/>
    <mergeCell ref="H5:H6"/>
    <mergeCell ref="K4:N4"/>
    <mergeCell ref="K5:K6"/>
    <mergeCell ref="L5:L6"/>
    <mergeCell ref="M5:N5"/>
    <mergeCell ref="B4:C7"/>
    <mergeCell ref="Q4:Q6"/>
  </mergeCells>
  <printOptions horizontalCentered="1" verticalCentered="1"/>
  <pageMargins left="0.51181102362204722" right="0.51181102362204722" top="0.55118110236220474" bottom="0.19685039370078741" header="0.23622047244094491" footer="0.15748031496062992"/>
  <pageSetup paperSize="9" scale="27" fitToWidth="3" orientation="landscape" r:id="rId1"/>
  <headerFooter alignWithMargins="0"/>
  <colBreaks count="1" manualBreakCount="1">
    <brk id="35" min="1" max="36" man="1"/>
  </colBreaks>
  <ignoredErrors>
    <ignoredError sqref="B8:B37 D7:L7 N7:AP7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B1:AX90"/>
  <sheetViews>
    <sheetView showGridLines="0" view="pageBreakPreview" zoomScale="60" zoomScaleNormal="50" workbookViewId="0">
      <pane xSplit="4" ySplit="7" topLeftCell="E8" activePane="bottomRight" state="frozen"/>
      <selection activeCell="B1" sqref="B1:AP1"/>
      <selection pane="topRight" activeCell="B1" sqref="B1:AP1"/>
      <selection pane="bottomLeft" activeCell="B1" sqref="B1:AP1"/>
      <selection pane="bottomRight" activeCell="O7" sqref="O7"/>
    </sheetView>
  </sheetViews>
  <sheetFormatPr defaultColWidth="11.42578125" defaultRowHeight="14.25"/>
  <cols>
    <col min="1" max="1" width="2.85546875" style="1817" customWidth="1"/>
    <col min="2" max="2" width="15.7109375" style="1817" customWidth="1"/>
    <col min="3" max="3" width="107.85546875" style="1817" customWidth="1"/>
    <col min="4" max="4" width="13.140625" style="1817" customWidth="1"/>
    <col min="5" max="5" width="27.140625" style="1817" customWidth="1"/>
    <col min="6" max="6" width="24.85546875" style="1817" customWidth="1"/>
    <col min="7" max="7" width="27.85546875" style="1817" customWidth="1"/>
    <col min="8" max="8" width="29.5703125" style="1817" customWidth="1"/>
    <col min="9" max="9" width="33" style="1817" customWidth="1"/>
    <col min="10" max="10" width="27.7109375" style="1817" customWidth="1"/>
    <col min="11" max="11" width="27" style="1817" customWidth="1"/>
    <col min="12" max="12" width="25.28515625" style="1817" customWidth="1"/>
    <col min="13" max="13" width="20.5703125" style="1817" customWidth="1"/>
    <col min="14" max="14" width="28.7109375" style="1817" customWidth="1"/>
    <col min="15" max="15" width="32.85546875" style="1817" customWidth="1"/>
    <col min="16" max="16" width="23.140625" style="1817" customWidth="1"/>
    <col min="17" max="17" width="28.7109375" style="1817" customWidth="1"/>
    <col min="18" max="20" width="27.28515625" style="1817" customWidth="1"/>
    <col min="21" max="21" width="22.28515625" style="1817" customWidth="1"/>
    <col min="22" max="22" width="25.28515625" style="1817" customWidth="1"/>
    <col min="23" max="23" width="34.85546875" style="1817" customWidth="1"/>
    <col min="24" max="25" width="16" style="1817" customWidth="1"/>
    <col min="26" max="35" width="14" style="1817" customWidth="1"/>
    <col min="36" max="36" width="19.7109375" style="1817" customWidth="1"/>
    <col min="37" max="37" width="14.42578125" style="1817" customWidth="1"/>
    <col min="38" max="38" width="20.5703125" style="1817" customWidth="1"/>
    <col min="39" max="39" width="15.7109375" style="1817" customWidth="1"/>
    <col min="40" max="40" width="21.85546875" style="1817" customWidth="1"/>
    <col min="41" max="41" width="17.42578125" style="1817" customWidth="1"/>
    <col min="42" max="42" width="25.7109375" style="1817" customWidth="1"/>
    <col min="43" max="43" width="40" style="1817" customWidth="1"/>
    <col min="44" max="44" width="28.7109375" style="1817" customWidth="1"/>
    <col min="45" max="45" width="35.42578125" style="1817" customWidth="1"/>
    <col min="46" max="47" width="36.140625" style="1817" customWidth="1"/>
    <col min="48" max="49" width="37" style="1817" customWidth="1"/>
    <col min="50" max="50" width="36.85546875" style="1817" customWidth="1"/>
    <col min="51" max="16384" width="11.42578125" style="1817"/>
  </cols>
  <sheetData>
    <row r="1" spans="2:50" ht="15" thickBot="1"/>
    <row r="2" spans="2:50" ht="57.75" customHeight="1" thickBot="1">
      <c r="B2" s="2169" t="s">
        <v>1508</v>
      </c>
      <c r="C2" s="2170"/>
      <c r="D2" s="2170"/>
      <c r="E2" s="2170"/>
      <c r="F2" s="2170"/>
      <c r="G2" s="2170"/>
      <c r="H2" s="2170"/>
      <c r="I2" s="2170"/>
      <c r="J2" s="2170"/>
      <c r="K2" s="2170"/>
      <c r="L2" s="2170"/>
      <c r="M2" s="2170"/>
      <c r="N2" s="2170"/>
      <c r="O2" s="2170"/>
      <c r="P2" s="2170"/>
      <c r="Q2" s="2170"/>
      <c r="R2" s="2170"/>
      <c r="S2" s="2170"/>
      <c r="T2" s="2170"/>
      <c r="U2" s="2170"/>
      <c r="V2" s="2170"/>
      <c r="W2" s="2170"/>
      <c r="X2" s="2170"/>
      <c r="Y2" s="2170"/>
      <c r="Z2" s="2170"/>
      <c r="AA2" s="2170"/>
      <c r="AB2" s="2170"/>
      <c r="AC2" s="2170"/>
      <c r="AD2" s="2170"/>
      <c r="AE2" s="2170"/>
      <c r="AF2" s="2170"/>
      <c r="AG2" s="2170"/>
      <c r="AH2" s="2170"/>
      <c r="AI2" s="2170"/>
      <c r="AJ2" s="2170"/>
      <c r="AK2" s="2170"/>
      <c r="AL2" s="2170"/>
      <c r="AM2" s="2170"/>
      <c r="AN2" s="2170"/>
      <c r="AO2" s="2170"/>
      <c r="AP2" s="2170"/>
      <c r="AQ2" s="2170"/>
      <c r="AR2" s="2170"/>
      <c r="AS2" s="2170"/>
      <c r="AT2" s="2170"/>
      <c r="AU2" s="2170"/>
      <c r="AV2" s="2170"/>
      <c r="AW2" s="2170"/>
      <c r="AX2" s="2171"/>
    </row>
    <row r="3" spans="2:50" s="1093" customFormat="1" ht="17.25" customHeight="1" thickBot="1">
      <c r="C3" s="224"/>
      <c r="D3" s="224"/>
      <c r="E3" s="652"/>
      <c r="F3" s="652"/>
      <c r="G3" s="652"/>
      <c r="H3" s="652"/>
      <c r="I3" s="652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9"/>
      <c r="AN3" s="219"/>
      <c r="AO3" s="225"/>
      <c r="AP3" s="225"/>
      <c r="AQ3" s="225"/>
      <c r="AR3" s="225"/>
      <c r="AS3" s="225"/>
      <c r="AT3" s="225"/>
    </row>
    <row r="4" spans="2:50" ht="87" customHeight="1">
      <c r="B4" s="2142"/>
      <c r="C4" s="2187"/>
      <c r="D4" s="2143"/>
      <c r="E4" s="2172" t="s">
        <v>1033</v>
      </c>
      <c r="F4" s="2175" t="s">
        <v>1034</v>
      </c>
      <c r="G4" s="2176"/>
      <c r="H4" s="2177"/>
      <c r="I4" s="975" t="s">
        <v>995</v>
      </c>
      <c r="J4" s="2178" t="s">
        <v>668</v>
      </c>
      <c r="K4" s="2179"/>
      <c r="L4" s="2179"/>
      <c r="M4" s="2180"/>
      <c r="N4" s="2190" t="s">
        <v>715</v>
      </c>
      <c r="O4" s="2190" t="s">
        <v>996</v>
      </c>
      <c r="P4" s="2190" t="s">
        <v>671</v>
      </c>
      <c r="Q4" s="2194" t="s">
        <v>1035</v>
      </c>
      <c r="R4" s="2195"/>
      <c r="S4" s="2195"/>
      <c r="T4" s="2196"/>
      <c r="U4" s="2194" t="s">
        <v>998</v>
      </c>
      <c r="V4" s="976"/>
      <c r="W4" s="977"/>
      <c r="X4" s="2178" t="s">
        <v>999</v>
      </c>
      <c r="Y4" s="2179"/>
      <c r="Z4" s="2179"/>
      <c r="AA4" s="2179"/>
      <c r="AB4" s="2179"/>
      <c r="AC4" s="2179"/>
      <c r="AD4" s="2179"/>
      <c r="AE4" s="2179"/>
      <c r="AF4" s="2179"/>
      <c r="AG4" s="2179"/>
      <c r="AH4" s="2179"/>
      <c r="AI4" s="2179"/>
      <c r="AJ4" s="2179"/>
      <c r="AK4" s="2179"/>
      <c r="AL4" s="2179"/>
      <c r="AM4" s="2179"/>
      <c r="AN4" s="2179"/>
      <c r="AO4" s="2179"/>
      <c r="AP4" s="2180"/>
      <c r="AQ4" s="2190" t="s">
        <v>1036</v>
      </c>
      <c r="AR4" s="2204" t="s">
        <v>1000</v>
      </c>
      <c r="AS4" s="2205"/>
      <c r="AT4" s="2190" t="s">
        <v>843</v>
      </c>
      <c r="AU4" s="2208" t="s">
        <v>1001</v>
      </c>
      <c r="AV4" s="2211" t="s">
        <v>1037</v>
      </c>
      <c r="AW4" s="2211"/>
      <c r="AX4" s="2213" t="s">
        <v>1038</v>
      </c>
    </row>
    <row r="5" spans="2:50" ht="74.25" customHeight="1">
      <c r="B5" s="2144"/>
      <c r="C5" s="2188"/>
      <c r="D5" s="2145"/>
      <c r="E5" s="2173"/>
      <c r="F5" s="2181" t="s">
        <v>1004</v>
      </c>
      <c r="G5" s="978" t="s">
        <v>1005</v>
      </c>
      <c r="H5" s="2183" t="s">
        <v>1006</v>
      </c>
      <c r="I5" s="2184" t="s">
        <v>666</v>
      </c>
      <c r="J5" s="2184" t="s">
        <v>1470</v>
      </c>
      <c r="K5" s="2184" t="s">
        <v>1471</v>
      </c>
      <c r="L5" s="2191" t="s">
        <v>678</v>
      </c>
      <c r="M5" s="2192"/>
      <c r="N5" s="2186"/>
      <c r="O5" s="2186"/>
      <c r="P5" s="2193"/>
      <c r="Q5" s="2197">
        <v>0</v>
      </c>
      <c r="R5" s="2184" t="s">
        <v>1007</v>
      </c>
      <c r="S5" s="2184" t="s">
        <v>1008</v>
      </c>
      <c r="T5" s="2184" t="s">
        <v>1009</v>
      </c>
      <c r="U5" s="2186"/>
      <c r="V5" s="2184" t="s">
        <v>1010</v>
      </c>
      <c r="W5" s="2184" t="s">
        <v>1011</v>
      </c>
      <c r="X5" s="2199" t="s">
        <v>1407</v>
      </c>
      <c r="Y5" s="2200"/>
      <c r="Z5" s="2200"/>
      <c r="AA5" s="2200"/>
      <c r="AB5" s="2200"/>
      <c r="AC5" s="2200"/>
      <c r="AD5" s="2200"/>
      <c r="AE5" s="2200"/>
      <c r="AF5" s="2200"/>
      <c r="AG5" s="2200"/>
      <c r="AH5" s="2200"/>
      <c r="AI5" s="2201"/>
      <c r="AJ5" s="979">
        <v>12.5</v>
      </c>
      <c r="AK5" s="2202" t="s">
        <v>848</v>
      </c>
      <c r="AL5" s="2203"/>
      <c r="AM5" s="2202" t="s">
        <v>1039</v>
      </c>
      <c r="AN5" s="2203"/>
      <c r="AO5" s="2202" t="s">
        <v>1408</v>
      </c>
      <c r="AP5" s="2203"/>
      <c r="AQ5" s="2186"/>
      <c r="AR5" s="2206"/>
      <c r="AS5" s="2207"/>
      <c r="AT5" s="2186"/>
      <c r="AU5" s="2209"/>
      <c r="AV5" s="2212"/>
      <c r="AW5" s="2212"/>
      <c r="AX5" s="2214"/>
    </row>
    <row r="6" spans="2:50" ht="158.25" customHeight="1">
      <c r="B6" s="2144"/>
      <c r="C6" s="2188"/>
      <c r="D6" s="2145"/>
      <c r="E6" s="2174"/>
      <c r="F6" s="2182"/>
      <c r="G6" s="1823" t="s">
        <v>1469</v>
      </c>
      <c r="H6" s="2174"/>
      <c r="I6" s="2185"/>
      <c r="J6" s="2186"/>
      <c r="K6" s="2186"/>
      <c r="L6" s="980" t="s">
        <v>1012</v>
      </c>
      <c r="M6" s="980" t="s">
        <v>1013</v>
      </c>
      <c r="N6" s="2186"/>
      <c r="O6" s="2186"/>
      <c r="P6" s="2193"/>
      <c r="Q6" s="2198"/>
      <c r="R6" s="2186"/>
      <c r="S6" s="2186"/>
      <c r="T6" s="2186"/>
      <c r="U6" s="2186"/>
      <c r="V6" s="2185"/>
      <c r="W6" s="2185"/>
      <c r="X6" s="981" t="s">
        <v>1040</v>
      </c>
      <c r="Y6" s="981" t="s">
        <v>1015</v>
      </c>
      <c r="Z6" s="981" t="s">
        <v>1016</v>
      </c>
      <c r="AA6" s="981" t="s">
        <v>1041</v>
      </c>
      <c r="AB6" s="981" t="s">
        <v>1042</v>
      </c>
      <c r="AC6" s="981" t="s">
        <v>1043</v>
      </c>
      <c r="AD6" s="981" t="s">
        <v>1044</v>
      </c>
      <c r="AE6" s="981" t="s">
        <v>1045</v>
      </c>
      <c r="AF6" s="981" t="s">
        <v>1046</v>
      </c>
      <c r="AG6" s="981" t="s">
        <v>1047</v>
      </c>
      <c r="AH6" s="981" t="s">
        <v>1048</v>
      </c>
      <c r="AI6" s="981" t="s">
        <v>1018</v>
      </c>
      <c r="AJ6" s="978" t="s">
        <v>856</v>
      </c>
      <c r="AK6" s="982"/>
      <c r="AL6" s="983" t="s">
        <v>857</v>
      </c>
      <c r="AM6" s="982"/>
      <c r="AN6" s="983" t="s">
        <v>857</v>
      </c>
      <c r="AO6" s="982"/>
      <c r="AP6" s="983" t="s">
        <v>857</v>
      </c>
      <c r="AQ6" s="2186"/>
      <c r="AR6" s="984"/>
      <c r="AS6" s="985" t="s">
        <v>1021</v>
      </c>
      <c r="AT6" s="2185"/>
      <c r="AU6" s="2210"/>
      <c r="AV6" s="986" t="s">
        <v>844</v>
      </c>
      <c r="AW6" s="986" t="s">
        <v>883</v>
      </c>
      <c r="AX6" s="2215"/>
    </row>
    <row r="7" spans="2:50" ht="54.75" customHeight="1">
      <c r="B7" s="2146"/>
      <c r="C7" s="2189"/>
      <c r="D7" s="2147"/>
      <c r="E7" s="987" t="s">
        <v>27</v>
      </c>
      <c r="F7" s="987" t="s">
        <v>28</v>
      </c>
      <c r="G7" s="987" t="s">
        <v>92</v>
      </c>
      <c r="H7" s="988" t="s">
        <v>93</v>
      </c>
      <c r="I7" s="987" t="s">
        <v>94</v>
      </c>
      <c r="J7" s="988" t="s">
        <v>95</v>
      </c>
      <c r="K7" s="988" t="s">
        <v>96</v>
      </c>
      <c r="L7" s="987" t="s">
        <v>97</v>
      </c>
      <c r="M7" s="987" t="s">
        <v>98</v>
      </c>
      <c r="N7" s="987" t="s">
        <v>99</v>
      </c>
      <c r="O7" s="987" t="s">
        <v>100</v>
      </c>
      <c r="P7" s="987" t="s">
        <v>101</v>
      </c>
      <c r="Q7" s="987" t="s">
        <v>102</v>
      </c>
      <c r="R7" s="987" t="s">
        <v>103</v>
      </c>
      <c r="S7" s="987" t="s">
        <v>104</v>
      </c>
      <c r="T7" s="987" t="s">
        <v>105</v>
      </c>
      <c r="U7" s="987" t="s">
        <v>106</v>
      </c>
      <c r="V7" s="987" t="s">
        <v>107</v>
      </c>
      <c r="W7" s="987" t="s">
        <v>108</v>
      </c>
      <c r="X7" s="987" t="s">
        <v>109</v>
      </c>
      <c r="Y7" s="987" t="s">
        <v>110</v>
      </c>
      <c r="Z7" s="987" t="s">
        <v>111</v>
      </c>
      <c r="AA7" s="987" t="s">
        <v>112</v>
      </c>
      <c r="AB7" s="987" t="s">
        <v>113</v>
      </c>
      <c r="AC7" s="987" t="s">
        <v>114</v>
      </c>
      <c r="AD7" s="987" t="s">
        <v>115</v>
      </c>
      <c r="AE7" s="987" t="s">
        <v>116</v>
      </c>
      <c r="AF7" s="987" t="s">
        <v>117</v>
      </c>
      <c r="AG7" s="987" t="s">
        <v>118</v>
      </c>
      <c r="AH7" s="987" t="s">
        <v>119</v>
      </c>
      <c r="AI7" s="987" t="s">
        <v>120</v>
      </c>
      <c r="AJ7" s="987" t="s">
        <v>121</v>
      </c>
      <c r="AK7" s="987" t="s">
        <v>122</v>
      </c>
      <c r="AL7" s="987" t="s">
        <v>123</v>
      </c>
      <c r="AM7" s="987" t="s">
        <v>124</v>
      </c>
      <c r="AN7" s="987" t="s">
        <v>125</v>
      </c>
      <c r="AO7" s="987" t="s">
        <v>126</v>
      </c>
      <c r="AP7" s="987" t="s">
        <v>127</v>
      </c>
      <c r="AQ7" s="987" t="s">
        <v>128</v>
      </c>
      <c r="AR7" s="989" t="s">
        <v>129</v>
      </c>
      <c r="AS7" s="987" t="s">
        <v>130</v>
      </c>
      <c r="AT7" s="987" t="s">
        <v>131</v>
      </c>
      <c r="AU7" s="990" t="s">
        <v>132</v>
      </c>
      <c r="AV7" s="990" t="s">
        <v>133</v>
      </c>
      <c r="AW7" s="990" t="s">
        <v>134</v>
      </c>
      <c r="AX7" s="991" t="s">
        <v>135</v>
      </c>
    </row>
    <row r="8" spans="2:50" ht="50.1" customHeight="1">
      <c r="B8" s="1077" t="s">
        <v>27</v>
      </c>
      <c r="C8" s="2216" t="s">
        <v>689</v>
      </c>
      <c r="D8" s="2216"/>
      <c r="E8" s="1033"/>
      <c r="F8" s="1034"/>
      <c r="G8" s="1034"/>
      <c r="H8" s="1035"/>
      <c r="I8" s="1036"/>
      <c r="J8" s="1034"/>
      <c r="K8" s="1034"/>
      <c r="L8" s="1034"/>
      <c r="M8" s="1034"/>
      <c r="N8" s="1034"/>
      <c r="O8" s="1034"/>
      <c r="P8" s="1034"/>
      <c r="Q8" s="1034"/>
      <c r="R8" s="1034"/>
      <c r="S8" s="1034"/>
      <c r="T8" s="1034"/>
      <c r="U8" s="1034"/>
      <c r="V8" s="1034"/>
      <c r="W8" s="1034"/>
      <c r="X8" s="1034"/>
      <c r="Y8" s="1034"/>
      <c r="Z8" s="1034"/>
      <c r="AA8" s="1034"/>
      <c r="AB8" s="1034"/>
      <c r="AC8" s="1034"/>
      <c r="AD8" s="1034"/>
      <c r="AE8" s="1034"/>
      <c r="AF8" s="1037"/>
      <c r="AG8" s="1037"/>
      <c r="AH8" s="1037"/>
      <c r="AI8" s="1034"/>
      <c r="AJ8" s="1034"/>
      <c r="AK8" s="1035"/>
      <c r="AL8" s="1034"/>
      <c r="AM8" s="1035"/>
      <c r="AN8" s="1034"/>
      <c r="AO8" s="1035"/>
      <c r="AP8" s="1034"/>
      <c r="AQ8" s="1034"/>
      <c r="AR8" s="1034"/>
      <c r="AS8" s="1034"/>
      <c r="AT8" s="1038"/>
      <c r="AU8" s="1034"/>
      <c r="AV8" s="1034"/>
      <c r="AW8" s="1039" t="s">
        <v>690</v>
      </c>
      <c r="AX8" s="1040"/>
    </row>
    <row r="9" spans="2:50" ht="50.1" customHeight="1">
      <c r="B9" s="1078" t="s">
        <v>28</v>
      </c>
      <c r="C9" s="2217" t="s">
        <v>1022</v>
      </c>
      <c r="D9" s="2217"/>
      <c r="E9" s="1041"/>
      <c r="F9" s="1042"/>
      <c r="G9" s="1042"/>
      <c r="H9" s="1042"/>
      <c r="I9" s="1043"/>
      <c r="J9" s="1042"/>
      <c r="K9" s="1042"/>
      <c r="L9" s="1042"/>
      <c r="M9" s="1042"/>
      <c r="N9" s="1042"/>
      <c r="O9" s="1042"/>
      <c r="P9" s="1042"/>
      <c r="Q9" s="1042"/>
      <c r="R9" s="1042"/>
      <c r="S9" s="1042"/>
      <c r="T9" s="1042"/>
      <c r="U9" s="1042"/>
      <c r="V9" s="1042"/>
      <c r="W9" s="1042"/>
      <c r="X9" s="1042"/>
      <c r="Y9" s="1042"/>
      <c r="Z9" s="1042"/>
      <c r="AA9" s="1042"/>
      <c r="AB9" s="1042"/>
      <c r="AC9" s="1042"/>
      <c r="AD9" s="1042"/>
      <c r="AE9" s="1042"/>
      <c r="AF9" s="1044"/>
      <c r="AG9" s="1044"/>
      <c r="AH9" s="1044"/>
      <c r="AI9" s="1042"/>
      <c r="AJ9" s="1042"/>
      <c r="AK9" s="1042"/>
      <c r="AL9" s="1042"/>
      <c r="AM9" s="1042"/>
      <c r="AN9" s="1042"/>
      <c r="AO9" s="1042"/>
      <c r="AP9" s="1042"/>
      <c r="AQ9" s="1042"/>
      <c r="AR9" s="1042"/>
      <c r="AS9" s="1042"/>
      <c r="AT9" s="1045"/>
      <c r="AU9" s="1042"/>
      <c r="AV9" s="1042"/>
      <c r="AW9" s="1046" t="s">
        <v>690</v>
      </c>
      <c r="AX9" s="1047"/>
    </row>
    <row r="10" spans="2:50" ht="50.1" customHeight="1">
      <c r="B10" s="1078" t="s">
        <v>92</v>
      </c>
      <c r="C10" s="2218" t="s">
        <v>863</v>
      </c>
      <c r="D10" s="2218"/>
      <c r="E10" s="1048"/>
      <c r="F10" s="1049"/>
      <c r="G10" s="1049"/>
      <c r="H10" s="1050"/>
      <c r="I10" s="1051"/>
      <c r="J10" s="1052"/>
      <c r="K10" s="1052"/>
      <c r="L10" s="1052"/>
      <c r="M10" s="1052"/>
      <c r="N10" s="1052"/>
      <c r="O10" s="1052"/>
      <c r="P10" s="1052"/>
      <c r="Q10" s="1051"/>
      <c r="R10" s="1051"/>
      <c r="S10" s="1051"/>
      <c r="T10" s="1051"/>
      <c r="U10" s="1052"/>
      <c r="V10" s="1052"/>
      <c r="W10" s="1052"/>
      <c r="X10" s="1052"/>
      <c r="Y10" s="1052"/>
      <c r="Z10" s="1052"/>
      <c r="AA10" s="1052"/>
      <c r="AB10" s="1052"/>
      <c r="AC10" s="1052"/>
      <c r="AD10" s="1052"/>
      <c r="AE10" s="1052"/>
      <c r="AF10" s="1044"/>
      <c r="AG10" s="1044"/>
      <c r="AH10" s="1016"/>
      <c r="AI10" s="1016"/>
      <c r="AJ10" s="1016"/>
      <c r="AK10" s="1053"/>
      <c r="AL10" s="1019"/>
      <c r="AM10" s="1053"/>
      <c r="AN10" s="1019"/>
      <c r="AO10" s="1053"/>
      <c r="AP10" s="1019"/>
      <c r="AQ10" s="1051"/>
      <c r="AR10" s="1051"/>
      <c r="AS10" s="1051"/>
      <c r="AT10" s="1045"/>
      <c r="AU10" s="1052"/>
      <c r="AV10" s="1052"/>
      <c r="AW10" s="1054"/>
      <c r="AX10" s="1020"/>
    </row>
    <row r="11" spans="2:50" ht="50.1" customHeight="1">
      <c r="B11" s="1078" t="s">
        <v>93</v>
      </c>
      <c r="C11" s="2219" t="s">
        <v>1023</v>
      </c>
      <c r="D11" s="2219"/>
      <c r="E11" s="1048"/>
      <c r="F11" s="1049"/>
      <c r="G11" s="1049"/>
      <c r="H11" s="1049"/>
      <c r="I11" s="1051"/>
      <c r="J11" s="1052"/>
      <c r="K11" s="1052"/>
      <c r="L11" s="1052"/>
      <c r="M11" s="1052"/>
      <c r="N11" s="1052"/>
      <c r="O11" s="1052"/>
      <c r="P11" s="1052"/>
      <c r="Q11" s="1055"/>
      <c r="R11" s="1055"/>
      <c r="S11" s="1055"/>
      <c r="T11" s="1055"/>
      <c r="U11" s="1052"/>
      <c r="V11" s="1052"/>
      <c r="W11" s="1052"/>
      <c r="X11" s="1052"/>
      <c r="Y11" s="1052"/>
      <c r="Z11" s="1052"/>
      <c r="AA11" s="1052"/>
      <c r="AB11" s="1052"/>
      <c r="AC11" s="1052"/>
      <c r="AD11" s="1052"/>
      <c r="AE11" s="1052"/>
      <c r="AF11" s="1044"/>
      <c r="AG11" s="1044"/>
      <c r="AH11" s="1016"/>
      <c r="AI11" s="1016"/>
      <c r="AJ11" s="1016"/>
      <c r="AK11" s="1053"/>
      <c r="AL11" s="1019"/>
      <c r="AM11" s="1056"/>
      <c r="AN11" s="1056"/>
      <c r="AO11" s="1053"/>
      <c r="AP11" s="1019"/>
      <c r="AQ11" s="1051"/>
      <c r="AR11" s="1051"/>
      <c r="AS11" s="1051"/>
      <c r="AT11" s="1045"/>
      <c r="AU11" s="1052"/>
      <c r="AV11" s="1052"/>
      <c r="AW11" s="1054"/>
      <c r="AX11" s="1020"/>
    </row>
    <row r="12" spans="2:50" ht="50.1" customHeight="1">
      <c r="B12" s="1079" t="s">
        <v>94</v>
      </c>
      <c r="C12" s="2220" t="s">
        <v>864</v>
      </c>
      <c r="D12" s="992" t="s">
        <v>1049</v>
      </c>
      <c r="E12" s="1048"/>
      <c r="F12" s="1049"/>
      <c r="G12" s="1049"/>
      <c r="H12" s="1049"/>
      <c r="I12" s="1051"/>
      <c r="J12" s="1049"/>
      <c r="K12" s="1049"/>
      <c r="L12" s="1049"/>
      <c r="M12" s="1049"/>
      <c r="N12" s="1049"/>
      <c r="O12" s="1049"/>
      <c r="P12" s="1052"/>
      <c r="Q12" s="1057"/>
      <c r="R12" s="1057"/>
      <c r="S12" s="1057"/>
      <c r="T12" s="1057"/>
      <c r="U12" s="1052"/>
      <c r="V12" s="1052"/>
      <c r="W12" s="1052"/>
      <c r="X12" s="1052"/>
      <c r="Y12" s="1052"/>
      <c r="Z12" s="1052"/>
      <c r="AA12" s="1052"/>
      <c r="AB12" s="1052"/>
      <c r="AC12" s="1052"/>
      <c r="AD12" s="1052"/>
      <c r="AE12" s="1052"/>
      <c r="AF12" s="1044"/>
      <c r="AG12" s="1044"/>
      <c r="AH12" s="1016"/>
      <c r="AI12" s="1016"/>
      <c r="AJ12" s="1016"/>
      <c r="AK12" s="1053"/>
      <c r="AL12" s="1019"/>
      <c r="AM12" s="1058"/>
      <c r="AN12" s="1058"/>
      <c r="AO12" s="1053"/>
      <c r="AP12" s="1019"/>
      <c r="AQ12" s="1051"/>
      <c r="AR12" s="1051"/>
      <c r="AS12" s="1051"/>
      <c r="AT12" s="1045"/>
      <c r="AU12" s="1049"/>
      <c r="AV12" s="1049"/>
      <c r="AW12" s="1059"/>
      <c r="AX12" s="1020"/>
    </row>
    <row r="13" spans="2:50" ht="50.1" customHeight="1">
      <c r="B13" s="1079" t="s">
        <v>95</v>
      </c>
      <c r="C13" s="2220"/>
      <c r="D13" s="992" t="s">
        <v>1050</v>
      </c>
      <c r="E13" s="1048"/>
      <c r="F13" s="1049"/>
      <c r="G13" s="1049"/>
      <c r="H13" s="1049"/>
      <c r="I13" s="1051"/>
      <c r="J13" s="1049"/>
      <c r="K13" s="1049"/>
      <c r="L13" s="1049"/>
      <c r="M13" s="1049"/>
      <c r="N13" s="1049"/>
      <c r="O13" s="1049"/>
      <c r="P13" s="1052"/>
      <c r="Q13" s="1057"/>
      <c r="R13" s="1057"/>
      <c r="S13" s="1057"/>
      <c r="T13" s="1057"/>
      <c r="U13" s="1052"/>
      <c r="V13" s="1052"/>
      <c r="W13" s="1052"/>
      <c r="X13" s="1052"/>
      <c r="Y13" s="1052"/>
      <c r="Z13" s="1052"/>
      <c r="AA13" s="1052"/>
      <c r="AB13" s="1052"/>
      <c r="AC13" s="1052"/>
      <c r="AD13" s="1052"/>
      <c r="AE13" s="1052"/>
      <c r="AF13" s="1044"/>
      <c r="AG13" s="1044"/>
      <c r="AH13" s="1016"/>
      <c r="AI13" s="1016"/>
      <c r="AJ13" s="1016"/>
      <c r="AK13" s="1053"/>
      <c r="AL13" s="1019"/>
      <c r="AM13" s="1058"/>
      <c r="AN13" s="1058"/>
      <c r="AO13" s="1053"/>
      <c r="AP13" s="1019"/>
      <c r="AQ13" s="1051"/>
      <c r="AR13" s="1051"/>
      <c r="AS13" s="1051"/>
      <c r="AT13" s="1045"/>
      <c r="AU13" s="1049"/>
      <c r="AV13" s="1049"/>
      <c r="AW13" s="1059"/>
      <c r="AX13" s="1020"/>
    </row>
    <row r="14" spans="2:50" ht="50.1" customHeight="1">
      <c r="B14" s="1079" t="s">
        <v>96</v>
      </c>
      <c r="C14" s="2220"/>
      <c r="D14" s="992" t="s">
        <v>1051</v>
      </c>
      <c r="E14" s="1048"/>
      <c r="F14" s="1049"/>
      <c r="G14" s="1049"/>
      <c r="H14" s="1049"/>
      <c r="I14" s="1051"/>
      <c r="J14" s="1049"/>
      <c r="K14" s="1049"/>
      <c r="L14" s="1049"/>
      <c r="M14" s="1049"/>
      <c r="N14" s="1049"/>
      <c r="O14" s="1049"/>
      <c r="P14" s="1052"/>
      <c r="Q14" s="1057"/>
      <c r="R14" s="1057"/>
      <c r="S14" s="1057"/>
      <c r="T14" s="1057"/>
      <c r="U14" s="1052"/>
      <c r="V14" s="1052"/>
      <c r="W14" s="1052"/>
      <c r="X14" s="1052"/>
      <c r="Y14" s="1052"/>
      <c r="Z14" s="1052"/>
      <c r="AA14" s="1052"/>
      <c r="AB14" s="1052"/>
      <c r="AC14" s="1052"/>
      <c r="AD14" s="1052"/>
      <c r="AE14" s="1052"/>
      <c r="AF14" s="1044"/>
      <c r="AG14" s="1044"/>
      <c r="AH14" s="1016"/>
      <c r="AI14" s="1016"/>
      <c r="AJ14" s="1016"/>
      <c r="AK14" s="1053"/>
      <c r="AL14" s="1019"/>
      <c r="AM14" s="1058"/>
      <c r="AN14" s="1058"/>
      <c r="AO14" s="1053"/>
      <c r="AP14" s="1019"/>
      <c r="AQ14" s="1051"/>
      <c r="AR14" s="1051"/>
      <c r="AS14" s="1051"/>
      <c r="AT14" s="1045"/>
      <c r="AU14" s="1049"/>
      <c r="AV14" s="1049"/>
      <c r="AW14" s="1059"/>
      <c r="AX14" s="1020"/>
    </row>
    <row r="15" spans="2:50" ht="50.1" customHeight="1">
      <c r="B15" s="1079" t="s">
        <v>97</v>
      </c>
      <c r="C15" s="2220" t="s">
        <v>865</v>
      </c>
      <c r="D15" s="992" t="s">
        <v>1052</v>
      </c>
      <c r="E15" s="1048"/>
      <c r="F15" s="1049"/>
      <c r="G15" s="1049"/>
      <c r="H15" s="1049"/>
      <c r="I15" s="1051"/>
      <c r="J15" s="1049"/>
      <c r="K15" s="1049"/>
      <c r="L15" s="1049"/>
      <c r="M15" s="1049"/>
      <c r="N15" s="1049"/>
      <c r="O15" s="1049"/>
      <c r="P15" s="1052"/>
      <c r="Q15" s="1057"/>
      <c r="R15" s="1057"/>
      <c r="S15" s="1057"/>
      <c r="T15" s="1057"/>
      <c r="U15" s="1052"/>
      <c r="V15" s="1052"/>
      <c r="W15" s="1052"/>
      <c r="X15" s="1052"/>
      <c r="Y15" s="1052"/>
      <c r="Z15" s="1052"/>
      <c r="AA15" s="1052"/>
      <c r="AB15" s="1052"/>
      <c r="AC15" s="1052"/>
      <c r="AD15" s="1052"/>
      <c r="AE15" s="1052"/>
      <c r="AF15" s="1044"/>
      <c r="AG15" s="1044"/>
      <c r="AH15" s="1016"/>
      <c r="AI15" s="1016"/>
      <c r="AJ15" s="1016"/>
      <c r="AK15" s="1053"/>
      <c r="AL15" s="1019"/>
      <c r="AM15" s="1058"/>
      <c r="AN15" s="1058"/>
      <c r="AO15" s="1053"/>
      <c r="AP15" s="1019"/>
      <c r="AQ15" s="1051"/>
      <c r="AR15" s="1051"/>
      <c r="AS15" s="1051"/>
      <c r="AT15" s="1045"/>
      <c r="AU15" s="1049"/>
      <c r="AV15" s="1049"/>
      <c r="AW15" s="1059"/>
      <c r="AX15" s="1020"/>
    </row>
    <row r="16" spans="2:50" ht="50.1" customHeight="1">
      <c r="B16" s="1079" t="s">
        <v>98</v>
      </c>
      <c r="C16" s="2220"/>
      <c r="D16" s="992" t="s">
        <v>1053</v>
      </c>
      <c r="E16" s="1048"/>
      <c r="F16" s="1049"/>
      <c r="G16" s="1049"/>
      <c r="H16" s="1049"/>
      <c r="I16" s="1051"/>
      <c r="J16" s="1049"/>
      <c r="K16" s="1049"/>
      <c r="L16" s="1049"/>
      <c r="M16" s="1049"/>
      <c r="N16" s="1049"/>
      <c r="O16" s="1049"/>
      <c r="P16" s="1052"/>
      <c r="Q16" s="1057"/>
      <c r="R16" s="1057"/>
      <c r="S16" s="1057"/>
      <c r="T16" s="1057"/>
      <c r="U16" s="1052"/>
      <c r="V16" s="1052"/>
      <c r="W16" s="1052"/>
      <c r="X16" s="1052"/>
      <c r="Y16" s="1052"/>
      <c r="Z16" s="1052"/>
      <c r="AA16" s="1052"/>
      <c r="AB16" s="1052"/>
      <c r="AC16" s="1052"/>
      <c r="AD16" s="1052"/>
      <c r="AE16" s="1052"/>
      <c r="AF16" s="1044"/>
      <c r="AG16" s="1044"/>
      <c r="AH16" s="1016"/>
      <c r="AI16" s="1016"/>
      <c r="AJ16" s="1016"/>
      <c r="AK16" s="1053"/>
      <c r="AL16" s="1019"/>
      <c r="AM16" s="1058"/>
      <c r="AN16" s="1058"/>
      <c r="AO16" s="1053"/>
      <c r="AP16" s="1019"/>
      <c r="AQ16" s="1051"/>
      <c r="AR16" s="1051"/>
      <c r="AS16" s="1051"/>
      <c r="AT16" s="1045"/>
      <c r="AU16" s="1049"/>
      <c r="AV16" s="1049"/>
      <c r="AW16" s="1059"/>
      <c r="AX16" s="1020"/>
    </row>
    <row r="17" spans="2:50" ht="50.1" customHeight="1">
      <c r="B17" s="1079" t="s">
        <v>99</v>
      </c>
      <c r="C17" s="2219" t="s">
        <v>1054</v>
      </c>
      <c r="D17" s="2219"/>
      <c r="E17" s="1048"/>
      <c r="F17" s="1049"/>
      <c r="G17" s="1049"/>
      <c r="H17" s="1049"/>
      <c r="I17" s="1051"/>
      <c r="J17" s="1052"/>
      <c r="K17" s="1052"/>
      <c r="L17" s="1052"/>
      <c r="M17" s="1052"/>
      <c r="N17" s="1052"/>
      <c r="O17" s="1052"/>
      <c r="P17" s="1052"/>
      <c r="Q17" s="1052"/>
      <c r="R17" s="1052"/>
      <c r="S17" s="1052"/>
      <c r="T17" s="1052"/>
      <c r="U17" s="1052"/>
      <c r="V17" s="1052"/>
      <c r="W17" s="1052"/>
      <c r="X17" s="1052"/>
      <c r="Y17" s="1052"/>
      <c r="Z17" s="1052"/>
      <c r="AA17" s="1052"/>
      <c r="AB17" s="1052"/>
      <c r="AC17" s="1052"/>
      <c r="AD17" s="1052"/>
      <c r="AE17" s="1052"/>
      <c r="AF17" s="1044"/>
      <c r="AG17" s="1044"/>
      <c r="AH17" s="1044"/>
      <c r="AI17" s="1052"/>
      <c r="AJ17" s="1052"/>
      <c r="AK17" s="1052"/>
      <c r="AL17" s="1052"/>
      <c r="AM17" s="1052"/>
      <c r="AN17" s="1052"/>
      <c r="AO17" s="1052"/>
      <c r="AP17" s="1052"/>
      <c r="AQ17" s="1051"/>
      <c r="AR17" s="1051"/>
      <c r="AS17" s="1051"/>
      <c r="AT17" s="1045"/>
      <c r="AU17" s="1052"/>
      <c r="AV17" s="1052"/>
      <c r="AW17" s="1054"/>
      <c r="AX17" s="1020"/>
    </row>
    <row r="18" spans="2:50" ht="50.1" customHeight="1">
      <c r="B18" s="1079" t="s">
        <v>100</v>
      </c>
      <c r="C18" s="2220" t="s">
        <v>864</v>
      </c>
      <c r="D18" s="992" t="s">
        <v>1049</v>
      </c>
      <c r="E18" s="1048"/>
      <c r="F18" s="1049"/>
      <c r="G18" s="1049"/>
      <c r="H18" s="1049"/>
      <c r="I18" s="1051"/>
      <c r="J18" s="1049"/>
      <c r="K18" s="1049"/>
      <c r="L18" s="1049"/>
      <c r="M18" s="1049"/>
      <c r="N18" s="1049"/>
      <c r="O18" s="1049"/>
      <c r="P18" s="1052"/>
      <c r="Q18" s="1049"/>
      <c r="R18" s="1049"/>
      <c r="S18" s="1049"/>
      <c r="T18" s="1049"/>
      <c r="U18" s="1052"/>
      <c r="V18" s="1052"/>
      <c r="W18" s="1052"/>
      <c r="X18" s="1052"/>
      <c r="Y18" s="1052"/>
      <c r="Z18" s="1052"/>
      <c r="AA18" s="1052"/>
      <c r="AB18" s="1052"/>
      <c r="AC18" s="1052"/>
      <c r="AD18" s="1052"/>
      <c r="AE18" s="1052"/>
      <c r="AF18" s="1044"/>
      <c r="AG18" s="1044"/>
      <c r="AH18" s="1016"/>
      <c r="AI18" s="1016"/>
      <c r="AJ18" s="1016"/>
      <c r="AK18" s="1053"/>
      <c r="AL18" s="1019"/>
      <c r="AM18" s="1060"/>
      <c r="AN18" s="1060"/>
      <c r="AO18" s="1053"/>
      <c r="AP18" s="1019"/>
      <c r="AQ18" s="1051"/>
      <c r="AR18" s="1051"/>
      <c r="AS18" s="1051"/>
      <c r="AT18" s="1045"/>
      <c r="AU18" s="1049"/>
      <c r="AV18" s="1049"/>
      <c r="AW18" s="1059"/>
      <c r="AX18" s="1020"/>
    </row>
    <row r="19" spans="2:50" ht="50.1" customHeight="1">
      <c r="B19" s="1079" t="s">
        <v>101</v>
      </c>
      <c r="C19" s="2220"/>
      <c r="D19" s="992" t="s">
        <v>1050</v>
      </c>
      <c r="E19" s="1048"/>
      <c r="F19" s="1049"/>
      <c r="G19" s="1049"/>
      <c r="H19" s="1049"/>
      <c r="I19" s="1051"/>
      <c r="J19" s="1049"/>
      <c r="K19" s="1049"/>
      <c r="L19" s="1049"/>
      <c r="M19" s="1049"/>
      <c r="N19" s="1049"/>
      <c r="O19" s="1049"/>
      <c r="P19" s="1052"/>
      <c r="Q19" s="1049"/>
      <c r="R19" s="1049"/>
      <c r="S19" s="1049"/>
      <c r="T19" s="1049"/>
      <c r="U19" s="1052"/>
      <c r="V19" s="1052"/>
      <c r="W19" s="1052"/>
      <c r="X19" s="1052"/>
      <c r="Y19" s="1052"/>
      <c r="Z19" s="1052"/>
      <c r="AA19" s="1052"/>
      <c r="AB19" s="1052"/>
      <c r="AC19" s="1052"/>
      <c r="AD19" s="1052"/>
      <c r="AE19" s="1052"/>
      <c r="AF19" s="1044"/>
      <c r="AG19" s="1044"/>
      <c r="AH19" s="1016"/>
      <c r="AI19" s="1016"/>
      <c r="AJ19" s="1016"/>
      <c r="AK19" s="1053"/>
      <c r="AL19" s="1019"/>
      <c r="AM19" s="1060"/>
      <c r="AN19" s="1060"/>
      <c r="AO19" s="1053"/>
      <c r="AP19" s="1019"/>
      <c r="AQ19" s="1051"/>
      <c r="AR19" s="1051"/>
      <c r="AS19" s="1051"/>
      <c r="AT19" s="1045"/>
      <c r="AU19" s="1049"/>
      <c r="AV19" s="1049"/>
      <c r="AW19" s="1059"/>
      <c r="AX19" s="1020"/>
    </row>
    <row r="20" spans="2:50" ht="50.1" customHeight="1">
      <c r="B20" s="1079" t="s">
        <v>102</v>
      </c>
      <c r="C20" s="2220"/>
      <c r="D20" s="992" t="s">
        <v>1051</v>
      </c>
      <c r="E20" s="1048"/>
      <c r="F20" s="1049"/>
      <c r="G20" s="1049"/>
      <c r="H20" s="1049"/>
      <c r="I20" s="1051"/>
      <c r="J20" s="1049"/>
      <c r="K20" s="1049"/>
      <c r="L20" s="1049"/>
      <c r="M20" s="1049"/>
      <c r="N20" s="1049"/>
      <c r="O20" s="1049"/>
      <c r="P20" s="1052"/>
      <c r="Q20" s="1049"/>
      <c r="R20" s="1049"/>
      <c r="S20" s="1049"/>
      <c r="T20" s="1049"/>
      <c r="U20" s="1052"/>
      <c r="V20" s="1052"/>
      <c r="W20" s="1052"/>
      <c r="X20" s="1052"/>
      <c r="Y20" s="1052"/>
      <c r="Z20" s="1052"/>
      <c r="AA20" s="1052"/>
      <c r="AB20" s="1052"/>
      <c r="AC20" s="1052"/>
      <c r="AD20" s="1052"/>
      <c r="AE20" s="1052"/>
      <c r="AF20" s="1044"/>
      <c r="AG20" s="1044"/>
      <c r="AH20" s="1016"/>
      <c r="AI20" s="1016"/>
      <c r="AJ20" s="1016"/>
      <c r="AK20" s="1053"/>
      <c r="AL20" s="1019"/>
      <c r="AM20" s="1060"/>
      <c r="AN20" s="1060"/>
      <c r="AO20" s="1053"/>
      <c r="AP20" s="1019"/>
      <c r="AQ20" s="1051"/>
      <c r="AR20" s="1051"/>
      <c r="AS20" s="1051"/>
      <c r="AT20" s="1045"/>
      <c r="AU20" s="1049"/>
      <c r="AV20" s="1049"/>
      <c r="AW20" s="1059"/>
      <c r="AX20" s="1020"/>
    </row>
    <row r="21" spans="2:50" ht="50.1" customHeight="1">
      <c r="B21" s="1079" t="s">
        <v>103</v>
      </c>
      <c r="C21" s="2220" t="s">
        <v>865</v>
      </c>
      <c r="D21" s="992" t="s">
        <v>1052</v>
      </c>
      <c r="E21" s="1048"/>
      <c r="F21" s="1049"/>
      <c r="G21" s="1049"/>
      <c r="H21" s="1049"/>
      <c r="I21" s="1051"/>
      <c r="J21" s="1049"/>
      <c r="K21" s="1049"/>
      <c r="L21" s="1049"/>
      <c r="M21" s="1049"/>
      <c r="N21" s="1049"/>
      <c r="O21" s="1049"/>
      <c r="P21" s="1052"/>
      <c r="Q21" s="1049"/>
      <c r="R21" s="1049"/>
      <c r="S21" s="1049"/>
      <c r="T21" s="1049"/>
      <c r="U21" s="1052"/>
      <c r="V21" s="1052"/>
      <c r="W21" s="1052"/>
      <c r="X21" s="1052"/>
      <c r="Y21" s="1052"/>
      <c r="Z21" s="1052"/>
      <c r="AA21" s="1052"/>
      <c r="AB21" s="1052"/>
      <c r="AC21" s="1052"/>
      <c r="AD21" s="1052"/>
      <c r="AE21" s="1052"/>
      <c r="AF21" s="1044"/>
      <c r="AG21" s="1044"/>
      <c r="AH21" s="1016"/>
      <c r="AI21" s="1016"/>
      <c r="AJ21" s="1016"/>
      <c r="AK21" s="1053"/>
      <c r="AL21" s="1019"/>
      <c r="AM21" s="1060"/>
      <c r="AN21" s="1060"/>
      <c r="AO21" s="1053"/>
      <c r="AP21" s="1019"/>
      <c r="AQ21" s="1051"/>
      <c r="AR21" s="1051"/>
      <c r="AS21" s="1051"/>
      <c r="AT21" s="1045"/>
      <c r="AU21" s="1049"/>
      <c r="AV21" s="1049"/>
      <c r="AW21" s="1059"/>
      <c r="AX21" s="1020"/>
    </row>
    <row r="22" spans="2:50" ht="50.1" customHeight="1">
      <c r="B22" s="1078" t="s">
        <v>104</v>
      </c>
      <c r="C22" s="2220"/>
      <c r="D22" s="992" t="s">
        <v>1053</v>
      </c>
      <c r="E22" s="1048"/>
      <c r="F22" s="1049"/>
      <c r="G22" s="1049"/>
      <c r="H22" s="1049"/>
      <c r="I22" s="1051"/>
      <c r="J22" s="1049"/>
      <c r="K22" s="1049"/>
      <c r="L22" s="1049"/>
      <c r="M22" s="1049"/>
      <c r="N22" s="1049"/>
      <c r="O22" s="1049"/>
      <c r="P22" s="1052"/>
      <c r="Q22" s="1049"/>
      <c r="R22" s="1049"/>
      <c r="S22" s="1049"/>
      <c r="T22" s="1049"/>
      <c r="U22" s="1052"/>
      <c r="V22" s="1052"/>
      <c r="W22" s="1052"/>
      <c r="X22" s="1052"/>
      <c r="Y22" s="1052"/>
      <c r="Z22" s="1052"/>
      <c r="AA22" s="1052"/>
      <c r="AB22" s="1052"/>
      <c r="AC22" s="1052"/>
      <c r="AD22" s="1052"/>
      <c r="AE22" s="1052"/>
      <c r="AF22" s="1044"/>
      <c r="AG22" s="1044"/>
      <c r="AH22" s="1016"/>
      <c r="AI22" s="1016"/>
      <c r="AJ22" s="1016"/>
      <c r="AK22" s="1053"/>
      <c r="AL22" s="1019"/>
      <c r="AM22" s="1060"/>
      <c r="AN22" s="1060"/>
      <c r="AO22" s="1053"/>
      <c r="AP22" s="1019"/>
      <c r="AQ22" s="1051"/>
      <c r="AR22" s="1051"/>
      <c r="AS22" s="1051"/>
      <c r="AT22" s="1045"/>
      <c r="AU22" s="1049"/>
      <c r="AV22" s="1049"/>
      <c r="AW22" s="1059"/>
      <c r="AX22" s="1020"/>
    </row>
    <row r="23" spans="2:50" ht="50.1" customHeight="1">
      <c r="B23" s="1078" t="s">
        <v>105</v>
      </c>
      <c r="C23" s="2219" t="s">
        <v>1025</v>
      </c>
      <c r="D23" s="2219"/>
      <c r="E23" s="1061"/>
      <c r="F23" s="1055"/>
      <c r="G23" s="1055"/>
      <c r="H23" s="1055"/>
      <c r="I23" s="1051"/>
      <c r="J23" s="1052"/>
      <c r="K23" s="1052"/>
      <c r="L23" s="1052"/>
      <c r="M23" s="1052"/>
      <c r="N23" s="1052"/>
      <c r="O23" s="1052"/>
      <c r="P23" s="1052"/>
      <c r="Q23" s="1052"/>
      <c r="R23" s="1052"/>
      <c r="S23" s="1052"/>
      <c r="T23" s="1052"/>
      <c r="U23" s="1052"/>
      <c r="V23" s="1055"/>
      <c r="W23" s="1052"/>
      <c r="X23" s="1055"/>
      <c r="Y23" s="1054"/>
      <c r="Z23" s="1055"/>
      <c r="AA23" s="1055"/>
      <c r="AB23" s="1055"/>
      <c r="AC23" s="1055"/>
      <c r="AD23" s="1055"/>
      <c r="AE23" s="1055"/>
      <c r="AF23" s="1055"/>
      <c r="AG23" s="1055"/>
      <c r="AH23" s="1055"/>
      <c r="AI23" s="1055"/>
      <c r="AJ23" s="1055"/>
      <c r="AK23" s="1055"/>
      <c r="AL23" s="1055"/>
      <c r="AM23" s="1052"/>
      <c r="AN23" s="1052"/>
      <c r="AO23" s="1055"/>
      <c r="AP23" s="1055"/>
      <c r="AQ23" s="1051"/>
      <c r="AR23" s="1051"/>
      <c r="AS23" s="1051"/>
      <c r="AT23" s="1045"/>
      <c r="AU23" s="1052"/>
      <c r="AV23" s="1052"/>
      <c r="AW23" s="1054"/>
      <c r="AX23" s="1020"/>
    </row>
    <row r="24" spans="2:50" ht="50.1" customHeight="1">
      <c r="B24" s="1080" t="s">
        <v>106</v>
      </c>
      <c r="C24" s="2218" t="s">
        <v>866</v>
      </c>
      <c r="D24" s="2218"/>
      <c r="E24" s="1061"/>
      <c r="F24" s="1055"/>
      <c r="G24" s="1055"/>
      <c r="H24" s="1055"/>
      <c r="I24" s="1051"/>
      <c r="J24" s="1052"/>
      <c r="K24" s="1052"/>
      <c r="L24" s="1052"/>
      <c r="M24" s="1052"/>
      <c r="N24" s="1052"/>
      <c r="O24" s="1052"/>
      <c r="P24" s="1052"/>
      <c r="Q24" s="1051"/>
      <c r="R24" s="1051"/>
      <c r="S24" s="1051"/>
      <c r="T24" s="1051"/>
      <c r="U24" s="1052"/>
      <c r="V24" s="1052"/>
      <c r="W24" s="1052"/>
      <c r="X24" s="1052"/>
      <c r="Y24" s="1052"/>
      <c r="Z24" s="1052"/>
      <c r="AA24" s="1052"/>
      <c r="AB24" s="1052"/>
      <c r="AC24" s="1052"/>
      <c r="AD24" s="1052"/>
      <c r="AE24" s="1052"/>
      <c r="AF24" s="1044"/>
      <c r="AG24" s="1044"/>
      <c r="AH24" s="1044"/>
      <c r="AI24" s="1052"/>
      <c r="AJ24" s="1052"/>
      <c r="AK24" s="1052"/>
      <c r="AL24" s="1052"/>
      <c r="AM24" s="1052"/>
      <c r="AN24" s="1052"/>
      <c r="AO24" s="1052"/>
      <c r="AP24" s="1052"/>
      <c r="AQ24" s="1051"/>
      <c r="AR24" s="1051"/>
      <c r="AS24" s="1051"/>
      <c r="AT24" s="1045"/>
      <c r="AU24" s="1052"/>
      <c r="AV24" s="1052"/>
      <c r="AW24" s="1054"/>
      <c r="AX24" s="1020"/>
    </row>
    <row r="25" spans="2:50" ht="50.1" customHeight="1">
      <c r="B25" s="1079" t="s">
        <v>107</v>
      </c>
      <c r="C25" s="2219" t="s">
        <v>1023</v>
      </c>
      <c r="D25" s="2219"/>
      <c r="E25" s="1061"/>
      <c r="F25" s="1055"/>
      <c r="G25" s="1055"/>
      <c r="H25" s="1055"/>
      <c r="I25" s="1051"/>
      <c r="J25" s="1052"/>
      <c r="K25" s="1052"/>
      <c r="L25" s="1052"/>
      <c r="M25" s="1052"/>
      <c r="N25" s="1052"/>
      <c r="O25" s="1052"/>
      <c r="P25" s="1052"/>
      <c r="Q25" s="1055"/>
      <c r="R25" s="1055"/>
      <c r="S25" s="1055"/>
      <c r="T25" s="1055"/>
      <c r="U25" s="1052"/>
      <c r="V25" s="1052"/>
      <c r="W25" s="1052"/>
      <c r="X25" s="1052"/>
      <c r="Y25" s="1052"/>
      <c r="Z25" s="1052"/>
      <c r="AA25" s="1052"/>
      <c r="AB25" s="1052"/>
      <c r="AC25" s="1052"/>
      <c r="AD25" s="1052"/>
      <c r="AE25" s="1052"/>
      <c r="AF25" s="1044"/>
      <c r="AG25" s="1044"/>
      <c r="AH25" s="1016"/>
      <c r="AI25" s="1016"/>
      <c r="AJ25" s="1016"/>
      <c r="AK25" s="1053"/>
      <c r="AL25" s="1019"/>
      <c r="AM25" s="1062"/>
      <c r="AN25" s="1062"/>
      <c r="AO25" s="1053"/>
      <c r="AP25" s="1019"/>
      <c r="AQ25" s="1051"/>
      <c r="AR25" s="1051"/>
      <c r="AS25" s="1051"/>
      <c r="AT25" s="1045"/>
      <c r="AU25" s="1052"/>
      <c r="AV25" s="1052"/>
      <c r="AW25" s="1054"/>
      <c r="AX25" s="1020"/>
    </row>
    <row r="26" spans="2:50" ht="50.1" customHeight="1">
      <c r="B26" s="1079" t="s">
        <v>108</v>
      </c>
      <c r="C26" s="2220" t="s">
        <v>864</v>
      </c>
      <c r="D26" s="992" t="s">
        <v>1049</v>
      </c>
      <c r="E26" s="1061"/>
      <c r="F26" s="1055"/>
      <c r="G26" s="1055"/>
      <c r="H26" s="1055"/>
      <c r="I26" s="1051"/>
      <c r="J26" s="1049"/>
      <c r="K26" s="1049"/>
      <c r="L26" s="1049"/>
      <c r="M26" s="1049"/>
      <c r="N26" s="1049"/>
      <c r="O26" s="1049"/>
      <c r="P26" s="1052"/>
      <c r="Q26" s="1057"/>
      <c r="R26" s="1057"/>
      <c r="S26" s="1057"/>
      <c r="T26" s="1057"/>
      <c r="U26" s="1052"/>
      <c r="V26" s="1052"/>
      <c r="W26" s="1052"/>
      <c r="X26" s="1052"/>
      <c r="Y26" s="1052"/>
      <c r="Z26" s="1052"/>
      <c r="AA26" s="1052"/>
      <c r="AB26" s="1052"/>
      <c r="AC26" s="1052"/>
      <c r="AD26" s="1052"/>
      <c r="AE26" s="1052"/>
      <c r="AF26" s="1044"/>
      <c r="AG26" s="1044"/>
      <c r="AH26" s="1016"/>
      <c r="AI26" s="1016"/>
      <c r="AJ26" s="1016"/>
      <c r="AK26" s="1053"/>
      <c r="AL26" s="1019"/>
      <c r="AM26" s="1060"/>
      <c r="AN26" s="1060"/>
      <c r="AO26" s="1053"/>
      <c r="AP26" s="1019"/>
      <c r="AQ26" s="1051"/>
      <c r="AR26" s="1051"/>
      <c r="AS26" s="1051"/>
      <c r="AT26" s="1045"/>
      <c r="AU26" s="1049"/>
      <c r="AV26" s="1049"/>
      <c r="AW26" s="1059"/>
      <c r="AX26" s="1020"/>
    </row>
    <row r="27" spans="2:50" ht="50.1" customHeight="1">
      <c r="B27" s="1079" t="s">
        <v>109</v>
      </c>
      <c r="C27" s="2220"/>
      <c r="D27" s="992" t="s">
        <v>1050</v>
      </c>
      <c r="E27" s="1061"/>
      <c r="F27" s="1055"/>
      <c r="G27" s="1055"/>
      <c r="H27" s="1055"/>
      <c r="I27" s="1051"/>
      <c r="J27" s="1049"/>
      <c r="K27" s="1049"/>
      <c r="L27" s="1049"/>
      <c r="M27" s="1049"/>
      <c r="N27" s="1049"/>
      <c r="O27" s="1049"/>
      <c r="P27" s="1052"/>
      <c r="Q27" s="1057"/>
      <c r="R27" s="1057"/>
      <c r="S27" s="1057"/>
      <c r="T27" s="1057"/>
      <c r="U27" s="1052"/>
      <c r="V27" s="1052"/>
      <c r="W27" s="1052"/>
      <c r="X27" s="1052"/>
      <c r="Y27" s="1052"/>
      <c r="Z27" s="1052"/>
      <c r="AA27" s="1052"/>
      <c r="AB27" s="1052"/>
      <c r="AC27" s="1052"/>
      <c r="AD27" s="1052"/>
      <c r="AE27" s="1052"/>
      <c r="AF27" s="1044"/>
      <c r="AG27" s="1044"/>
      <c r="AH27" s="1016"/>
      <c r="AI27" s="1016"/>
      <c r="AJ27" s="1016"/>
      <c r="AK27" s="1053"/>
      <c r="AL27" s="1019"/>
      <c r="AM27" s="1060"/>
      <c r="AN27" s="1060"/>
      <c r="AO27" s="1053"/>
      <c r="AP27" s="1019"/>
      <c r="AQ27" s="1051"/>
      <c r="AR27" s="1051"/>
      <c r="AS27" s="1051"/>
      <c r="AT27" s="1045"/>
      <c r="AU27" s="1049"/>
      <c r="AV27" s="1049"/>
      <c r="AW27" s="1059"/>
      <c r="AX27" s="1020"/>
    </row>
    <row r="28" spans="2:50" ht="50.1" customHeight="1">
      <c r="B28" s="1079" t="s">
        <v>110</v>
      </c>
      <c r="C28" s="2220"/>
      <c r="D28" s="992" t="s">
        <v>1051</v>
      </c>
      <c r="E28" s="1061"/>
      <c r="F28" s="1055"/>
      <c r="G28" s="1055"/>
      <c r="H28" s="1055"/>
      <c r="I28" s="1051"/>
      <c r="J28" s="1049"/>
      <c r="K28" s="1049"/>
      <c r="L28" s="1049"/>
      <c r="M28" s="1049"/>
      <c r="N28" s="1049"/>
      <c r="O28" s="1049"/>
      <c r="P28" s="1052"/>
      <c r="Q28" s="1057"/>
      <c r="R28" s="1057"/>
      <c r="S28" s="1057"/>
      <c r="T28" s="1057"/>
      <c r="U28" s="1052"/>
      <c r="V28" s="1052"/>
      <c r="W28" s="1052"/>
      <c r="X28" s="1052"/>
      <c r="Y28" s="1052"/>
      <c r="Z28" s="1052"/>
      <c r="AA28" s="1052"/>
      <c r="AB28" s="1052"/>
      <c r="AC28" s="1052"/>
      <c r="AD28" s="1052"/>
      <c r="AE28" s="1052"/>
      <c r="AF28" s="1044"/>
      <c r="AG28" s="1044"/>
      <c r="AH28" s="1016"/>
      <c r="AI28" s="1016"/>
      <c r="AJ28" s="1016"/>
      <c r="AK28" s="1053"/>
      <c r="AL28" s="1019"/>
      <c r="AM28" s="1060"/>
      <c r="AN28" s="1060"/>
      <c r="AO28" s="1053"/>
      <c r="AP28" s="1019"/>
      <c r="AQ28" s="1051"/>
      <c r="AR28" s="1051"/>
      <c r="AS28" s="1051"/>
      <c r="AT28" s="1045"/>
      <c r="AU28" s="1049"/>
      <c r="AV28" s="1049"/>
      <c r="AW28" s="1059"/>
      <c r="AX28" s="1020"/>
    </row>
    <row r="29" spans="2:50" ht="50.1" customHeight="1">
      <c r="B29" s="1079" t="s">
        <v>111</v>
      </c>
      <c r="C29" s="2220" t="s">
        <v>865</v>
      </c>
      <c r="D29" s="992" t="s">
        <v>1052</v>
      </c>
      <c r="E29" s="1061"/>
      <c r="F29" s="1055"/>
      <c r="G29" s="1055"/>
      <c r="H29" s="1055"/>
      <c r="I29" s="1051"/>
      <c r="J29" s="1049"/>
      <c r="K29" s="1049"/>
      <c r="L29" s="1049"/>
      <c r="M29" s="1049"/>
      <c r="N29" s="1049"/>
      <c r="O29" s="1049"/>
      <c r="P29" s="1052"/>
      <c r="Q29" s="1057"/>
      <c r="R29" s="1057"/>
      <c r="S29" s="1057"/>
      <c r="T29" s="1057"/>
      <c r="U29" s="1052"/>
      <c r="V29" s="1052"/>
      <c r="W29" s="1052"/>
      <c r="X29" s="1052"/>
      <c r="Y29" s="1052"/>
      <c r="Z29" s="1052"/>
      <c r="AA29" s="1052"/>
      <c r="AB29" s="1052"/>
      <c r="AC29" s="1052"/>
      <c r="AD29" s="1052"/>
      <c r="AE29" s="1052"/>
      <c r="AF29" s="1044"/>
      <c r="AG29" s="1044"/>
      <c r="AH29" s="1016"/>
      <c r="AI29" s="1016"/>
      <c r="AJ29" s="1016"/>
      <c r="AK29" s="1053"/>
      <c r="AL29" s="1019"/>
      <c r="AM29" s="1060"/>
      <c r="AN29" s="1060"/>
      <c r="AO29" s="1053"/>
      <c r="AP29" s="1019"/>
      <c r="AQ29" s="1051"/>
      <c r="AR29" s="1051"/>
      <c r="AS29" s="1051"/>
      <c r="AT29" s="1045"/>
      <c r="AU29" s="1049"/>
      <c r="AV29" s="1049"/>
      <c r="AW29" s="1059"/>
      <c r="AX29" s="1020"/>
    </row>
    <row r="30" spans="2:50" ht="50.1" customHeight="1">
      <c r="B30" s="1078" t="s">
        <v>112</v>
      </c>
      <c r="C30" s="2220"/>
      <c r="D30" s="992" t="s">
        <v>1053</v>
      </c>
      <c r="E30" s="1061"/>
      <c r="F30" s="1055"/>
      <c r="G30" s="1055"/>
      <c r="H30" s="1055"/>
      <c r="I30" s="1051"/>
      <c r="J30" s="1049"/>
      <c r="K30" s="1049"/>
      <c r="L30" s="1049"/>
      <c r="M30" s="1049"/>
      <c r="N30" s="1049"/>
      <c r="O30" s="1049"/>
      <c r="P30" s="1052"/>
      <c r="Q30" s="1057"/>
      <c r="R30" s="1057"/>
      <c r="S30" s="1057"/>
      <c r="T30" s="1057"/>
      <c r="U30" s="1052"/>
      <c r="V30" s="1052"/>
      <c r="W30" s="1052"/>
      <c r="X30" s="1052"/>
      <c r="Y30" s="1052"/>
      <c r="Z30" s="1052"/>
      <c r="AA30" s="1052"/>
      <c r="AB30" s="1052"/>
      <c r="AC30" s="1052"/>
      <c r="AD30" s="1052"/>
      <c r="AE30" s="1052"/>
      <c r="AF30" s="1044"/>
      <c r="AG30" s="1044"/>
      <c r="AH30" s="1016"/>
      <c r="AI30" s="1016"/>
      <c r="AJ30" s="1016"/>
      <c r="AK30" s="1053"/>
      <c r="AL30" s="1019"/>
      <c r="AM30" s="1060"/>
      <c r="AN30" s="1060"/>
      <c r="AO30" s="1053"/>
      <c r="AP30" s="1019"/>
      <c r="AQ30" s="1051"/>
      <c r="AR30" s="1051"/>
      <c r="AS30" s="1051"/>
      <c r="AT30" s="1045"/>
      <c r="AU30" s="1049"/>
      <c r="AV30" s="1049"/>
      <c r="AW30" s="1059"/>
      <c r="AX30" s="1020"/>
    </row>
    <row r="31" spans="2:50" ht="50.1" customHeight="1">
      <c r="B31" s="1079" t="s">
        <v>113</v>
      </c>
      <c r="C31" s="2219" t="s">
        <v>1054</v>
      </c>
      <c r="D31" s="2219"/>
      <c r="E31" s="1061"/>
      <c r="F31" s="1055"/>
      <c r="G31" s="1055"/>
      <c r="H31" s="1055"/>
      <c r="I31" s="1051"/>
      <c r="J31" s="1052"/>
      <c r="K31" s="1052"/>
      <c r="L31" s="1052"/>
      <c r="M31" s="1052"/>
      <c r="N31" s="1052"/>
      <c r="O31" s="1052"/>
      <c r="P31" s="1052"/>
      <c r="Q31" s="1052"/>
      <c r="R31" s="1052"/>
      <c r="S31" s="1052"/>
      <c r="T31" s="1052"/>
      <c r="U31" s="1052"/>
      <c r="V31" s="1052"/>
      <c r="W31" s="1052"/>
      <c r="X31" s="1052"/>
      <c r="Y31" s="1052"/>
      <c r="Z31" s="1052"/>
      <c r="AA31" s="1052"/>
      <c r="AB31" s="1052"/>
      <c r="AC31" s="1052"/>
      <c r="AD31" s="1052"/>
      <c r="AE31" s="1052"/>
      <c r="AF31" s="1044"/>
      <c r="AG31" s="1044"/>
      <c r="AH31" s="1044"/>
      <c r="AI31" s="1052"/>
      <c r="AJ31" s="1052"/>
      <c r="AK31" s="1052"/>
      <c r="AL31" s="1052"/>
      <c r="AM31" s="1052"/>
      <c r="AN31" s="1052"/>
      <c r="AO31" s="1052"/>
      <c r="AP31" s="1052"/>
      <c r="AQ31" s="1051"/>
      <c r="AR31" s="1051"/>
      <c r="AS31" s="1051"/>
      <c r="AT31" s="1045"/>
      <c r="AU31" s="1052"/>
      <c r="AV31" s="1052"/>
      <c r="AW31" s="1054"/>
      <c r="AX31" s="1020"/>
    </row>
    <row r="32" spans="2:50" ht="50.1" customHeight="1">
      <c r="B32" s="1079" t="s">
        <v>114</v>
      </c>
      <c r="C32" s="2220" t="s">
        <v>864</v>
      </c>
      <c r="D32" s="992" t="s">
        <v>1049</v>
      </c>
      <c r="E32" s="1061"/>
      <c r="F32" s="1055"/>
      <c r="G32" s="1055"/>
      <c r="H32" s="1055"/>
      <c r="I32" s="1051"/>
      <c r="J32" s="1049"/>
      <c r="K32" s="1049"/>
      <c r="L32" s="1049"/>
      <c r="M32" s="1049"/>
      <c r="N32" s="1049"/>
      <c r="O32" s="1049"/>
      <c r="P32" s="1052"/>
      <c r="Q32" s="1049"/>
      <c r="R32" s="1049"/>
      <c r="S32" s="1049"/>
      <c r="T32" s="1049"/>
      <c r="U32" s="1052"/>
      <c r="V32" s="1052"/>
      <c r="W32" s="1052"/>
      <c r="X32" s="1052"/>
      <c r="Y32" s="1052"/>
      <c r="Z32" s="1052"/>
      <c r="AA32" s="1052"/>
      <c r="AB32" s="1052"/>
      <c r="AC32" s="1052"/>
      <c r="AD32" s="1052"/>
      <c r="AE32" s="1052"/>
      <c r="AF32" s="1044"/>
      <c r="AG32" s="1044"/>
      <c r="AH32" s="1016"/>
      <c r="AI32" s="1016"/>
      <c r="AJ32" s="1016"/>
      <c r="AK32" s="1053"/>
      <c r="AL32" s="1019"/>
      <c r="AM32" s="1060"/>
      <c r="AN32" s="1060"/>
      <c r="AO32" s="1053"/>
      <c r="AP32" s="1019"/>
      <c r="AQ32" s="1051"/>
      <c r="AR32" s="1051"/>
      <c r="AS32" s="1051"/>
      <c r="AT32" s="1045"/>
      <c r="AU32" s="1049"/>
      <c r="AV32" s="1049"/>
      <c r="AW32" s="1059"/>
      <c r="AX32" s="1020"/>
    </row>
    <row r="33" spans="2:50" ht="50.1" customHeight="1">
      <c r="B33" s="1079" t="s">
        <v>115</v>
      </c>
      <c r="C33" s="2220"/>
      <c r="D33" s="992" t="s">
        <v>1050</v>
      </c>
      <c r="E33" s="1061"/>
      <c r="F33" s="1055"/>
      <c r="G33" s="1055"/>
      <c r="H33" s="1055"/>
      <c r="I33" s="1051"/>
      <c r="J33" s="1049"/>
      <c r="K33" s="1049"/>
      <c r="L33" s="1049"/>
      <c r="M33" s="1049"/>
      <c r="N33" s="1049"/>
      <c r="O33" s="1049"/>
      <c r="P33" s="1052"/>
      <c r="Q33" s="1049"/>
      <c r="R33" s="1049"/>
      <c r="S33" s="1049"/>
      <c r="T33" s="1049"/>
      <c r="U33" s="1052"/>
      <c r="V33" s="1052"/>
      <c r="W33" s="1052"/>
      <c r="X33" s="1052"/>
      <c r="Y33" s="1052"/>
      <c r="Z33" s="1052"/>
      <c r="AA33" s="1052"/>
      <c r="AB33" s="1052"/>
      <c r="AC33" s="1052"/>
      <c r="AD33" s="1052"/>
      <c r="AE33" s="1052"/>
      <c r="AF33" s="1044"/>
      <c r="AG33" s="1044"/>
      <c r="AH33" s="1016"/>
      <c r="AI33" s="1016"/>
      <c r="AJ33" s="1016"/>
      <c r="AK33" s="1053"/>
      <c r="AL33" s="1019"/>
      <c r="AM33" s="1060"/>
      <c r="AN33" s="1060"/>
      <c r="AO33" s="1053"/>
      <c r="AP33" s="1019"/>
      <c r="AQ33" s="1051"/>
      <c r="AR33" s="1051"/>
      <c r="AS33" s="1051"/>
      <c r="AT33" s="1045"/>
      <c r="AU33" s="1049"/>
      <c r="AV33" s="1049"/>
      <c r="AW33" s="1059"/>
      <c r="AX33" s="1020"/>
    </row>
    <row r="34" spans="2:50" ht="50.1" customHeight="1">
      <c r="B34" s="1079" t="s">
        <v>116</v>
      </c>
      <c r="C34" s="2220"/>
      <c r="D34" s="992" t="s">
        <v>1051</v>
      </c>
      <c r="E34" s="1061"/>
      <c r="F34" s="1055"/>
      <c r="G34" s="1055"/>
      <c r="H34" s="1055"/>
      <c r="I34" s="1051"/>
      <c r="J34" s="1049"/>
      <c r="K34" s="1049"/>
      <c r="L34" s="1049"/>
      <c r="M34" s="1049"/>
      <c r="N34" s="1049"/>
      <c r="O34" s="1049"/>
      <c r="P34" s="1052"/>
      <c r="Q34" s="1049"/>
      <c r="R34" s="1049"/>
      <c r="S34" s="1049"/>
      <c r="T34" s="1049"/>
      <c r="U34" s="1052"/>
      <c r="V34" s="1052"/>
      <c r="W34" s="1052"/>
      <c r="X34" s="1052"/>
      <c r="Y34" s="1052"/>
      <c r="Z34" s="1052"/>
      <c r="AA34" s="1052"/>
      <c r="AB34" s="1052"/>
      <c r="AC34" s="1052"/>
      <c r="AD34" s="1052"/>
      <c r="AE34" s="1052"/>
      <c r="AF34" s="1044"/>
      <c r="AG34" s="1044"/>
      <c r="AH34" s="1016"/>
      <c r="AI34" s="1016"/>
      <c r="AJ34" s="1016"/>
      <c r="AK34" s="1053"/>
      <c r="AL34" s="1019"/>
      <c r="AM34" s="1060"/>
      <c r="AN34" s="1060"/>
      <c r="AO34" s="1053"/>
      <c r="AP34" s="1019"/>
      <c r="AQ34" s="1051"/>
      <c r="AR34" s="1051"/>
      <c r="AS34" s="1051"/>
      <c r="AT34" s="1045"/>
      <c r="AU34" s="1049"/>
      <c r="AV34" s="1049"/>
      <c r="AW34" s="1059"/>
      <c r="AX34" s="1020"/>
    </row>
    <row r="35" spans="2:50" ht="50.1" customHeight="1">
      <c r="B35" s="1079" t="s">
        <v>117</v>
      </c>
      <c r="C35" s="2220" t="s">
        <v>865</v>
      </c>
      <c r="D35" s="992" t="s">
        <v>1052</v>
      </c>
      <c r="E35" s="1061"/>
      <c r="F35" s="1055"/>
      <c r="G35" s="1055"/>
      <c r="H35" s="1055"/>
      <c r="I35" s="1051"/>
      <c r="J35" s="1049"/>
      <c r="K35" s="1049"/>
      <c r="L35" s="1049"/>
      <c r="M35" s="1049"/>
      <c r="N35" s="1049"/>
      <c r="O35" s="1049"/>
      <c r="P35" s="1052"/>
      <c r="Q35" s="1049"/>
      <c r="R35" s="1049"/>
      <c r="S35" s="1049"/>
      <c r="T35" s="1049"/>
      <c r="U35" s="1052"/>
      <c r="V35" s="1052"/>
      <c r="W35" s="1052"/>
      <c r="X35" s="1052"/>
      <c r="Y35" s="1052"/>
      <c r="Z35" s="1052"/>
      <c r="AA35" s="1052"/>
      <c r="AB35" s="1052"/>
      <c r="AC35" s="1052"/>
      <c r="AD35" s="1052"/>
      <c r="AE35" s="1052"/>
      <c r="AF35" s="1044"/>
      <c r="AG35" s="1044"/>
      <c r="AH35" s="1016"/>
      <c r="AI35" s="1016"/>
      <c r="AJ35" s="1016"/>
      <c r="AK35" s="1053"/>
      <c r="AL35" s="1019"/>
      <c r="AM35" s="1060"/>
      <c r="AN35" s="1060"/>
      <c r="AO35" s="1053"/>
      <c r="AP35" s="1019"/>
      <c r="AQ35" s="1051"/>
      <c r="AR35" s="1051"/>
      <c r="AS35" s="1051"/>
      <c r="AT35" s="1045"/>
      <c r="AU35" s="1049"/>
      <c r="AV35" s="1049"/>
      <c r="AW35" s="1059"/>
      <c r="AX35" s="1020"/>
    </row>
    <row r="36" spans="2:50" ht="50.1" customHeight="1">
      <c r="B36" s="1078" t="s">
        <v>118</v>
      </c>
      <c r="C36" s="2220"/>
      <c r="D36" s="992" t="s">
        <v>1053</v>
      </c>
      <c r="E36" s="1061"/>
      <c r="F36" s="1055"/>
      <c r="G36" s="1055"/>
      <c r="H36" s="1055"/>
      <c r="I36" s="1051"/>
      <c r="J36" s="1049"/>
      <c r="K36" s="1049"/>
      <c r="L36" s="1049"/>
      <c r="M36" s="1049"/>
      <c r="N36" s="1049"/>
      <c r="O36" s="1049"/>
      <c r="P36" s="1052"/>
      <c r="Q36" s="1049"/>
      <c r="R36" s="1049"/>
      <c r="S36" s="1049"/>
      <c r="T36" s="1049"/>
      <c r="U36" s="1052"/>
      <c r="V36" s="1052"/>
      <c r="W36" s="1052"/>
      <c r="X36" s="1052"/>
      <c r="Y36" s="1052"/>
      <c r="Z36" s="1052"/>
      <c r="AA36" s="1052"/>
      <c r="AB36" s="1052"/>
      <c r="AC36" s="1052"/>
      <c r="AD36" s="1052"/>
      <c r="AE36" s="1052"/>
      <c r="AF36" s="1044"/>
      <c r="AG36" s="1044"/>
      <c r="AH36" s="1016"/>
      <c r="AI36" s="1016"/>
      <c r="AJ36" s="1016"/>
      <c r="AK36" s="1053"/>
      <c r="AL36" s="1019"/>
      <c r="AM36" s="1060"/>
      <c r="AN36" s="1060"/>
      <c r="AO36" s="1053"/>
      <c r="AP36" s="1019"/>
      <c r="AQ36" s="1051"/>
      <c r="AR36" s="1051"/>
      <c r="AS36" s="1051"/>
      <c r="AT36" s="1045"/>
      <c r="AU36" s="1049"/>
      <c r="AV36" s="1049"/>
      <c r="AW36" s="1059"/>
      <c r="AX36" s="1020"/>
    </row>
    <row r="37" spans="2:50" ht="50.1" customHeight="1">
      <c r="B37" s="1078" t="s">
        <v>119</v>
      </c>
      <c r="C37" s="2218" t="s">
        <v>867</v>
      </c>
      <c r="D37" s="2218"/>
      <c r="E37" s="1061"/>
      <c r="F37" s="1055"/>
      <c r="G37" s="1055"/>
      <c r="H37" s="1055"/>
      <c r="I37" s="1051"/>
      <c r="J37" s="1052"/>
      <c r="K37" s="1052"/>
      <c r="L37" s="1052"/>
      <c r="M37" s="1052"/>
      <c r="N37" s="1052"/>
      <c r="O37" s="1052"/>
      <c r="P37" s="1051"/>
      <c r="Q37" s="1051"/>
      <c r="R37" s="1051"/>
      <c r="S37" s="1051"/>
      <c r="T37" s="1051"/>
      <c r="U37" s="1051"/>
      <c r="V37" s="1063"/>
      <c r="W37" s="1063"/>
      <c r="X37" s="1052"/>
      <c r="Y37" s="1052"/>
      <c r="Z37" s="1052"/>
      <c r="AA37" s="1052"/>
      <c r="AB37" s="1052"/>
      <c r="AC37" s="1052"/>
      <c r="AD37" s="1052"/>
      <c r="AE37" s="1052"/>
      <c r="AF37" s="1044"/>
      <c r="AG37" s="1044"/>
      <c r="AH37" s="1044"/>
      <c r="AI37" s="1052"/>
      <c r="AJ37" s="1052"/>
      <c r="AK37" s="1052"/>
      <c r="AL37" s="1052"/>
      <c r="AM37" s="1052"/>
      <c r="AN37" s="1052"/>
      <c r="AO37" s="1051"/>
      <c r="AP37" s="1052"/>
      <c r="AQ37" s="1051"/>
      <c r="AR37" s="1051"/>
      <c r="AS37" s="1051"/>
      <c r="AT37" s="1045"/>
      <c r="AU37" s="1052"/>
      <c r="AV37" s="1052"/>
      <c r="AW37" s="1054"/>
      <c r="AX37" s="1020"/>
    </row>
    <row r="38" spans="2:50" ht="50.1" customHeight="1">
      <c r="B38" s="1079" t="s">
        <v>120</v>
      </c>
      <c r="C38" s="2219" t="s">
        <v>1023</v>
      </c>
      <c r="D38" s="2219"/>
      <c r="E38" s="1061"/>
      <c r="F38" s="1055"/>
      <c r="G38" s="1055"/>
      <c r="H38" s="1055"/>
      <c r="I38" s="1051"/>
      <c r="J38" s="1052"/>
      <c r="K38" s="1052"/>
      <c r="L38" s="1052"/>
      <c r="M38" s="1052"/>
      <c r="N38" s="1052"/>
      <c r="O38" s="1052"/>
      <c r="P38" s="1052"/>
      <c r="Q38" s="1055"/>
      <c r="R38" s="1055"/>
      <c r="S38" s="1055"/>
      <c r="T38" s="1055"/>
      <c r="U38" s="1052"/>
      <c r="V38" s="1052"/>
      <c r="W38" s="1052"/>
      <c r="X38" s="1052"/>
      <c r="Y38" s="1052"/>
      <c r="Z38" s="1052"/>
      <c r="AA38" s="1052"/>
      <c r="AB38" s="1052"/>
      <c r="AC38" s="1052"/>
      <c r="AD38" s="1052"/>
      <c r="AE38" s="1052"/>
      <c r="AF38" s="1044"/>
      <c r="AG38" s="1044"/>
      <c r="AH38" s="1016"/>
      <c r="AI38" s="1016"/>
      <c r="AJ38" s="1016"/>
      <c r="AK38" s="1053"/>
      <c r="AL38" s="1019"/>
      <c r="AM38" s="1062"/>
      <c r="AN38" s="1062"/>
      <c r="AO38" s="1053"/>
      <c r="AP38" s="1019"/>
      <c r="AQ38" s="1051"/>
      <c r="AR38" s="1051"/>
      <c r="AS38" s="1051"/>
      <c r="AT38" s="1045"/>
      <c r="AU38" s="1052"/>
      <c r="AV38" s="1052"/>
      <c r="AW38" s="1054"/>
      <c r="AX38" s="1020"/>
    </row>
    <row r="39" spans="2:50" ht="50.1" customHeight="1">
      <c r="B39" s="1079" t="s">
        <v>121</v>
      </c>
      <c r="C39" s="2220" t="s">
        <v>864</v>
      </c>
      <c r="D39" s="992" t="s">
        <v>1049</v>
      </c>
      <c r="E39" s="1061"/>
      <c r="F39" s="1055"/>
      <c r="G39" s="1055"/>
      <c r="H39" s="1055"/>
      <c r="I39" s="1051"/>
      <c r="J39" s="1049"/>
      <c r="K39" s="1049"/>
      <c r="L39" s="1049"/>
      <c r="M39" s="1049"/>
      <c r="N39" s="1049"/>
      <c r="O39" s="1049"/>
      <c r="P39" s="1052"/>
      <c r="Q39" s="1057"/>
      <c r="R39" s="1057"/>
      <c r="S39" s="1057"/>
      <c r="T39" s="1057"/>
      <c r="U39" s="1052"/>
      <c r="V39" s="1052"/>
      <c r="W39" s="1052"/>
      <c r="X39" s="1052"/>
      <c r="Y39" s="1052"/>
      <c r="Z39" s="1052"/>
      <c r="AA39" s="1052"/>
      <c r="AB39" s="1052"/>
      <c r="AC39" s="1052"/>
      <c r="AD39" s="1052"/>
      <c r="AE39" s="1052"/>
      <c r="AF39" s="1044"/>
      <c r="AG39" s="1044"/>
      <c r="AH39" s="1016"/>
      <c r="AI39" s="1016"/>
      <c r="AJ39" s="1016"/>
      <c r="AK39" s="1053"/>
      <c r="AL39" s="1019"/>
      <c r="AM39" s="1060"/>
      <c r="AN39" s="1060"/>
      <c r="AO39" s="1053"/>
      <c r="AP39" s="1019"/>
      <c r="AQ39" s="1051"/>
      <c r="AR39" s="1051"/>
      <c r="AS39" s="1051"/>
      <c r="AT39" s="1045"/>
      <c r="AU39" s="1049"/>
      <c r="AV39" s="1049"/>
      <c r="AW39" s="1059"/>
      <c r="AX39" s="1020"/>
    </row>
    <row r="40" spans="2:50" ht="50.1" customHeight="1">
      <c r="B40" s="1079" t="s">
        <v>122</v>
      </c>
      <c r="C40" s="2220"/>
      <c r="D40" s="992" t="s">
        <v>1050</v>
      </c>
      <c r="E40" s="1061"/>
      <c r="F40" s="1055"/>
      <c r="G40" s="1055"/>
      <c r="H40" s="1055"/>
      <c r="I40" s="1051"/>
      <c r="J40" s="1049"/>
      <c r="K40" s="1049"/>
      <c r="L40" s="1049"/>
      <c r="M40" s="1049"/>
      <c r="N40" s="1049"/>
      <c r="O40" s="1049"/>
      <c r="P40" s="1052"/>
      <c r="Q40" s="1057"/>
      <c r="R40" s="1057"/>
      <c r="S40" s="1057"/>
      <c r="T40" s="1057"/>
      <c r="U40" s="1052"/>
      <c r="V40" s="1052"/>
      <c r="W40" s="1052"/>
      <c r="X40" s="1052"/>
      <c r="Y40" s="1052"/>
      <c r="Z40" s="1052"/>
      <c r="AA40" s="1052"/>
      <c r="AB40" s="1052"/>
      <c r="AC40" s="1052"/>
      <c r="AD40" s="1052"/>
      <c r="AE40" s="1052"/>
      <c r="AF40" s="1044"/>
      <c r="AG40" s="1044"/>
      <c r="AH40" s="1016"/>
      <c r="AI40" s="1016"/>
      <c r="AJ40" s="1016"/>
      <c r="AK40" s="1053"/>
      <c r="AL40" s="1019"/>
      <c r="AM40" s="1060"/>
      <c r="AN40" s="1060"/>
      <c r="AO40" s="1053"/>
      <c r="AP40" s="1019"/>
      <c r="AQ40" s="1051"/>
      <c r="AR40" s="1051"/>
      <c r="AS40" s="1051"/>
      <c r="AT40" s="1045"/>
      <c r="AU40" s="1049"/>
      <c r="AV40" s="1049"/>
      <c r="AW40" s="1059"/>
      <c r="AX40" s="1020"/>
    </row>
    <row r="41" spans="2:50" ht="50.1" customHeight="1">
      <c r="B41" s="1079" t="s">
        <v>123</v>
      </c>
      <c r="C41" s="2220"/>
      <c r="D41" s="992" t="s">
        <v>1051</v>
      </c>
      <c r="E41" s="1061"/>
      <c r="F41" s="1055"/>
      <c r="G41" s="1055"/>
      <c r="H41" s="1055"/>
      <c r="I41" s="1051"/>
      <c r="J41" s="1049"/>
      <c r="K41" s="1049"/>
      <c r="L41" s="1049"/>
      <c r="M41" s="1049"/>
      <c r="N41" s="1049"/>
      <c r="O41" s="1049"/>
      <c r="P41" s="1052"/>
      <c r="Q41" s="1057"/>
      <c r="R41" s="1057"/>
      <c r="S41" s="1057"/>
      <c r="T41" s="1057"/>
      <c r="U41" s="1052"/>
      <c r="V41" s="1052"/>
      <c r="W41" s="1052"/>
      <c r="X41" s="1052"/>
      <c r="Y41" s="1052"/>
      <c r="Z41" s="1052"/>
      <c r="AA41" s="1052"/>
      <c r="AB41" s="1052"/>
      <c r="AC41" s="1052"/>
      <c r="AD41" s="1052"/>
      <c r="AE41" s="1052"/>
      <c r="AF41" s="1044"/>
      <c r="AG41" s="1044"/>
      <c r="AH41" s="1016"/>
      <c r="AI41" s="1016"/>
      <c r="AJ41" s="1016"/>
      <c r="AK41" s="1053"/>
      <c r="AL41" s="1019"/>
      <c r="AM41" s="1060"/>
      <c r="AN41" s="1060"/>
      <c r="AO41" s="1053"/>
      <c r="AP41" s="1019"/>
      <c r="AQ41" s="1051"/>
      <c r="AR41" s="1051"/>
      <c r="AS41" s="1051"/>
      <c r="AT41" s="1045"/>
      <c r="AU41" s="1049"/>
      <c r="AV41" s="1049"/>
      <c r="AW41" s="1059"/>
      <c r="AX41" s="1020"/>
    </row>
    <row r="42" spans="2:50" ht="50.1" customHeight="1">
      <c r="B42" s="1079" t="s">
        <v>124</v>
      </c>
      <c r="C42" s="2220" t="s">
        <v>865</v>
      </c>
      <c r="D42" s="992" t="s">
        <v>1052</v>
      </c>
      <c r="E42" s="1061"/>
      <c r="F42" s="1055"/>
      <c r="G42" s="1055"/>
      <c r="H42" s="1055"/>
      <c r="I42" s="1051"/>
      <c r="J42" s="1049"/>
      <c r="K42" s="1049"/>
      <c r="L42" s="1049"/>
      <c r="M42" s="1049"/>
      <c r="N42" s="1049"/>
      <c r="O42" s="1049"/>
      <c r="P42" s="1052"/>
      <c r="Q42" s="1057"/>
      <c r="R42" s="1057"/>
      <c r="S42" s="1057"/>
      <c r="T42" s="1057"/>
      <c r="U42" s="1052"/>
      <c r="V42" s="1052"/>
      <c r="W42" s="1052"/>
      <c r="X42" s="1052"/>
      <c r="Y42" s="1052"/>
      <c r="Z42" s="1052"/>
      <c r="AA42" s="1052"/>
      <c r="AB42" s="1052"/>
      <c r="AC42" s="1052"/>
      <c r="AD42" s="1052"/>
      <c r="AE42" s="1052"/>
      <c r="AF42" s="1044"/>
      <c r="AG42" s="1044"/>
      <c r="AH42" s="1016"/>
      <c r="AI42" s="1016"/>
      <c r="AJ42" s="1016"/>
      <c r="AK42" s="1053"/>
      <c r="AL42" s="1019"/>
      <c r="AM42" s="1060"/>
      <c r="AN42" s="1060"/>
      <c r="AO42" s="1053"/>
      <c r="AP42" s="1019"/>
      <c r="AQ42" s="1051"/>
      <c r="AR42" s="1051"/>
      <c r="AS42" s="1051"/>
      <c r="AT42" s="1045"/>
      <c r="AU42" s="1049"/>
      <c r="AV42" s="1049"/>
      <c r="AW42" s="1059"/>
      <c r="AX42" s="1020"/>
    </row>
    <row r="43" spans="2:50" ht="50.1" customHeight="1">
      <c r="B43" s="1078" t="s">
        <v>125</v>
      </c>
      <c r="C43" s="2220"/>
      <c r="D43" s="992" t="s">
        <v>1053</v>
      </c>
      <c r="E43" s="1061"/>
      <c r="F43" s="1055"/>
      <c r="G43" s="1055"/>
      <c r="H43" s="1055"/>
      <c r="I43" s="1051"/>
      <c r="J43" s="1049"/>
      <c r="K43" s="1049"/>
      <c r="L43" s="1049"/>
      <c r="M43" s="1049"/>
      <c r="N43" s="1049"/>
      <c r="O43" s="1049"/>
      <c r="P43" s="1052"/>
      <c r="Q43" s="1057"/>
      <c r="R43" s="1057"/>
      <c r="S43" s="1057"/>
      <c r="T43" s="1057"/>
      <c r="U43" s="1052"/>
      <c r="V43" s="1052"/>
      <c r="W43" s="1052"/>
      <c r="X43" s="1052"/>
      <c r="Y43" s="1052"/>
      <c r="Z43" s="1052"/>
      <c r="AA43" s="1052"/>
      <c r="AB43" s="1052"/>
      <c r="AC43" s="1052"/>
      <c r="AD43" s="1052"/>
      <c r="AE43" s="1052"/>
      <c r="AF43" s="1044"/>
      <c r="AG43" s="1044"/>
      <c r="AH43" s="1016"/>
      <c r="AI43" s="1016"/>
      <c r="AJ43" s="1016"/>
      <c r="AK43" s="1053"/>
      <c r="AL43" s="1019"/>
      <c r="AM43" s="1060"/>
      <c r="AN43" s="1060"/>
      <c r="AO43" s="1053"/>
      <c r="AP43" s="1019"/>
      <c r="AQ43" s="1051"/>
      <c r="AR43" s="1051"/>
      <c r="AS43" s="1051"/>
      <c r="AT43" s="1045"/>
      <c r="AU43" s="1049"/>
      <c r="AV43" s="1049"/>
      <c r="AW43" s="1059"/>
      <c r="AX43" s="1020"/>
    </row>
    <row r="44" spans="2:50" ht="50.1" customHeight="1">
      <c r="B44" s="1079" t="s">
        <v>126</v>
      </c>
      <c r="C44" s="2223" t="s">
        <v>1054</v>
      </c>
      <c r="D44" s="2223"/>
      <c r="E44" s="1061"/>
      <c r="F44" s="1055"/>
      <c r="G44" s="1055"/>
      <c r="H44" s="1055"/>
      <c r="I44" s="1051"/>
      <c r="J44" s="1052"/>
      <c r="K44" s="1052"/>
      <c r="L44" s="1052"/>
      <c r="M44" s="1052"/>
      <c r="N44" s="1052"/>
      <c r="O44" s="1052"/>
      <c r="P44" s="1052"/>
      <c r="Q44" s="1052"/>
      <c r="R44" s="1052"/>
      <c r="S44" s="1052"/>
      <c r="T44" s="1052"/>
      <c r="U44" s="1052"/>
      <c r="V44" s="1052"/>
      <c r="W44" s="1052"/>
      <c r="X44" s="1052"/>
      <c r="Y44" s="1052"/>
      <c r="Z44" s="1052"/>
      <c r="AA44" s="1052"/>
      <c r="AB44" s="1052"/>
      <c r="AC44" s="1052"/>
      <c r="AD44" s="1052"/>
      <c r="AE44" s="1052"/>
      <c r="AF44" s="1044"/>
      <c r="AG44" s="1044"/>
      <c r="AH44" s="1044"/>
      <c r="AI44" s="1052"/>
      <c r="AJ44" s="1052"/>
      <c r="AK44" s="1052"/>
      <c r="AL44" s="1052"/>
      <c r="AM44" s="1052"/>
      <c r="AN44" s="1052"/>
      <c r="AO44" s="1052"/>
      <c r="AP44" s="1052"/>
      <c r="AQ44" s="1051"/>
      <c r="AR44" s="1051"/>
      <c r="AS44" s="1051"/>
      <c r="AT44" s="1045"/>
      <c r="AU44" s="1052"/>
      <c r="AV44" s="1052"/>
      <c r="AW44" s="1054"/>
      <c r="AX44" s="1020"/>
    </row>
    <row r="45" spans="2:50" ht="50.1" customHeight="1">
      <c r="B45" s="1079" t="s">
        <v>127</v>
      </c>
      <c r="C45" s="2220" t="s">
        <v>864</v>
      </c>
      <c r="D45" s="992" t="s">
        <v>1049</v>
      </c>
      <c r="E45" s="1061"/>
      <c r="F45" s="1055"/>
      <c r="G45" s="1055"/>
      <c r="H45" s="1055"/>
      <c r="I45" s="1051"/>
      <c r="J45" s="1049"/>
      <c r="K45" s="1049"/>
      <c r="L45" s="1049"/>
      <c r="M45" s="1049"/>
      <c r="N45" s="1049"/>
      <c r="O45" s="1049"/>
      <c r="P45" s="1052"/>
      <c r="Q45" s="1049"/>
      <c r="R45" s="1049"/>
      <c r="S45" s="1049"/>
      <c r="T45" s="1049"/>
      <c r="U45" s="1052"/>
      <c r="V45" s="1052"/>
      <c r="W45" s="1052"/>
      <c r="X45" s="1052"/>
      <c r="Y45" s="1052"/>
      <c r="Z45" s="1052"/>
      <c r="AA45" s="1052"/>
      <c r="AB45" s="1052"/>
      <c r="AC45" s="1052"/>
      <c r="AD45" s="1052"/>
      <c r="AE45" s="1052"/>
      <c r="AF45" s="1044"/>
      <c r="AG45" s="1044"/>
      <c r="AH45" s="1016"/>
      <c r="AI45" s="1016"/>
      <c r="AJ45" s="1016"/>
      <c r="AK45" s="1053"/>
      <c r="AL45" s="1019"/>
      <c r="AM45" s="1060"/>
      <c r="AN45" s="1060"/>
      <c r="AO45" s="1053"/>
      <c r="AP45" s="1019"/>
      <c r="AQ45" s="1051"/>
      <c r="AR45" s="1051"/>
      <c r="AS45" s="1051"/>
      <c r="AT45" s="1045"/>
      <c r="AU45" s="1049"/>
      <c r="AV45" s="1049"/>
      <c r="AW45" s="1059"/>
      <c r="AX45" s="1020"/>
    </row>
    <row r="46" spans="2:50" ht="50.1" customHeight="1">
      <c r="B46" s="1079" t="s">
        <v>128</v>
      </c>
      <c r="C46" s="2220"/>
      <c r="D46" s="992" t="s">
        <v>1050</v>
      </c>
      <c r="E46" s="1061"/>
      <c r="F46" s="1055"/>
      <c r="G46" s="1055"/>
      <c r="H46" s="1055"/>
      <c r="I46" s="1051"/>
      <c r="J46" s="1049"/>
      <c r="K46" s="1049"/>
      <c r="L46" s="1049"/>
      <c r="M46" s="1049"/>
      <c r="N46" s="1049"/>
      <c r="O46" s="1049"/>
      <c r="P46" s="1052"/>
      <c r="Q46" s="1049"/>
      <c r="R46" s="1049"/>
      <c r="S46" s="1049"/>
      <c r="T46" s="1049"/>
      <c r="U46" s="1052"/>
      <c r="V46" s="1052"/>
      <c r="W46" s="1052"/>
      <c r="X46" s="1052"/>
      <c r="Y46" s="1052"/>
      <c r="Z46" s="1052"/>
      <c r="AA46" s="1052"/>
      <c r="AB46" s="1052"/>
      <c r="AC46" s="1052"/>
      <c r="AD46" s="1052"/>
      <c r="AE46" s="1052"/>
      <c r="AF46" s="1044"/>
      <c r="AG46" s="1044"/>
      <c r="AH46" s="1016"/>
      <c r="AI46" s="1016"/>
      <c r="AJ46" s="1016"/>
      <c r="AK46" s="1053"/>
      <c r="AL46" s="1019"/>
      <c r="AM46" s="1060"/>
      <c r="AN46" s="1060"/>
      <c r="AO46" s="1053"/>
      <c r="AP46" s="1019"/>
      <c r="AQ46" s="1051"/>
      <c r="AR46" s="1051"/>
      <c r="AS46" s="1051"/>
      <c r="AT46" s="1045"/>
      <c r="AU46" s="1049"/>
      <c r="AV46" s="1049"/>
      <c r="AW46" s="1059"/>
      <c r="AX46" s="1020"/>
    </row>
    <row r="47" spans="2:50" ht="50.1" customHeight="1">
      <c r="B47" s="1079" t="s">
        <v>129</v>
      </c>
      <c r="C47" s="2220"/>
      <c r="D47" s="992" t="s">
        <v>1051</v>
      </c>
      <c r="E47" s="1061"/>
      <c r="F47" s="1055"/>
      <c r="G47" s="1055"/>
      <c r="H47" s="1055"/>
      <c r="I47" s="1051"/>
      <c r="J47" s="1049"/>
      <c r="K47" s="1049"/>
      <c r="L47" s="1049"/>
      <c r="M47" s="1049"/>
      <c r="N47" s="1049"/>
      <c r="O47" s="1049"/>
      <c r="P47" s="1052"/>
      <c r="Q47" s="1049"/>
      <c r="R47" s="1049"/>
      <c r="S47" s="1049"/>
      <c r="T47" s="1049"/>
      <c r="U47" s="1052"/>
      <c r="V47" s="1052"/>
      <c r="W47" s="1052"/>
      <c r="X47" s="1052"/>
      <c r="Y47" s="1052"/>
      <c r="Z47" s="1052"/>
      <c r="AA47" s="1052"/>
      <c r="AB47" s="1052"/>
      <c r="AC47" s="1052"/>
      <c r="AD47" s="1052"/>
      <c r="AE47" s="1052"/>
      <c r="AF47" s="1044"/>
      <c r="AG47" s="1044"/>
      <c r="AH47" s="1016"/>
      <c r="AI47" s="1016"/>
      <c r="AJ47" s="1016"/>
      <c r="AK47" s="1053"/>
      <c r="AL47" s="1019"/>
      <c r="AM47" s="1060"/>
      <c r="AN47" s="1060"/>
      <c r="AO47" s="1053"/>
      <c r="AP47" s="1019"/>
      <c r="AQ47" s="1051"/>
      <c r="AR47" s="1051"/>
      <c r="AS47" s="1051"/>
      <c r="AT47" s="1045"/>
      <c r="AU47" s="1049"/>
      <c r="AV47" s="1049"/>
      <c r="AW47" s="1059"/>
      <c r="AX47" s="1020"/>
    </row>
    <row r="48" spans="2:50" ht="50.1" customHeight="1">
      <c r="B48" s="1079" t="s">
        <v>130</v>
      </c>
      <c r="C48" s="2220" t="s">
        <v>865</v>
      </c>
      <c r="D48" s="992" t="s">
        <v>1052</v>
      </c>
      <c r="E48" s="1061"/>
      <c r="F48" s="1055"/>
      <c r="G48" s="1055"/>
      <c r="H48" s="1055"/>
      <c r="I48" s="1051"/>
      <c r="J48" s="1049"/>
      <c r="K48" s="1049"/>
      <c r="L48" s="1049"/>
      <c r="M48" s="1049"/>
      <c r="N48" s="1049"/>
      <c r="O48" s="1049"/>
      <c r="P48" s="1052"/>
      <c r="Q48" s="1049"/>
      <c r="R48" s="1049"/>
      <c r="S48" s="1049"/>
      <c r="T48" s="1049"/>
      <c r="U48" s="1052"/>
      <c r="V48" s="1052"/>
      <c r="W48" s="1052"/>
      <c r="X48" s="1052"/>
      <c r="Y48" s="1052"/>
      <c r="Z48" s="1052"/>
      <c r="AA48" s="1052"/>
      <c r="AB48" s="1052"/>
      <c r="AC48" s="1052"/>
      <c r="AD48" s="1052"/>
      <c r="AE48" s="1052"/>
      <c r="AF48" s="1044"/>
      <c r="AG48" s="1044"/>
      <c r="AH48" s="1016"/>
      <c r="AI48" s="1016"/>
      <c r="AJ48" s="1016"/>
      <c r="AK48" s="1053"/>
      <c r="AL48" s="1019"/>
      <c r="AM48" s="1060"/>
      <c r="AN48" s="1060"/>
      <c r="AO48" s="1053"/>
      <c r="AP48" s="1019"/>
      <c r="AQ48" s="1051"/>
      <c r="AR48" s="1051"/>
      <c r="AS48" s="1051"/>
      <c r="AT48" s="1045"/>
      <c r="AU48" s="1049"/>
      <c r="AV48" s="1049"/>
      <c r="AW48" s="1059"/>
      <c r="AX48" s="1020"/>
    </row>
    <row r="49" spans="2:50" ht="50.1" customHeight="1">
      <c r="B49" s="1079" t="s">
        <v>131</v>
      </c>
      <c r="C49" s="2220"/>
      <c r="D49" s="992" t="s">
        <v>1053</v>
      </c>
      <c r="E49" s="1064"/>
      <c r="F49" s="1065"/>
      <c r="G49" s="1065"/>
      <c r="H49" s="1065"/>
      <c r="I49" s="1066"/>
      <c r="J49" s="1067"/>
      <c r="K49" s="1067"/>
      <c r="L49" s="1067"/>
      <c r="M49" s="1067"/>
      <c r="N49" s="1067"/>
      <c r="O49" s="1067"/>
      <c r="P49" s="1068"/>
      <c r="Q49" s="1067"/>
      <c r="R49" s="1067"/>
      <c r="S49" s="1067"/>
      <c r="T49" s="1067"/>
      <c r="U49" s="1068"/>
      <c r="V49" s="1068"/>
      <c r="W49" s="1068"/>
      <c r="X49" s="1068"/>
      <c r="Y49" s="1068"/>
      <c r="Z49" s="1068"/>
      <c r="AA49" s="1068"/>
      <c r="AB49" s="1068"/>
      <c r="AC49" s="1068"/>
      <c r="AD49" s="1068"/>
      <c r="AE49" s="1068"/>
      <c r="AF49" s="1069"/>
      <c r="AG49" s="1069"/>
      <c r="AH49" s="1070"/>
      <c r="AI49" s="1070"/>
      <c r="AJ49" s="1070"/>
      <c r="AK49" s="1071"/>
      <c r="AL49" s="1072"/>
      <c r="AM49" s="1073"/>
      <c r="AN49" s="1073"/>
      <c r="AO49" s="1071"/>
      <c r="AP49" s="1072"/>
      <c r="AQ49" s="1066"/>
      <c r="AR49" s="1066"/>
      <c r="AS49" s="1066"/>
      <c r="AT49" s="1074"/>
      <c r="AU49" s="1067"/>
      <c r="AV49" s="1067"/>
      <c r="AW49" s="1075"/>
      <c r="AX49" s="1076"/>
    </row>
    <row r="50" spans="2:50" s="1095" customFormat="1" ht="50.1" customHeight="1">
      <c r="B50" s="1081"/>
      <c r="C50" s="2221" t="s">
        <v>1026</v>
      </c>
      <c r="D50" s="2221"/>
      <c r="E50" s="2221"/>
      <c r="F50" s="2221"/>
      <c r="G50" s="2221"/>
      <c r="H50" s="2221"/>
      <c r="I50" s="2221"/>
      <c r="J50" s="2221"/>
      <c r="K50" s="2221"/>
      <c r="L50" s="2221"/>
      <c r="M50" s="2221"/>
      <c r="N50" s="2221"/>
      <c r="O50" s="2221"/>
      <c r="P50" s="2221"/>
      <c r="Q50" s="2221"/>
      <c r="R50" s="2221"/>
      <c r="S50" s="2221"/>
      <c r="T50" s="2221"/>
      <c r="U50" s="2221"/>
      <c r="V50" s="2221"/>
      <c r="W50" s="2221"/>
      <c r="X50" s="2221"/>
      <c r="Y50" s="2221"/>
      <c r="Z50" s="2221"/>
      <c r="AA50" s="2221"/>
      <c r="AB50" s="2221"/>
      <c r="AC50" s="2221"/>
      <c r="AD50" s="2221"/>
      <c r="AE50" s="2221"/>
      <c r="AF50" s="2221"/>
      <c r="AG50" s="2221"/>
      <c r="AH50" s="2221"/>
      <c r="AI50" s="2221"/>
      <c r="AJ50" s="2221"/>
      <c r="AK50" s="2221"/>
      <c r="AL50" s="2221"/>
      <c r="AM50" s="2221"/>
      <c r="AN50" s="2221"/>
      <c r="AO50" s="2221"/>
      <c r="AP50" s="2221"/>
      <c r="AQ50" s="2221"/>
      <c r="AR50" s="2221"/>
      <c r="AS50" s="2221"/>
      <c r="AT50" s="2221"/>
      <c r="AU50" s="2221"/>
      <c r="AV50" s="2221"/>
      <c r="AW50" s="2221"/>
      <c r="AX50" s="2222"/>
    </row>
    <row r="51" spans="2:50" s="1095" customFormat="1" ht="50.1" customHeight="1">
      <c r="B51" s="1082" t="s">
        <v>132</v>
      </c>
      <c r="C51" s="993" t="s">
        <v>1055</v>
      </c>
      <c r="D51" s="994"/>
      <c r="E51" s="997"/>
      <c r="F51" s="998"/>
      <c r="G51" s="998"/>
      <c r="H51" s="999"/>
      <c r="I51" s="1000"/>
      <c r="J51" s="998"/>
      <c r="K51" s="998"/>
      <c r="L51" s="998"/>
      <c r="M51" s="998"/>
      <c r="N51" s="998"/>
      <c r="O51" s="998"/>
      <c r="P51" s="998"/>
      <c r="Q51" s="998"/>
      <c r="R51" s="1001"/>
      <c r="S51" s="998"/>
      <c r="T51" s="998"/>
      <c r="U51" s="1002"/>
      <c r="V51" s="1002"/>
      <c r="W51" s="1003"/>
      <c r="X51" s="1004"/>
      <c r="Y51" s="1005"/>
      <c r="Z51" s="1004"/>
      <c r="AA51" s="1004"/>
      <c r="AB51" s="1004"/>
      <c r="AC51" s="1004"/>
      <c r="AD51" s="1004"/>
      <c r="AE51" s="1004"/>
      <c r="AF51" s="1004"/>
      <c r="AG51" s="1004"/>
      <c r="AH51" s="1004"/>
      <c r="AI51" s="1004"/>
      <c r="AJ51" s="1004"/>
      <c r="AK51" s="998"/>
      <c r="AL51" s="998"/>
      <c r="AM51" s="998"/>
      <c r="AN51" s="998"/>
      <c r="AO51" s="1006"/>
      <c r="AP51" s="1006"/>
      <c r="AQ51" s="998"/>
      <c r="AR51" s="1007"/>
      <c r="AS51" s="1007"/>
      <c r="AT51" s="1006"/>
      <c r="AU51" s="1006"/>
      <c r="AV51" s="1006"/>
      <c r="AW51" s="1006"/>
      <c r="AX51" s="1008"/>
    </row>
    <row r="52" spans="2:50" s="1095" customFormat="1" ht="50.1" customHeight="1">
      <c r="B52" s="1082" t="s">
        <v>133</v>
      </c>
      <c r="C52" s="993" t="s">
        <v>1028</v>
      </c>
      <c r="D52" s="994"/>
      <c r="E52" s="1009"/>
      <c r="F52" s="1010"/>
      <c r="G52" s="1010"/>
      <c r="H52" s="1011"/>
      <c r="I52" s="1012"/>
      <c r="J52" s="1010"/>
      <c r="K52" s="1010"/>
      <c r="L52" s="1010"/>
      <c r="M52" s="1010"/>
      <c r="N52" s="1010"/>
      <c r="O52" s="1010"/>
      <c r="P52" s="1010"/>
      <c r="Q52" s="1010"/>
      <c r="R52" s="1013"/>
      <c r="S52" s="1010"/>
      <c r="T52" s="1010"/>
      <c r="U52" s="1014"/>
      <c r="V52" s="1014"/>
      <c r="W52" s="1015"/>
      <c r="X52" s="1016"/>
      <c r="Y52" s="1017"/>
      <c r="Z52" s="1016"/>
      <c r="AA52" s="1016"/>
      <c r="AB52" s="1016"/>
      <c r="AC52" s="1016"/>
      <c r="AD52" s="1016"/>
      <c r="AE52" s="1016"/>
      <c r="AF52" s="1016"/>
      <c r="AG52" s="1016"/>
      <c r="AH52" s="1016"/>
      <c r="AI52" s="1016"/>
      <c r="AJ52" s="1016"/>
      <c r="AK52" s="1010"/>
      <c r="AL52" s="1010"/>
      <c r="AM52" s="1010"/>
      <c r="AN52" s="1010"/>
      <c r="AO52" s="1018"/>
      <c r="AP52" s="1018"/>
      <c r="AQ52" s="1010"/>
      <c r="AR52" s="1019"/>
      <c r="AS52" s="1019"/>
      <c r="AT52" s="1018"/>
      <c r="AU52" s="1018"/>
      <c r="AV52" s="1018"/>
      <c r="AW52" s="1018"/>
      <c r="AX52" s="1020"/>
    </row>
    <row r="53" spans="2:50" s="1095" customFormat="1" ht="50.1" customHeight="1">
      <c r="B53" s="1082" t="s">
        <v>134</v>
      </c>
      <c r="C53" s="993" t="s">
        <v>1029</v>
      </c>
      <c r="D53" s="994"/>
      <c r="E53" s="1009"/>
      <c r="F53" s="1010"/>
      <c r="G53" s="1010"/>
      <c r="H53" s="1011"/>
      <c r="I53" s="1012"/>
      <c r="J53" s="1010"/>
      <c r="K53" s="1010"/>
      <c r="L53" s="1010"/>
      <c r="M53" s="1010"/>
      <c r="N53" s="1010"/>
      <c r="O53" s="1010"/>
      <c r="P53" s="1010"/>
      <c r="Q53" s="1010"/>
      <c r="R53" s="1013"/>
      <c r="S53" s="1010"/>
      <c r="T53" s="1010"/>
      <c r="U53" s="1014"/>
      <c r="V53" s="1014"/>
      <c r="W53" s="1015"/>
      <c r="X53" s="1016"/>
      <c r="Y53" s="1017"/>
      <c r="Z53" s="1016"/>
      <c r="AA53" s="1016"/>
      <c r="AB53" s="1016"/>
      <c r="AC53" s="1016"/>
      <c r="AD53" s="1016"/>
      <c r="AE53" s="1016"/>
      <c r="AF53" s="1016"/>
      <c r="AG53" s="1016"/>
      <c r="AH53" s="1016"/>
      <c r="AI53" s="1016"/>
      <c r="AJ53" s="1016"/>
      <c r="AK53" s="1010"/>
      <c r="AL53" s="1010"/>
      <c r="AM53" s="1010"/>
      <c r="AN53" s="1010"/>
      <c r="AO53" s="1018"/>
      <c r="AP53" s="1018"/>
      <c r="AQ53" s="1010"/>
      <c r="AR53" s="1019"/>
      <c r="AS53" s="1019"/>
      <c r="AT53" s="1018"/>
      <c r="AU53" s="1018"/>
      <c r="AV53" s="1018"/>
      <c r="AW53" s="1018"/>
      <c r="AX53" s="1020"/>
    </row>
    <row r="54" spans="2:50" s="1095" customFormat="1" ht="50.1" customHeight="1">
      <c r="B54" s="1082" t="s">
        <v>135</v>
      </c>
      <c r="C54" s="993" t="s">
        <v>1056</v>
      </c>
      <c r="D54" s="994"/>
      <c r="E54" s="1009"/>
      <c r="F54" s="1010"/>
      <c r="G54" s="1010"/>
      <c r="H54" s="1011"/>
      <c r="I54" s="1012"/>
      <c r="J54" s="1010"/>
      <c r="K54" s="1010"/>
      <c r="L54" s="1010"/>
      <c r="M54" s="1010"/>
      <c r="N54" s="1010"/>
      <c r="O54" s="1010"/>
      <c r="P54" s="1010"/>
      <c r="Q54" s="1010"/>
      <c r="R54" s="1013"/>
      <c r="S54" s="1010"/>
      <c r="T54" s="1010"/>
      <c r="U54" s="1014"/>
      <c r="V54" s="1014"/>
      <c r="W54" s="1015"/>
      <c r="X54" s="1016"/>
      <c r="Y54" s="1017"/>
      <c r="Z54" s="1016"/>
      <c r="AA54" s="1016"/>
      <c r="AB54" s="1016"/>
      <c r="AC54" s="1016"/>
      <c r="AD54" s="1016"/>
      <c r="AE54" s="1016"/>
      <c r="AF54" s="1016"/>
      <c r="AG54" s="1016"/>
      <c r="AH54" s="1016"/>
      <c r="AI54" s="1016"/>
      <c r="AJ54" s="1016"/>
      <c r="AK54" s="1010"/>
      <c r="AL54" s="1010"/>
      <c r="AM54" s="1010"/>
      <c r="AN54" s="1010"/>
      <c r="AO54" s="1018"/>
      <c r="AP54" s="1018"/>
      <c r="AQ54" s="1010"/>
      <c r="AR54" s="1019"/>
      <c r="AS54" s="1019"/>
      <c r="AT54" s="1018"/>
      <c r="AU54" s="1018"/>
      <c r="AV54" s="1018"/>
      <c r="AW54" s="1018"/>
      <c r="AX54" s="1020"/>
    </row>
    <row r="55" spans="2:50" s="1095" customFormat="1" ht="50.1" customHeight="1">
      <c r="B55" s="1082" t="s">
        <v>136</v>
      </c>
      <c r="C55" s="993" t="s">
        <v>1057</v>
      </c>
      <c r="D55" s="994"/>
      <c r="E55" s="1009"/>
      <c r="F55" s="1010"/>
      <c r="G55" s="1010"/>
      <c r="H55" s="1011"/>
      <c r="I55" s="1012"/>
      <c r="J55" s="1010"/>
      <c r="K55" s="1010"/>
      <c r="L55" s="1010"/>
      <c r="M55" s="1010"/>
      <c r="N55" s="1010"/>
      <c r="O55" s="1010"/>
      <c r="P55" s="1010"/>
      <c r="Q55" s="1010"/>
      <c r="R55" s="1013"/>
      <c r="S55" s="1010"/>
      <c r="T55" s="1010"/>
      <c r="U55" s="1014"/>
      <c r="V55" s="1014"/>
      <c r="W55" s="1015"/>
      <c r="X55" s="1016"/>
      <c r="Y55" s="1017"/>
      <c r="Z55" s="1016"/>
      <c r="AA55" s="1016"/>
      <c r="AB55" s="1016"/>
      <c r="AC55" s="1016"/>
      <c r="AD55" s="1016"/>
      <c r="AE55" s="1016"/>
      <c r="AF55" s="1016"/>
      <c r="AG55" s="1016"/>
      <c r="AH55" s="1016"/>
      <c r="AI55" s="1016"/>
      <c r="AJ55" s="1016"/>
      <c r="AK55" s="1010"/>
      <c r="AL55" s="1010"/>
      <c r="AM55" s="1010"/>
      <c r="AN55" s="1010"/>
      <c r="AO55" s="1018"/>
      <c r="AP55" s="1018"/>
      <c r="AQ55" s="1010"/>
      <c r="AR55" s="1019"/>
      <c r="AS55" s="1019"/>
      <c r="AT55" s="1018"/>
      <c r="AU55" s="1018"/>
      <c r="AV55" s="1018"/>
      <c r="AW55" s="1018"/>
      <c r="AX55" s="1020"/>
    </row>
    <row r="56" spans="2:50" s="1095" customFormat="1" ht="50.1" customHeight="1">
      <c r="B56" s="1082" t="s">
        <v>137</v>
      </c>
      <c r="C56" s="993" t="s">
        <v>1058</v>
      </c>
      <c r="D56" s="994"/>
      <c r="E56" s="1009"/>
      <c r="F56" s="1010"/>
      <c r="G56" s="1010"/>
      <c r="H56" s="1011"/>
      <c r="I56" s="1012"/>
      <c r="J56" s="1010"/>
      <c r="K56" s="1010"/>
      <c r="L56" s="1010"/>
      <c r="M56" s="1010"/>
      <c r="N56" s="1010"/>
      <c r="O56" s="1010"/>
      <c r="P56" s="1010"/>
      <c r="Q56" s="1010"/>
      <c r="R56" s="1013"/>
      <c r="S56" s="1010"/>
      <c r="T56" s="1010"/>
      <c r="U56" s="1014"/>
      <c r="V56" s="1014"/>
      <c r="W56" s="1015"/>
      <c r="X56" s="1016"/>
      <c r="Y56" s="1017"/>
      <c r="Z56" s="1016"/>
      <c r="AA56" s="1016"/>
      <c r="AB56" s="1016"/>
      <c r="AC56" s="1016"/>
      <c r="AD56" s="1016"/>
      <c r="AE56" s="1016"/>
      <c r="AF56" s="1016"/>
      <c r="AG56" s="1016"/>
      <c r="AH56" s="1016"/>
      <c r="AI56" s="1016"/>
      <c r="AJ56" s="1016"/>
      <c r="AK56" s="1010"/>
      <c r="AL56" s="1010"/>
      <c r="AM56" s="1010"/>
      <c r="AN56" s="1010"/>
      <c r="AO56" s="1018"/>
      <c r="AP56" s="1018"/>
      <c r="AQ56" s="1010"/>
      <c r="AR56" s="1019"/>
      <c r="AS56" s="1019"/>
      <c r="AT56" s="1018"/>
      <c r="AU56" s="1018"/>
      <c r="AV56" s="1018"/>
      <c r="AW56" s="1018"/>
      <c r="AX56" s="1020"/>
    </row>
    <row r="57" spans="2:50" s="1095" customFormat="1" ht="50.1" customHeight="1">
      <c r="B57" s="1082" t="s">
        <v>138</v>
      </c>
      <c r="C57" s="993" t="s">
        <v>1059</v>
      </c>
      <c r="D57" s="994"/>
      <c r="E57" s="1009"/>
      <c r="F57" s="1010"/>
      <c r="G57" s="1010"/>
      <c r="H57" s="1011"/>
      <c r="I57" s="1012"/>
      <c r="J57" s="1010"/>
      <c r="K57" s="1010"/>
      <c r="L57" s="1010"/>
      <c r="M57" s="1010"/>
      <c r="N57" s="1010"/>
      <c r="O57" s="1010"/>
      <c r="P57" s="1010"/>
      <c r="Q57" s="1010"/>
      <c r="R57" s="1013"/>
      <c r="S57" s="1010"/>
      <c r="T57" s="1010"/>
      <c r="U57" s="1014"/>
      <c r="V57" s="1014"/>
      <c r="W57" s="1015"/>
      <c r="X57" s="1016"/>
      <c r="Y57" s="1017"/>
      <c r="Z57" s="1016"/>
      <c r="AA57" s="1016"/>
      <c r="AB57" s="1016"/>
      <c r="AC57" s="1016"/>
      <c r="AD57" s="1016"/>
      <c r="AE57" s="1016"/>
      <c r="AF57" s="1016"/>
      <c r="AG57" s="1016"/>
      <c r="AH57" s="1016"/>
      <c r="AI57" s="1016"/>
      <c r="AJ57" s="1016"/>
      <c r="AK57" s="1010"/>
      <c r="AL57" s="1010"/>
      <c r="AM57" s="1010"/>
      <c r="AN57" s="1010"/>
      <c r="AO57" s="1018"/>
      <c r="AP57" s="1018"/>
      <c r="AQ57" s="1010"/>
      <c r="AR57" s="1019"/>
      <c r="AS57" s="1019"/>
      <c r="AT57" s="1018"/>
      <c r="AU57" s="1018"/>
      <c r="AV57" s="1018"/>
      <c r="AW57" s="1018"/>
      <c r="AX57" s="1020"/>
    </row>
    <row r="58" spans="2:50" s="1095" customFormat="1" ht="50.1" customHeight="1">
      <c r="B58" s="1082" t="s">
        <v>139</v>
      </c>
      <c r="C58" s="993" t="s">
        <v>1060</v>
      </c>
      <c r="D58" s="994"/>
      <c r="E58" s="1009"/>
      <c r="F58" s="1010"/>
      <c r="G58" s="1010"/>
      <c r="H58" s="1011"/>
      <c r="I58" s="1012"/>
      <c r="J58" s="1010"/>
      <c r="K58" s="1010"/>
      <c r="L58" s="1010"/>
      <c r="M58" s="1010"/>
      <c r="N58" s="1010"/>
      <c r="O58" s="1010"/>
      <c r="P58" s="1010"/>
      <c r="Q58" s="1010"/>
      <c r="R58" s="1013"/>
      <c r="S58" s="1010"/>
      <c r="T58" s="1010"/>
      <c r="U58" s="1014"/>
      <c r="V58" s="1014"/>
      <c r="W58" s="1015"/>
      <c r="X58" s="1016"/>
      <c r="Y58" s="1017"/>
      <c r="Z58" s="1016"/>
      <c r="AA58" s="1016"/>
      <c r="AB58" s="1016"/>
      <c r="AC58" s="1016"/>
      <c r="AD58" s="1016"/>
      <c r="AE58" s="1016"/>
      <c r="AF58" s="1016"/>
      <c r="AG58" s="1016"/>
      <c r="AH58" s="1016"/>
      <c r="AI58" s="1016"/>
      <c r="AJ58" s="1016"/>
      <c r="AK58" s="1010"/>
      <c r="AL58" s="1010"/>
      <c r="AM58" s="1010"/>
      <c r="AN58" s="1010"/>
      <c r="AO58" s="1018"/>
      <c r="AP58" s="1018"/>
      <c r="AQ58" s="1010"/>
      <c r="AR58" s="1019"/>
      <c r="AS58" s="1019"/>
      <c r="AT58" s="1018"/>
      <c r="AU58" s="1018"/>
      <c r="AV58" s="1018"/>
      <c r="AW58" s="1018"/>
      <c r="AX58" s="1020"/>
    </row>
    <row r="59" spans="2:50" s="1095" customFormat="1" ht="50.1" customHeight="1">
      <c r="B59" s="1082" t="s">
        <v>140</v>
      </c>
      <c r="C59" s="993" t="s">
        <v>1061</v>
      </c>
      <c r="D59" s="994"/>
      <c r="E59" s="1009"/>
      <c r="F59" s="1010"/>
      <c r="G59" s="1010"/>
      <c r="H59" s="1011"/>
      <c r="I59" s="1012"/>
      <c r="J59" s="1010"/>
      <c r="K59" s="1010"/>
      <c r="L59" s="1010"/>
      <c r="M59" s="1010"/>
      <c r="N59" s="1010"/>
      <c r="O59" s="1010"/>
      <c r="P59" s="1010"/>
      <c r="Q59" s="1010"/>
      <c r="R59" s="1013"/>
      <c r="S59" s="1010"/>
      <c r="T59" s="1010"/>
      <c r="U59" s="1014"/>
      <c r="V59" s="1014"/>
      <c r="W59" s="1015"/>
      <c r="X59" s="1016"/>
      <c r="Y59" s="1017"/>
      <c r="Z59" s="1016"/>
      <c r="AA59" s="1016"/>
      <c r="AB59" s="1016"/>
      <c r="AC59" s="1016"/>
      <c r="AD59" s="1016"/>
      <c r="AE59" s="1016"/>
      <c r="AF59" s="1016"/>
      <c r="AG59" s="1016"/>
      <c r="AH59" s="1016"/>
      <c r="AI59" s="1016"/>
      <c r="AJ59" s="1016"/>
      <c r="AK59" s="1010"/>
      <c r="AL59" s="1010"/>
      <c r="AM59" s="1010"/>
      <c r="AN59" s="1010"/>
      <c r="AO59" s="1018"/>
      <c r="AP59" s="1018"/>
      <c r="AQ59" s="1010"/>
      <c r="AR59" s="1019"/>
      <c r="AS59" s="1019"/>
      <c r="AT59" s="1018"/>
      <c r="AU59" s="1018"/>
      <c r="AV59" s="1018"/>
      <c r="AW59" s="1018"/>
      <c r="AX59" s="1020"/>
    </row>
    <row r="60" spans="2:50" s="1095" customFormat="1" ht="50.1" customHeight="1">
      <c r="B60" s="1082" t="s">
        <v>141</v>
      </c>
      <c r="C60" s="993" t="s">
        <v>1062</v>
      </c>
      <c r="D60" s="994"/>
      <c r="E60" s="1009"/>
      <c r="F60" s="1010"/>
      <c r="G60" s="1010"/>
      <c r="H60" s="1011"/>
      <c r="I60" s="1012"/>
      <c r="J60" s="1010"/>
      <c r="K60" s="1010"/>
      <c r="L60" s="1010"/>
      <c r="M60" s="1010"/>
      <c r="N60" s="1010"/>
      <c r="O60" s="1010"/>
      <c r="P60" s="1010"/>
      <c r="Q60" s="1010"/>
      <c r="R60" s="1013"/>
      <c r="S60" s="1010"/>
      <c r="T60" s="1010"/>
      <c r="U60" s="1014"/>
      <c r="V60" s="1014"/>
      <c r="W60" s="1015"/>
      <c r="X60" s="1016"/>
      <c r="Y60" s="1017"/>
      <c r="Z60" s="1016"/>
      <c r="AA60" s="1016"/>
      <c r="AB60" s="1016"/>
      <c r="AC60" s="1016"/>
      <c r="AD60" s="1016"/>
      <c r="AE60" s="1016"/>
      <c r="AF60" s="1016"/>
      <c r="AG60" s="1016"/>
      <c r="AH60" s="1016"/>
      <c r="AI60" s="1016"/>
      <c r="AJ60" s="1016"/>
      <c r="AK60" s="1010"/>
      <c r="AL60" s="1010"/>
      <c r="AM60" s="1010"/>
      <c r="AN60" s="1010"/>
      <c r="AO60" s="1018"/>
      <c r="AP60" s="1018"/>
      <c r="AQ60" s="1010"/>
      <c r="AR60" s="1019"/>
      <c r="AS60" s="1019"/>
      <c r="AT60" s="1018"/>
      <c r="AU60" s="1018"/>
      <c r="AV60" s="1018"/>
      <c r="AW60" s="1018"/>
      <c r="AX60" s="1020"/>
    </row>
    <row r="61" spans="2:50" s="1095" customFormat="1" ht="50.1" customHeight="1">
      <c r="B61" s="1082" t="s">
        <v>142</v>
      </c>
      <c r="C61" s="993" t="s">
        <v>1063</v>
      </c>
      <c r="D61" s="994"/>
      <c r="E61" s="1009"/>
      <c r="F61" s="1010"/>
      <c r="G61" s="1010"/>
      <c r="H61" s="1011"/>
      <c r="I61" s="1012"/>
      <c r="J61" s="1010"/>
      <c r="K61" s="1010"/>
      <c r="L61" s="1010"/>
      <c r="M61" s="1010"/>
      <c r="N61" s="1010"/>
      <c r="O61" s="1010"/>
      <c r="P61" s="1010"/>
      <c r="Q61" s="1010"/>
      <c r="R61" s="1013"/>
      <c r="S61" s="1010"/>
      <c r="T61" s="1010"/>
      <c r="U61" s="1014"/>
      <c r="V61" s="1014"/>
      <c r="W61" s="1015"/>
      <c r="X61" s="1016"/>
      <c r="Y61" s="1017"/>
      <c r="Z61" s="1016"/>
      <c r="AA61" s="1016"/>
      <c r="AB61" s="1016"/>
      <c r="AC61" s="1016"/>
      <c r="AD61" s="1016"/>
      <c r="AE61" s="1016"/>
      <c r="AF61" s="1016"/>
      <c r="AG61" s="1016"/>
      <c r="AH61" s="1016"/>
      <c r="AI61" s="1016"/>
      <c r="AJ61" s="1016"/>
      <c r="AK61" s="1010"/>
      <c r="AL61" s="1010"/>
      <c r="AM61" s="1010"/>
      <c r="AN61" s="1010"/>
      <c r="AO61" s="1018"/>
      <c r="AP61" s="1018"/>
      <c r="AQ61" s="1010"/>
      <c r="AR61" s="1019"/>
      <c r="AS61" s="1019"/>
      <c r="AT61" s="1018"/>
      <c r="AU61" s="1018"/>
      <c r="AV61" s="1018"/>
      <c r="AW61" s="1018"/>
      <c r="AX61" s="1020"/>
    </row>
    <row r="62" spans="2:50" s="1095" customFormat="1" ht="50.1" customHeight="1" thickBot="1">
      <c r="B62" s="1083" t="s">
        <v>143</v>
      </c>
      <c r="C62" s="995" t="s">
        <v>1031</v>
      </c>
      <c r="D62" s="996"/>
      <c r="E62" s="1021"/>
      <c r="F62" s="1022"/>
      <c r="G62" s="1022"/>
      <c r="H62" s="1023"/>
      <c r="I62" s="1024"/>
      <c r="J62" s="1022"/>
      <c r="K62" s="1022"/>
      <c r="L62" s="1022"/>
      <c r="M62" s="1022"/>
      <c r="N62" s="1022"/>
      <c r="O62" s="1022"/>
      <c r="P62" s="1022"/>
      <c r="Q62" s="1022"/>
      <c r="R62" s="1025"/>
      <c r="S62" s="1022"/>
      <c r="T62" s="1022"/>
      <c r="U62" s="1026"/>
      <c r="V62" s="1026"/>
      <c r="W62" s="1027"/>
      <c r="X62" s="1028"/>
      <c r="Y62" s="1029"/>
      <c r="Z62" s="1028"/>
      <c r="AA62" s="1028"/>
      <c r="AB62" s="1028"/>
      <c r="AC62" s="1028"/>
      <c r="AD62" s="1028"/>
      <c r="AE62" s="1028"/>
      <c r="AF62" s="1028"/>
      <c r="AG62" s="1028"/>
      <c r="AH62" s="1028"/>
      <c r="AI62" s="1028"/>
      <c r="AJ62" s="1028"/>
      <c r="AK62" s="1022"/>
      <c r="AL62" s="1022"/>
      <c r="AM62" s="1022"/>
      <c r="AN62" s="1022"/>
      <c r="AO62" s="1022"/>
      <c r="AP62" s="1022"/>
      <c r="AQ62" s="1022"/>
      <c r="AR62" s="1030"/>
      <c r="AS62" s="1030"/>
      <c r="AT62" s="1031"/>
      <c r="AU62" s="1031"/>
      <c r="AV62" s="1031"/>
      <c r="AW62" s="1031"/>
      <c r="AX62" s="1032"/>
    </row>
    <row r="65" ht="94.5" customHeight="1"/>
    <row r="66" ht="94.5" customHeight="1"/>
    <row r="67" ht="94.5" customHeight="1"/>
    <row r="68" ht="94.5" customHeight="1"/>
    <row r="69" ht="94.5" customHeight="1"/>
    <row r="70" ht="94.5" customHeight="1"/>
    <row r="71" ht="94.5" customHeight="1"/>
    <row r="72" ht="94.5" customHeight="1"/>
    <row r="73" ht="94.5" customHeight="1"/>
    <row r="74" ht="94.5" customHeight="1"/>
    <row r="75" ht="94.5" customHeight="1"/>
    <row r="76" ht="94.5" customHeight="1"/>
    <row r="77" ht="94.5" customHeight="1"/>
    <row r="78" ht="94.5" customHeight="1"/>
    <row r="79" ht="94.5" customHeight="1"/>
    <row r="80" ht="94.5" customHeight="1"/>
    <row r="81" ht="94.5" customHeight="1"/>
    <row r="82" ht="94.5" customHeight="1"/>
    <row r="83" ht="94.5" customHeight="1"/>
    <row r="84" ht="94.5" customHeight="1"/>
    <row r="85" ht="94.5" customHeight="1"/>
    <row r="86" ht="94.5" customHeight="1"/>
    <row r="87" ht="94.5" customHeight="1"/>
    <row r="88" ht="94.5" customHeight="1"/>
    <row r="89" ht="94.5" customHeight="1"/>
    <row r="90" ht="94.5" customHeight="1"/>
  </sheetData>
  <mergeCells count="58">
    <mergeCell ref="C32:C34"/>
    <mergeCell ref="C35:C36"/>
    <mergeCell ref="C37:D37"/>
    <mergeCell ref="C50:AX50"/>
    <mergeCell ref="C38:D38"/>
    <mergeCell ref="C39:C41"/>
    <mergeCell ref="C42:C43"/>
    <mergeCell ref="C44:D44"/>
    <mergeCell ref="C45:C47"/>
    <mergeCell ref="C48:C49"/>
    <mergeCell ref="C24:D24"/>
    <mergeCell ref="C25:D25"/>
    <mergeCell ref="C26:C28"/>
    <mergeCell ref="C29:C30"/>
    <mergeCell ref="C31:D31"/>
    <mergeCell ref="C15:C16"/>
    <mergeCell ref="C17:D17"/>
    <mergeCell ref="C18:C20"/>
    <mergeCell ref="C21:C22"/>
    <mergeCell ref="C23:D23"/>
    <mergeCell ref="C8:D8"/>
    <mergeCell ref="C9:D9"/>
    <mergeCell ref="C10:D10"/>
    <mergeCell ref="C11:D11"/>
    <mergeCell ref="C12:C14"/>
    <mergeCell ref="AR4:AS5"/>
    <mergeCell ref="AT4:AT6"/>
    <mergeCell ref="AU4:AU6"/>
    <mergeCell ref="AV4:AW5"/>
    <mergeCell ref="AX4:AX6"/>
    <mergeCell ref="X4:AP4"/>
    <mergeCell ref="AQ4:AQ6"/>
    <mergeCell ref="Q5:Q6"/>
    <mergeCell ref="R5:R6"/>
    <mergeCell ref="S5:S6"/>
    <mergeCell ref="T5:T6"/>
    <mergeCell ref="V5:V6"/>
    <mergeCell ref="W5:W6"/>
    <mergeCell ref="X5:AI5"/>
    <mergeCell ref="AK5:AL5"/>
    <mergeCell ref="AM5:AN5"/>
    <mergeCell ref="AO5:AP5"/>
    <mergeCell ref="B2:AX2"/>
    <mergeCell ref="E4:E6"/>
    <mergeCell ref="F4:H4"/>
    <mergeCell ref="J4:M4"/>
    <mergeCell ref="F5:F6"/>
    <mergeCell ref="H5:H6"/>
    <mergeCell ref="I5:I6"/>
    <mergeCell ref="J5:J6"/>
    <mergeCell ref="K5:K6"/>
    <mergeCell ref="B4:D7"/>
    <mergeCell ref="N4:N6"/>
    <mergeCell ref="L5:M5"/>
    <mergeCell ref="O4:O6"/>
    <mergeCell ref="P4:P6"/>
    <mergeCell ref="Q4:T4"/>
    <mergeCell ref="U4:U6"/>
  </mergeCells>
  <printOptions horizontalCentered="1" verticalCentered="1"/>
  <pageMargins left="3.937007874015748E-2" right="0.15748031496062992" top="0.47244094488188981" bottom="0.19685039370078741" header="0.23622047244094491" footer="0.15748031496062992"/>
  <pageSetup paperSize="9" scale="22" fitToWidth="3" orientation="portrait" r:id="rId1"/>
  <headerFooter alignWithMargins="0"/>
  <ignoredErrors>
    <ignoredError sqref="E7:K7 B8:B62 M7:AX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B1:J103"/>
  <sheetViews>
    <sheetView showGridLines="0" zoomScale="70" zoomScaleNormal="70" zoomScaleSheetLayoutView="70" workbookViewId="0">
      <selection activeCell="C64" sqref="C64"/>
    </sheetView>
  </sheetViews>
  <sheetFormatPr defaultColWidth="11.42578125" defaultRowHeight="14.25"/>
  <cols>
    <col min="1" max="1" width="1.7109375" style="25" customWidth="1"/>
    <col min="2" max="2" width="8.28515625" style="24" customWidth="1"/>
    <col min="3" max="3" width="12.140625" style="24" customWidth="1"/>
    <col min="4" max="4" width="108.7109375" style="25" bestFit="1" customWidth="1"/>
    <col min="5" max="5" width="19.5703125" style="26" customWidth="1"/>
    <col min="6" max="6" width="56.140625" style="25" customWidth="1"/>
    <col min="7" max="16384" width="11.42578125" style="25"/>
  </cols>
  <sheetData>
    <row r="1" spans="2:10" ht="5.25" customHeight="1" thickBot="1"/>
    <row r="2" spans="2:10" ht="27" customHeight="1" thickBot="1">
      <c r="B2" s="1883" t="s">
        <v>1432</v>
      </c>
      <c r="C2" s="1884"/>
      <c r="D2" s="1884"/>
      <c r="E2" s="1885"/>
    </row>
    <row r="3" spans="2:10" s="1690" customFormat="1" ht="7.5" customHeight="1" thickBot="1">
      <c r="B3" s="1691"/>
      <c r="C3" s="1691"/>
      <c r="D3" s="1691"/>
      <c r="E3" s="1691"/>
    </row>
    <row r="4" spans="2:10" s="24" customFormat="1" ht="21.75" customHeight="1">
      <c r="B4" s="1692" t="s">
        <v>1368</v>
      </c>
      <c r="C4" s="396" t="s">
        <v>29</v>
      </c>
      <c r="D4" s="396" t="s">
        <v>24</v>
      </c>
      <c r="E4" s="395" t="s">
        <v>25</v>
      </c>
      <c r="F4" s="354"/>
    </row>
    <row r="5" spans="2:10" s="334" customFormat="1" ht="21.95" customHeight="1">
      <c r="B5" s="390" t="s">
        <v>27</v>
      </c>
      <c r="C5" s="349">
        <v>1</v>
      </c>
      <c r="D5" s="1682" t="s">
        <v>50</v>
      </c>
      <c r="E5" s="1683"/>
    </row>
    <row r="6" spans="2:10" s="334" customFormat="1" ht="21.95" customHeight="1">
      <c r="B6" s="390" t="s">
        <v>1240</v>
      </c>
      <c r="C6" s="348" t="s">
        <v>253</v>
      </c>
      <c r="D6" s="28" t="s">
        <v>1241</v>
      </c>
      <c r="E6" s="1684"/>
    </row>
    <row r="7" spans="2:10" s="334" customFormat="1" ht="21.95" customHeight="1">
      <c r="B7" s="390" t="s">
        <v>28</v>
      </c>
      <c r="C7" s="349" t="str">
        <f>C$6&amp;".1"</f>
        <v>1.1.1</v>
      </c>
      <c r="D7" s="28" t="s">
        <v>13</v>
      </c>
      <c r="E7" s="1684"/>
    </row>
    <row r="8" spans="2:10" s="334" customFormat="1" ht="21.95" customHeight="1">
      <c r="B8" s="390" t="s">
        <v>92</v>
      </c>
      <c r="C8" s="349" t="str">
        <f>C$7&amp;".1"</f>
        <v>1.1.1.1</v>
      </c>
      <c r="D8" s="19" t="s">
        <v>182</v>
      </c>
      <c r="E8" s="1684"/>
    </row>
    <row r="9" spans="2:10" s="334" customFormat="1" ht="21.95" customHeight="1">
      <c r="B9" s="390" t="s">
        <v>93</v>
      </c>
      <c r="C9" s="350" t="str">
        <f>C$8&amp;".1"</f>
        <v>1.1.1.1.1</v>
      </c>
      <c r="D9" s="336" t="s">
        <v>434</v>
      </c>
      <c r="E9" s="1684"/>
      <c r="F9" s="27"/>
    </row>
    <row r="10" spans="2:10" s="334" customFormat="1" ht="21.95" customHeight="1">
      <c r="B10" s="390" t="s">
        <v>94</v>
      </c>
      <c r="C10" s="351" t="s">
        <v>1242</v>
      </c>
      <c r="D10" s="336" t="s">
        <v>435</v>
      </c>
      <c r="E10" s="1684"/>
      <c r="F10" s="27"/>
    </row>
    <row r="11" spans="2:10" s="334" customFormat="1" ht="21.95" customHeight="1">
      <c r="B11" s="390" t="s">
        <v>95</v>
      </c>
      <c r="C11" s="350" t="str">
        <f>C$8&amp;".3"</f>
        <v>1.1.1.1.3</v>
      </c>
      <c r="D11" s="336" t="s">
        <v>4</v>
      </c>
      <c r="E11" s="1684"/>
    </row>
    <row r="12" spans="2:10" s="334" customFormat="1" ht="21.95" customHeight="1">
      <c r="B12" s="390" t="s">
        <v>96</v>
      </c>
      <c r="C12" s="350" t="str">
        <f>C$8&amp;".4"</f>
        <v>1.1.1.1.4</v>
      </c>
      <c r="D12" s="336" t="s">
        <v>308</v>
      </c>
      <c r="E12" s="1684"/>
      <c r="F12" s="27"/>
    </row>
    <row r="13" spans="2:10" s="334" customFormat="1" ht="21.95" customHeight="1">
      <c r="B13" s="390" t="s">
        <v>97</v>
      </c>
      <c r="C13" s="350" t="str">
        <f>C$12&amp;".1"</f>
        <v>1.1.1.1.4.1</v>
      </c>
      <c r="D13" s="337" t="s">
        <v>183</v>
      </c>
      <c r="E13" s="1684"/>
    </row>
    <row r="14" spans="2:10" s="334" customFormat="1" ht="21.95" customHeight="1">
      <c r="B14" s="390" t="s">
        <v>98</v>
      </c>
      <c r="C14" s="350" t="str">
        <f>C$12&amp;".2"</f>
        <v>1.1.1.1.4.2</v>
      </c>
      <c r="D14" s="337" t="s">
        <v>184</v>
      </c>
      <c r="E14" s="1684"/>
    </row>
    <row r="15" spans="2:10" s="334" customFormat="1" ht="21.95" customHeight="1">
      <c r="B15" s="391" t="s">
        <v>321</v>
      </c>
      <c r="C15" s="350" t="str">
        <f>C$12&amp;".3"</f>
        <v>1.1.1.1.4.3</v>
      </c>
      <c r="D15" s="337" t="s">
        <v>287</v>
      </c>
      <c r="E15" s="1684"/>
      <c r="F15" s="27"/>
    </row>
    <row r="16" spans="2:10" s="334" customFormat="1" ht="21.95" customHeight="1">
      <c r="B16" s="391" t="s">
        <v>322</v>
      </c>
      <c r="C16" s="350" t="str">
        <f>C$8&amp;".5"</f>
        <v>1.1.1.1.5</v>
      </c>
      <c r="D16" s="336" t="s">
        <v>288</v>
      </c>
      <c r="E16" s="1684"/>
      <c r="J16" s="1791"/>
    </row>
    <row r="17" spans="2:6" s="334" customFormat="1" ht="21.95" customHeight="1">
      <c r="B17" s="390" t="s">
        <v>102</v>
      </c>
      <c r="C17" s="349" t="str">
        <f>C$7&amp;".2"</f>
        <v>1.1.1.2</v>
      </c>
      <c r="D17" s="19" t="s">
        <v>5</v>
      </c>
      <c r="E17" s="1684"/>
    </row>
    <row r="18" spans="2:6" s="334" customFormat="1" ht="21.95" customHeight="1">
      <c r="B18" s="390" t="s">
        <v>103</v>
      </c>
      <c r="C18" s="350" t="str">
        <f>C$17&amp;".1"</f>
        <v>1.1.1.2.1</v>
      </c>
      <c r="D18" s="336" t="s">
        <v>30</v>
      </c>
      <c r="E18" s="1684"/>
    </row>
    <row r="19" spans="2:6" s="334" customFormat="1" ht="21.95" customHeight="1">
      <c r="B19" s="390" t="s">
        <v>104</v>
      </c>
      <c r="C19" s="350" t="str">
        <f>C$17&amp;".2"</f>
        <v>1.1.1.2.2</v>
      </c>
      <c r="D19" s="336" t="s">
        <v>32</v>
      </c>
      <c r="E19" s="1684"/>
      <c r="F19" s="27"/>
    </row>
    <row r="20" spans="2:6" s="334" customFormat="1" ht="21.95" customHeight="1">
      <c r="B20" s="390" t="s">
        <v>105</v>
      </c>
      <c r="C20" s="350" t="str">
        <f>C$19&amp;".1"</f>
        <v>1.1.1.2.2.1</v>
      </c>
      <c r="D20" s="337" t="s">
        <v>31</v>
      </c>
      <c r="E20" s="1684"/>
    </row>
    <row r="21" spans="2:6" s="334" customFormat="1" ht="21.95" customHeight="1">
      <c r="B21" s="390" t="s">
        <v>106</v>
      </c>
      <c r="C21" s="350" t="str">
        <f>C$19&amp;".2"</f>
        <v>1.1.1.2.2.2</v>
      </c>
      <c r="D21" s="337" t="s">
        <v>9</v>
      </c>
      <c r="E21" s="1684"/>
    </row>
    <row r="22" spans="2:6" s="334" customFormat="1" ht="21.95" customHeight="1">
      <c r="B22" s="390" t="s">
        <v>107</v>
      </c>
      <c r="C22" s="349" t="str">
        <f>C$7&amp;".3"</f>
        <v>1.1.1.3</v>
      </c>
      <c r="D22" s="19" t="s">
        <v>33</v>
      </c>
      <c r="E22" s="1684"/>
    </row>
    <row r="23" spans="2:6" s="334" customFormat="1" ht="21.95" customHeight="1">
      <c r="B23" s="390" t="s">
        <v>109</v>
      </c>
      <c r="C23" s="349" t="str">
        <f>C$7&amp;".4"</f>
        <v>1.1.1.4</v>
      </c>
      <c r="D23" s="19" t="s">
        <v>6</v>
      </c>
      <c r="E23" s="1684"/>
    </row>
    <row r="24" spans="2:6" s="334" customFormat="1" ht="21.95" customHeight="1">
      <c r="B24" s="390" t="s">
        <v>110</v>
      </c>
      <c r="C24" s="349" t="str">
        <f>C$7&amp;".5"</f>
        <v>1.1.1.5</v>
      </c>
      <c r="D24" s="19" t="s">
        <v>7</v>
      </c>
      <c r="E24" s="1684"/>
    </row>
    <row r="25" spans="2:6" s="334" customFormat="1" ht="21.95" customHeight="1">
      <c r="B25" s="390" t="s">
        <v>111</v>
      </c>
      <c r="C25" s="349" t="str">
        <f>C$7&amp;".6"</f>
        <v>1.1.1.6</v>
      </c>
      <c r="D25" s="30" t="s">
        <v>185</v>
      </c>
      <c r="E25" s="1684"/>
    </row>
    <row r="26" spans="2:6" s="334" customFormat="1" ht="21.95" customHeight="1">
      <c r="B26" s="390" t="s">
        <v>112</v>
      </c>
      <c r="C26" s="349" t="str">
        <f>C$7&amp;".7"</f>
        <v>1.1.1.7</v>
      </c>
      <c r="D26" s="30" t="s">
        <v>186</v>
      </c>
      <c r="E26" s="1684"/>
    </row>
    <row r="27" spans="2:6" s="334" customFormat="1" ht="21.95" customHeight="1">
      <c r="B27" s="390" t="s">
        <v>113</v>
      </c>
      <c r="C27" s="349" t="str">
        <f>C$7&amp;".8"</f>
        <v>1.1.1.8</v>
      </c>
      <c r="D27" s="30" t="s">
        <v>70</v>
      </c>
      <c r="E27" s="1684"/>
    </row>
    <row r="28" spans="2:6" s="334" customFormat="1" ht="21.95" customHeight="1">
      <c r="B28" s="390" t="s">
        <v>114</v>
      </c>
      <c r="C28" s="349" t="str">
        <f>C$7&amp;".9"</f>
        <v>1.1.1.9</v>
      </c>
      <c r="D28" s="30" t="s">
        <v>187</v>
      </c>
      <c r="E28" s="1684"/>
    </row>
    <row r="29" spans="2:6" s="334" customFormat="1" ht="21.95" customHeight="1">
      <c r="B29" s="390" t="s">
        <v>115</v>
      </c>
      <c r="C29" s="350" t="str">
        <f>C$28&amp;".1"</f>
        <v>1.1.1.9.1</v>
      </c>
      <c r="D29" s="336" t="s">
        <v>12</v>
      </c>
      <c r="E29" s="1684"/>
    </row>
    <row r="30" spans="2:6" s="334" customFormat="1" ht="21.95" customHeight="1">
      <c r="B30" s="390" t="s">
        <v>116</v>
      </c>
      <c r="C30" s="350" t="str">
        <f>C$28&amp;".2"</f>
        <v>1.1.1.9.2</v>
      </c>
      <c r="D30" s="336" t="s">
        <v>14</v>
      </c>
      <c r="E30" s="1684"/>
    </row>
    <row r="31" spans="2:6" s="334" customFormat="1" ht="21.95" customHeight="1">
      <c r="B31" s="390" t="s">
        <v>117</v>
      </c>
      <c r="C31" s="350" t="str">
        <f>C$28&amp;".3"</f>
        <v>1.1.1.9.3</v>
      </c>
      <c r="D31" s="336" t="s">
        <v>15</v>
      </c>
      <c r="E31" s="1684"/>
    </row>
    <row r="32" spans="2:6" s="334" customFormat="1" ht="21.95" customHeight="1">
      <c r="B32" s="390" t="s">
        <v>1216</v>
      </c>
      <c r="C32" s="350" t="str">
        <f>C$28&amp;".4"</f>
        <v>1.1.1.9.4</v>
      </c>
      <c r="D32" s="336" t="s">
        <v>1217</v>
      </c>
      <c r="E32" s="1684"/>
    </row>
    <row r="33" spans="2:6" s="334" customFormat="1" ht="21.95" customHeight="1">
      <c r="B33" s="390" t="s">
        <v>118</v>
      </c>
      <c r="C33" s="350" t="str">
        <f>C$28&amp;".5"</f>
        <v>1.1.1.9.5</v>
      </c>
      <c r="D33" s="336" t="s">
        <v>10</v>
      </c>
      <c r="E33" s="1684"/>
    </row>
    <row r="34" spans="2:6" s="334" customFormat="1" ht="21.95" customHeight="1">
      <c r="B34" s="390" t="s">
        <v>119</v>
      </c>
      <c r="C34" s="349" t="str">
        <f>C$7&amp;".10"</f>
        <v>1.1.1.10</v>
      </c>
      <c r="D34" s="19" t="s">
        <v>72</v>
      </c>
      <c r="E34" s="1684"/>
    </row>
    <row r="35" spans="2:6" s="334" customFormat="1" ht="21.95" customHeight="1">
      <c r="B35" s="390" t="s">
        <v>120</v>
      </c>
      <c r="C35" s="350" t="str">
        <f>C$34&amp;".1"</f>
        <v>1.1.1.10.1</v>
      </c>
      <c r="D35" s="336" t="s">
        <v>48</v>
      </c>
      <c r="E35" s="1684"/>
    </row>
    <row r="36" spans="2:6" s="334" customFormat="1" ht="21.95" customHeight="1">
      <c r="B36" s="390" t="s">
        <v>121</v>
      </c>
      <c r="C36" s="350" t="str">
        <f>C$34&amp;".2"</f>
        <v>1.1.1.10.2</v>
      </c>
      <c r="D36" s="336" t="s">
        <v>47</v>
      </c>
      <c r="E36" s="1684"/>
    </row>
    <row r="37" spans="2:6" s="334" customFormat="1" ht="21.95" customHeight="1">
      <c r="B37" s="390" t="s">
        <v>122</v>
      </c>
      <c r="C37" s="350" t="str">
        <f>C$34&amp;".3"</f>
        <v>1.1.1.10.3</v>
      </c>
      <c r="D37" s="336" t="s">
        <v>36</v>
      </c>
      <c r="E37" s="1684"/>
    </row>
    <row r="38" spans="2:6" s="334" customFormat="1" ht="21.95" customHeight="1">
      <c r="B38" s="390" t="s">
        <v>123</v>
      </c>
      <c r="C38" s="349" t="str">
        <f>C$7&amp;".11"</f>
        <v>1.1.1.11</v>
      </c>
      <c r="D38" s="19" t="s">
        <v>34</v>
      </c>
      <c r="E38" s="1684"/>
    </row>
    <row r="39" spans="2:6" s="334" customFormat="1" ht="21.95" customHeight="1">
      <c r="B39" s="390" t="s">
        <v>124</v>
      </c>
      <c r="C39" s="350" t="str">
        <f>C$38&amp;".1"</f>
        <v>1.1.1.11.1</v>
      </c>
      <c r="D39" s="336" t="s">
        <v>35</v>
      </c>
      <c r="E39" s="1684"/>
    </row>
    <row r="40" spans="2:6" s="334" customFormat="1" ht="21.95" customHeight="1">
      <c r="B40" s="390" t="s">
        <v>125</v>
      </c>
      <c r="C40" s="350" t="str">
        <f>C$38&amp;".2"</f>
        <v>1.1.1.11.2</v>
      </c>
      <c r="D40" s="336" t="s">
        <v>37</v>
      </c>
      <c r="E40" s="1684"/>
    </row>
    <row r="41" spans="2:6" s="334" customFormat="1" ht="39.950000000000003" customHeight="1">
      <c r="B41" s="390" t="s">
        <v>126</v>
      </c>
      <c r="C41" s="349" t="str">
        <f>C$7&amp;".12"</f>
        <v>1.1.1.12</v>
      </c>
      <c r="D41" s="19" t="s">
        <v>16</v>
      </c>
      <c r="E41" s="1684"/>
    </row>
    <row r="42" spans="2:6" s="334" customFormat="1" ht="21.95" customHeight="1">
      <c r="B42" s="390" t="s">
        <v>127</v>
      </c>
      <c r="C42" s="349" t="str">
        <f>C$7&amp;".13"</f>
        <v>1.1.1.13</v>
      </c>
      <c r="D42" s="19" t="s">
        <v>427</v>
      </c>
      <c r="E42" s="1684"/>
      <c r="F42" s="27"/>
    </row>
    <row r="43" spans="2:6" s="334" customFormat="1" ht="21.95" customHeight="1">
      <c r="B43" s="390" t="s">
        <v>128</v>
      </c>
      <c r="C43" s="349" t="str">
        <f>C$7&amp;".14"</f>
        <v>1.1.1.14</v>
      </c>
      <c r="D43" s="19" t="s">
        <v>11</v>
      </c>
      <c r="E43" s="1684"/>
    </row>
    <row r="44" spans="2:6" s="334" customFormat="1" ht="21.95" customHeight="1">
      <c r="B44" s="390" t="s">
        <v>129</v>
      </c>
      <c r="C44" s="350" t="str">
        <f>C$43&amp;".1"</f>
        <v>1.1.1.14.1</v>
      </c>
      <c r="D44" s="336" t="s">
        <v>189</v>
      </c>
      <c r="E44" s="1684"/>
    </row>
    <row r="45" spans="2:6" s="334" customFormat="1" ht="21.95" customHeight="1">
      <c r="B45" s="390" t="s">
        <v>130</v>
      </c>
      <c r="C45" s="350" t="str">
        <f>C$43&amp;".2"</f>
        <v>1.1.1.14.2</v>
      </c>
      <c r="D45" s="336" t="s">
        <v>39</v>
      </c>
      <c r="E45" s="1684"/>
    </row>
    <row r="46" spans="2:6" s="334" customFormat="1" ht="21.95" customHeight="1">
      <c r="B46" s="390" t="s">
        <v>131</v>
      </c>
      <c r="C46" s="350" t="str">
        <f>C$43&amp;".3"</f>
        <v>1.1.1.14.3</v>
      </c>
      <c r="D46" s="336" t="s">
        <v>40</v>
      </c>
      <c r="E46" s="1684"/>
    </row>
    <row r="47" spans="2:6" s="334" customFormat="1" ht="21.95" customHeight="1">
      <c r="B47" s="390" t="s">
        <v>132</v>
      </c>
      <c r="C47" s="349" t="str">
        <f>C$7&amp;".15"</f>
        <v>1.1.1.15</v>
      </c>
      <c r="D47" s="19" t="s">
        <v>190</v>
      </c>
      <c r="E47" s="1684"/>
    </row>
    <row r="48" spans="2:6" s="335" customFormat="1" ht="21.95" customHeight="1">
      <c r="B48" s="390" t="s">
        <v>133</v>
      </c>
      <c r="C48" s="349" t="str">
        <f>C$7&amp;".16"</f>
        <v>1.1.1.16</v>
      </c>
      <c r="D48" s="19" t="s">
        <v>1243</v>
      </c>
      <c r="E48" s="1684"/>
    </row>
    <row r="49" spans="2:6" s="334" customFormat="1" ht="39.950000000000003" customHeight="1">
      <c r="B49" s="390" t="s">
        <v>134</v>
      </c>
      <c r="C49" s="349" t="str">
        <f>C$7&amp;".17"</f>
        <v>1.1.1.17</v>
      </c>
      <c r="D49" s="19" t="s">
        <v>428</v>
      </c>
      <c r="E49" s="1684"/>
      <c r="F49" s="27"/>
    </row>
    <row r="50" spans="2:6" s="334" customFormat="1" ht="21.95" customHeight="1">
      <c r="B50" s="390" t="s">
        <v>135</v>
      </c>
      <c r="C50" s="349" t="str">
        <f>C$7&amp;".18"</f>
        <v>1.1.1.18</v>
      </c>
      <c r="D50" s="19" t="s">
        <v>191</v>
      </c>
      <c r="E50" s="1684"/>
    </row>
    <row r="51" spans="2:6" s="334" customFormat="1" ht="21.95" customHeight="1">
      <c r="B51" s="390" t="s">
        <v>136</v>
      </c>
      <c r="C51" s="349" t="str">
        <f>C$7&amp;".19"</f>
        <v>1.1.1.19</v>
      </c>
      <c r="D51" s="19" t="s">
        <v>429</v>
      </c>
      <c r="E51" s="1684"/>
      <c r="F51" s="27"/>
    </row>
    <row r="52" spans="2:6" s="334" customFormat="1" ht="39.950000000000003" customHeight="1">
      <c r="B52" s="391" t="s">
        <v>323</v>
      </c>
      <c r="C52" s="349" t="str">
        <f>C$7&amp;".20"</f>
        <v>1.1.1.20</v>
      </c>
      <c r="D52" s="19" t="s">
        <v>309</v>
      </c>
      <c r="E52" s="1684"/>
      <c r="F52" s="27"/>
    </row>
    <row r="53" spans="2:6" s="334" customFormat="1" ht="39.950000000000003" customHeight="1">
      <c r="B53" s="391" t="s">
        <v>324</v>
      </c>
      <c r="C53" s="349" t="str">
        <f>C$7&amp;".21"</f>
        <v>1.1.1.21</v>
      </c>
      <c r="D53" s="19" t="s">
        <v>310</v>
      </c>
      <c r="E53" s="1684"/>
    </row>
    <row r="54" spans="2:6" s="334" customFormat="1" ht="39.950000000000003" customHeight="1">
      <c r="B54" s="390" t="s">
        <v>137</v>
      </c>
      <c r="C54" s="349" t="str">
        <f>C$7&amp;".22"</f>
        <v>1.1.1.22</v>
      </c>
      <c r="D54" s="19" t="s">
        <v>325</v>
      </c>
      <c r="E54" s="1684"/>
    </row>
    <row r="55" spans="2:6" s="334" customFormat="1" ht="39.950000000000003" customHeight="1">
      <c r="B55" s="390" t="s">
        <v>138</v>
      </c>
      <c r="C55" s="349" t="str">
        <f>C$7&amp;".23"</f>
        <v>1.1.1.23</v>
      </c>
      <c r="D55" s="19" t="s">
        <v>192</v>
      </c>
      <c r="E55" s="1684"/>
    </row>
    <row r="56" spans="2:6" s="334" customFormat="1" ht="39.950000000000003" customHeight="1">
      <c r="B56" s="390" t="s">
        <v>139</v>
      </c>
      <c r="C56" s="349" t="str">
        <f>C$7&amp;".24"</f>
        <v>1.1.1.24</v>
      </c>
      <c r="D56" s="19" t="s">
        <v>326</v>
      </c>
      <c r="E56" s="1684"/>
    </row>
    <row r="57" spans="2:6" s="334" customFormat="1" ht="21.95" customHeight="1">
      <c r="B57" s="390" t="s">
        <v>140</v>
      </c>
      <c r="C57" s="349" t="str">
        <f>C$7&amp;".25"</f>
        <v>1.1.1.25</v>
      </c>
      <c r="D57" s="30" t="s">
        <v>1511</v>
      </c>
      <c r="E57" s="1684"/>
    </row>
    <row r="58" spans="2:6" s="334" customFormat="1" ht="21.95" customHeight="1">
      <c r="B58" s="390" t="s">
        <v>141</v>
      </c>
      <c r="C58" s="349" t="str">
        <f>C$7&amp;".26"</f>
        <v>1.1.1.26</v>
      </c>
      <c r="D58" s="30" t="s">
        <v>195</v>
      </c>
      <c r="E58" s="1684"/>
    </row>
    <row r="59" spans="2:6" s="334" customFormat="1" ht="21.95" customHeight="1">
      <c r="B59" s="390" t="s">
        <v>1226</v>
      </c>
      <c r="C59" s="349" t="str">
        <f>C$7&amp;".27"</f>
        <v>1.1.1.27</v>
      </c>
      <c r="D59" s="30" t="s">
        <v>1352</v>
      </c>
      <c r="E59" s="1684"/>
    </row>
    <row r="60" spans="2:6" s="334" customFormat="1" ht="21.95" customHeight="1">
      <c r="B60" s="390" t="s">
        <v>1227</v>
      </c>
      <c r="C60" s="349" t="str">
        <f>C$7&amp;".28"</f>
        <v>1.1.1.28</v>
      </c>
      <c r="D60" s="30" t="s">
        <v>540</v>
      </c>
      <c r="E60" s="1684"/>
    </row>
    <row r="61" spans="2:6" s="334" customFormat="1" ht="21.95" customHeight="1">
      <c r="B61" s="390" t="s">
        <v>142</v>
      </c>
      <c r="C61" s="349" t="str">
        <f>C$6&amp;".2"</f>
        <v>1.1.2</v>
      </c>
      <c r="D61" s="28" t="s">
        <v>56</v>
      </c>
      <c r="E61" s="1684"/>
    </row>
    <row r="62" spans="2:6" s="334" customFormat="1" ht="21.95" customHeight="1">
      <c r="B62" s="390" t="s">
        <v>143</v>
      </c>
      <c r="C62" s="349" t="str">
        <f>C$61&amp;".1"</f>
        <v>1.1.2.1</v>
      </c>
      <c r="D62" s="19" t="s">
        <v>194</v>
      </c>
      <c r="E62" s="1684"/>
    </row>
    <row r="63" spans="2:6" s="334" customFormat="1" ht="21.95" customHeight="1">
      <c r="B63" s="390" t="s">
        <v>144</v>
      </c>
      <c r="C63" s="350" t="str">
        <f>C$62&amp;".1"</f>
        <v>1.1.2.1.1</v>
      </c>
      <c r="D63" s="336" t="s">
        <v>8</v>
      </c>
      <c r="E63" s="1684"/>
    </row>
    <row r="64" spans="2:6" s="334" customFormat="1" ht="21.95" customHeight="1">
      <c r="B64" s="390" t="s">
        <v>145</v>
      </c>
      <c r="C64" s="351" t="s">
        <v>1526</v>
      </c>
      <c r="D64" s="336" t="s">
        <v>435</v>
      </c>
      <c r="E64" s="1684"/>
    </row>
    <row r="65" spans="2:6" s="334" customFormat="1" ht="21.95" customHeight="1">
      <c r="B65" s="390" t="s">
        <v>146</v>
      </c>
      <c r="C65" s="350" t="str">
        <f>C$62&amp;".3"</f>
        <v>1.1.2.1.3</v>
      </c>
      <c r="D65" s="336" t="s">
        <v>4</v>
      </c>
      <c r="E65" s="1684"/>
    </row>
    <row r="66" spans="2:6" s="334" customFormat="1" ht="21.95" customHeight="1">
      <c r="B66" s="390" t="s">
        <v>147</v>
      </c>
      <c r="C66" s="350" t="str">
        <f>C$62&amp;".4"</f>
        <v>1.1.2.1.4</v>
      </c>
      <c r="D66" s="336" t="s">
        <v>307</v>
      </c>
      <c r="E66" s="1684"/>
    </row>
    <row r="67" spans="2:6" s="334" customFormat="1" ht="21.95" customHeight="1">
      <c r="B67" s="390" t="s">
        <v>148</v>
      </c>
      <c r="C67" s="350" t="str">
        <f>C$66&amp;".1"</f>
        <v>1.1.2.1.4.1</v>
      </c>
      <c r="D67" s="337" t="s">
        <v>196</v>
      </c>
      <c r="E67" s="1684"/>
    </row>
    <row r="68" spans="2:6" s="334" customFormat="1" ht="21.95" customHeight="1">
      <c r="B68" s="390" t="s">
        <v>151</v>
      </c>
      <c r="C68" s="350" t="str">
        <f>C$66&amp;".2"</f>
        <v>1.1.2.1.4.2</v>
      </c>
      <c r="D68" s="337" t="s">
        <v>197</v>
      </c>
      <c r="E68" s="1684"/>
    </row>
    <row r="69" spans="2:6" s="334" customFormat="1" ht="21.95" customHeight="1">
      <c r="B69" s="391" t="s">
        <v>327</v>
      </c>
      <c r="C69" s="350" t="str">
        <f>C$66&amp;".3"</f>
        <v>1.1.2.1.4.3</v>
      </c>
      <c r="D69" s="337" t="s">
        <v>302</v>
      </c>
      <c r="E69" s="1684"/>
      <c r="F69" s="27"/>
    </row>
    <row r="70" spans="2:6" s="334" customFormat="1" ht="21.95" customHeight="1">
      <c r="B70" s="391" t="s">
        <v>328</v>
      </c>
      <c r="C70" s="350" t="str">
        <f>C$62&amp;".5"</f>
        <v>1.1.2.1.5</v>
      </c>
      <c r="D70" s="336" t="s">
        <v>303</v>
      </c>
      <c r="E70" s="1684"/>
    </row>
    <row r="71" spans="2:6" s="334" customFormat="1" ht="21.95" customHeight="1">
      <c r="B71" s="390" t="s">
        <v>155</v>
      </c>
      <c r="C71" s="349" t="str">
        <f>C$61&amp;".2"</f>
        <v>1.1.2.2</v>
      </c>
      <c r="D71" s="30" t="s">
        <v>198</v>
      </c>
      <c r="E71" s="1684"/>
    </row>
    <row r="72" spans="2:6" s="334" customFormat="1" ht="21.95" customHeight="1">
      <c r="B72" s="390" t="s">
        <v>156</v>
      </c>
      <c r="C72" s="349" t="str">
        <f>C$61&amp;".3"</f>
        <v>1.1.2.3</v>
      </c>
      <c r="D72" s="19" t="s">
        <v>199</v>
      </c>
      <c r="E72" s="1685"/>
    </row>
    <row r="73" spans="2:6" s="334" customFormat="1" ht="39.950000000000003" customHeight="1">
      <c r="B73" s="390" t="s">
        <v>157</v>
      </c>
      <c r="C73" s="349" t="str">
        <f>C$61&amp;".4"</f>
        <v>1.1.2.4</v>
      </c>
      <c r="D73" s="31" t="s">
        <v>200</v>
      </c>
      <c r="E73" s="1686"/>
    </row>
    <row r="74" spans="2:6" s="334" customFormat="1" ht="21.95" customHeight="1">
      <c r="B74" s="390" t="s">
        <v>158</v>
      </c>
      <c r="C74" s="349" t="str">
        <f>C$61&amp;".5"</f>
        <v>1.1.2.5</v>
      </c>
      <c r="D74" s="19" t="s">
        <v>201</v>
      </c>
      <c r="E74" s="1687"/>
    </row>
    <row r="75" spans="2:6" s="334" customFormat="1" ht="39.950000000000003" customHeight="1">
      <c r="B75" s="390" t="s">
        <v>159</v>
      </c>
      <c r="C75" s="349" t="str">
        <f>C$61&amp;".6"</f>
        <v>1.1.2.6</v>
      </c>
      <c r="D75" s="19" t="s">
        <v>329</v>
      </c>
      <c r="E75" s="1687"/>
    </row>
    <row r="76" spans="2:6" s="334" customFormat="1" ht="39.950000000000003" customHeight="1">
      <c r="B76" s="390" t="s">
        <v>160</v>
      </c>
      <c r="C76" s="349" t="str">
        <f>C$61&amp;".7"</f>
        <v>1.1.2.7</v>
      </c>
      <c r="D76" s="19" t="s">
        <v>330</v>
      </c>
      <c r="E76" s="1684"/>
    </row>
    <row r="77" spans="2:6" s="334" customFormat="1" ht="21.95" customHeight="1">
      <c r="B77" s="390" t="s">
        <v>161</v>
      </c>
      <c r="C77" s="349" t="str">
        <f>C$61&amp;".8"</f>
        <v>1.1.2.8</v>
      </c>
      <c r="D77" s="19" t="s">
        <v>1497</v>
      </c>
      <c r="E77" s="1688"/>
    </row>
    <row r="78" spans="2:6" s="334" customFormat="1" ht="21.95" customHeight="1">
      <c r="B78" s="390" t="s">
        <v>162</v>
      </c>
      <c r="C78" s="349" t="str">
        <f>C$61&amp;".9"</f>
        <v>1.1.2.9</v>
      </c>
      <c r="D78" s="30" t="s">
        <v>202</v>
      </c>
      <c r="E78" s="1684"/>
    </row>
    <row r="79" spans="2:6" s="334" customFormat="1" ht="21.95" customHeight="1">
      <c r="B79" s="390" t="s">
        <v>163</v>
      </c>
      <c r="C79" s="349" t="str">
        <f>C$61&amp;".10"</f>
        <v>1.1.2.10</v>
      </c>
      <c r="D79" s="19" t="s">
        <v>203</v>
      </c>
      <c r="E79" s="1684"/>
    </row>
    <row r="80" spans="2:6" s="334" customFormat="1" ht="21.95" customHeight="1">
      <c r="B80" s="390" t="s">
        <v>1228</v>
      </c>
      <c r="C80" s="349" t="str">
        <f>C$61&amp;".11"</f>
        <v>1.1.2.11</v>
      </c>
      <c r="D80" s="30" t="s">
        <v>1351</v>
      </c>
      <c r="E80" s="1684"/>
    </row>
    <row r="81" spans="2:6" s="334" customFormat="1" ht="21.95" customHeight="1">
      <c r="B81" s="390" t="s">
        <v>1229</v>
      </c>
      <c r="C81" s="349" t="str">
        <f>C$61&amp;".12"</f>
        <v>1.1.2.12</v>
      </c>
      <c r="D81" s="30" t="s">
        <v>541</v>
      </c>
      <c r="E81" s="1684"/>
    </row>
    <row r="82" spans="2:6" s="334" customFormat="1" ht="21.95" customHeight="1">
      <c r="B82" s="390" t="s">
        <v>164</v>
      </c>
      <c r="C82" s="349" t="str">
        <f>C$5&amp;".2"</f>
        <v>1.2</v>
      </c>
      <c r="D82" s="28" t="s">
        <v>71</v>
      </c>
      <c r="E82" s="1684"/>
    </row>
    <row r="83" spans="2:6" s="334" customFormat="1" ht="21.95" customHeight="1">
      <c r="B83" s="390" t="s">
        <v>165</v>
      </c>
      <c r="C83" s="349" t="str">
        <f>C$82&amp;".1"</f>
        <v>1.2.1</v>
      </c>
      <c r="D83" s="19" t="s">
        <v>331</v>
      </c>
      <c r="E83" s="1684"/>
    </row>
    <row r="84" spans="2:6" s="334" customFormat="1" ht="21.95" customHeight="1">
      <c r="B84" s="390" t="s">
        <v>166</v>
      </c>
      <c r="C84" s="350" t="str">
        <f>C83&amp;".1"</f>
        <v>1.2.1.1</v>
      </c>
      <c r="D84" s="336" t="s">
        <v>332</v>
      </c>
      <c r="E84" s="1684"/>
    </row>
    <row r="85" spans="2:6" s="334" customFormat="1" ht="21.95" customHeight="1">
      <c r="B85" s="390" t="s">
        <v>167</v>
      </c>
      <c r="C85" s="350" t="s">
        <v>1525</v>
      </c>
      <c r="D85" s="336" t="s">
        <v>539</v>
      </c>
      <c r="E85" s="1684"/>
    </row>
    <row r="86" spans="2:6" s="334" customFormat="1" ht="21.95" customHeight="1">
      <c r="B86" s="390" t="s">
        <v>168</v>
      </c>
      <c r="C86" s="350" t="str">
        <f>C$83&amp;".3"</f>
        <v>1.2.1.3</v>
      </c>
      <c r="D86" s="336" t="s">
        <v>4</v>
      </c>
      <c r="E86" s="1684"/>
    </row>
    <row r="87" spans="2:6" s="334" customFormat="1" ht="21.95" customHeight="1">
      <c r="B87" s="390" t="s">
        <v>169</v>
      </c>
      <c r="C87" s="350" t="str">
        <f>C$83&amp;".4"</f>
        <v>1.2.1.4</v>
      </c>
      <c r="D87" s="336" t="s">
        <v>306</v>
      </c>
      <c r="E87" s="1684"/>
    </row>
    <row r="88" spans="2:6" s="334" customFormat="1" ht="21.95" customHeight="1">
      <c r="B88" s="390" t="s">
        <v>170</v>
      </c>
      <c r="C88" s="350" t="str">
        <f>C$87&amp;".1"</f>
        <v>1.2.1.4.1</v>
      </c>
      <c r="D88" s="337" t="s">
        <v>204</v>
      </c>
      <c r="E88" s="1684"/>
    </row>
    <row r="89" spans="2:6" s="334" customFormat="1" ht="21.95" customHeight="1">
      <c r="B89" s="390" t="s">
        <v>171</v>
      </c>
      <c r="C89" s="350" t="str">
        <f>C$87&amp;".2"</f>
        <v>1.2.1.4.2</v>
      </c>
      <c r="D89" s="337" t="s">
        <v>205</v>
      </c>
      <c r="E89" s="1684"/>
    </row>
    <row r="90" spans="2:6" s="334" customFormat="1" ht="21.95" customHeight="1">
      <c r="B90" s="391" t="s">
        <v>333</v>
      </c>
      <c r="C90" s="350" t="str">
        <f>C$87&amp;".3"</f>
        <v>1.2.1.4.3</v>
      </c>
      <c r="D90" s="337" t="s">
        <v>304</v>
      </c>
      <c r="E90" s="1684"/>
    </row>
    <row r="91" spans="2:6" s="334" customFormat="1" ht="21.95" customHeight="1">
      <c r="B91" s="391" t="s">
        <v>334</v>
      </c>
      <c r="C91" s="350" t="str">
        <f>C$83&amp;".5"</f>
        <v>1.2.1.5</v>
      </c>
      <c r="D91" s="336" t="s">
        <v>305</v>
      </c>
      <c r="E91" s="1684"/>
    </row>
    <row r="92" spans="2:6" s="334" customFormat="1" ht="39.950000000000003" customHeight="1">
      <c r="B92" s="390" t="s">
        <v>172</v>
      </c>
      <c r="C92" s="349" t="str">
        <f>C$82&amp;".2"</f>
        <v>1.2.2</v>
      </c>
      <c r="D92" s="31" t="s">
        <v>335</v>
      </c>
      <c r="E92" s="1684"/>
    </row>
    <row r="93" spans="2:6" s="334" customFormat="1" ht="21.95" customHeight="1">
      <c r="B93" s="390" t="s">
        <v>173</v>
      </c>
      <c r="C93" s="349" t="str">
        <f>C$82&amp;".3"</f>
        <v>1.2.3</v>
      </c>
      <c r="D93" s="19" t="s">
        <v>206</v>
      </c>
      <c r="E93" s="1684"/>
    </row>
    <row r="94" spans="2:6" s="334" customFormat="1" ht="39.950000000000003" customHeight="1">
      <c r="B94" s="390" t="s">
        <v>174</v>
      </c>
      <c r="C94" s="349" t="str">
        <f>C$82&amp;".4"</f>
        <v>1.2.4</v>
      </c>
      <c r="D94" s="31" t="s">
        <v>207</v>
      </c>
      <c r="E94" s="1684"/>
    </row>
    <row r="95" spans="2:6" s="334" customFormat="1" ht="21.95" customHeight="1">
      <c r="B95" s="390" t="s">
        <v>175</v>
      </c>
      <c r="C95" s="349" t="str">
        <f>C$82&amp;".5"</f>
        <v>1.2.5</v>
      </c>
      <c r="D95" s="19" t="s">
        <v>63</v>
      </c>
      <c r="E95" s="1684"/>
      <c r="F95" s="27"/>
    </row>
    <row r="96" spans="2:6" s="334" customFormat="1" ht="21.95" customHeight="1">
      <c r="B96" s="390" t="s">
        <v>176</v>
      </c>
      <c r="C96" s="349" t="str">
        <f>C$82&amp;".6"</f>
        <v>1.2.6</v>
      </c>
      <c r="D96" s="19" t="s">
        <v>64</v>
      </c>
      <c r="E96" s="1684"/>
    </row>
    <row r="97" spans="2:5" s="334" customFormat="1" ht="21.95" customHeight="1">
      <c r="B97" s="390" t="s">
        <v>177</v>
      </c>
      <c r="C97" s="349" t="str">
        <f>C$82&amp;".7"</f>
        <v>1.2.7</v>
      </c>
      <c r="D97" s="19" t="s">
        <v>208</v>
      </c>
      <c r="E97" s="1684"/>
    </row>
    <row r="98" spans="2:5" s="334" customFormat="1" ht="39.950000000000003" customHeight="1">
      <c r="B98" s="390" t="s">
        <v>178</v>
      </c>
      <c r="C98" s="349" t="str">
        <f>C$82&amp;".8"</f>
        <v>1.2.8</v>
      </c>
      <c r="D98" s="19" t="s">
        <v>336</v>
      </c>
      <c r="E98" s="1684"/>
    </row>
    <row r="99" spans="2:5" s="334" customFormat="1" ht="39.950000000000003" customHeight="1">
      <c r="B99" s="390" t="s">
        <v>179</v>
      </c>
      <c r="C99" s="349" t="str">
        <f>C$82&amp;".9"</f>
        <v>1.2.9</v>
      </c>
      <c r="D99" s="19" t="s">
        <v>337</v>
      </c>
      <c r="E99" s="1684"/>
    </row>
    <row r="100" spans="2:5" s="334" customFormat="1" ht="21.95" customHeight="1">
      <c r="B100" s="390" t="s">
        <v>180</v>
      </c>
      <c r="C100" s="349" t="str">
        <f>C$82&amp;".10"</f>
        <v>1.2.10</v>
      </c>
      <c r="D100" s="30" t="s">
        <v>210</v>
      </c>
      <c r="E100" s="1684"/>
    </row>
    <row r="101" spans="2:5" s="334" customFormat="1" ht="21.95" customHeight="1">
      <c r="B101" s="390" t="s">
        <v>181</v>
      </c>
      <c r="C101" s="349" t="str">
        <f>C$82&amp;".11"</f>
        <v>1.2.11</v>
      </c>
      <c r="D101" s="19" t="s">
        <v>209</v>
      </c>
      <c r="E101" s="1684"/>
    </row>
    <row r="102" spans="2:5" s="334" customFormat="1" ht="21.95" customHeight="1">
      <c r="B102" s="390" t="s">
        <v>1230</v>
      </c>
      <c r="C102" s="349" t="str">
        <f>C$82&amp;".12"</f>
        <v>1.2.12</v>
      </c>
      <c r="D102" s="30" t="s">
        <v>1353</v>
      </c>
      <c r="E102" s="1684"/>
    </row>
    <row r="103" spans="2:5" s="334" customFormat="1" ht="21.95" customHeight="1" thickBot="1">
      <c r="B103" s="392" t="s">
        <v>1231</v>
      </c>
      <c r="C103" s="352" t="str">
        <f>C$82&amp;".13"</f>
        <v>1.2.13</v>
      </c>
      <c r="D103" s="32" t="s">
        <v>542</v>
      </c>
      <c r="E103" s="1689"/>
    </row>
  </sheetData>
  <mergeCells count="1">
    <mergeCell ref="B2:E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8" fitToHeight="2" orientation="portrait" r:id="rId1"/>
  <headerFooter alignWithMargins="0"/>
  <rowBreaks count="1" manualBreakCount="1">
    <brk id="54" min="1" max="5" man="1"/>
  </rowBreaks>
  <ignoredErrors>
    <ignoredError sqref="C6 B5:B103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AW16"/>
  <sheetViews>
    <sheetView showGridLines="0" view="pageBreakPreview" zoomScale="50" zoomScaleNormal="55" zoomScaleSheetLayoutView="50" workbookViewId="0">
      <selection activeCell="AR4" sqref="AR4:AS6"/>
    </sheetView>
  </sheetViews>
  <sheetFormatPr defaultColWidth="25.42578125" defaultRowHeight="14.25"/>
  <cols>
    <col min="1" max="1" width="3" style="227" customWidth="1"/>
    <col min="2" max="2" width="25.5703125" style="227" customWidth="1"/>
    <col min="3" max="3" width="28.7109375" style="227" customWidth="1"/>
    <col min="4" max="4" width="25.28515625" style="227" customWidth="1"/>
    <col min="5" max="5" width="30.140625" style="227" customWidth="1"/>
    <col min="6" max="6" width="29.28515625" style="228" customWidth="1"/>
    <col min="7" max="7" width="31.85546875" style="228" customWidth="1"/>
    <col min="8" max="8" width="29.28515625" style="228" customWidth="1"/>
    <col min="9" max="9" width="22.140625" style="228" customWidth="1"/>
    <col min="10" max="10" width="24.42578125" style="228" customWidth="1"/>
    <col min="11" max="11" width="27.28515625" style="227" customWidth="1"/>
    <col min="12" max="12" width="33.42578125" style="227" customWidth="1"/>
    <col min="13" max="13" width="24.28515625" style="227" customWidth="1"/>
    <col min="14" max="14" width="32.7109375" style="227" customWidth="1"/>
    <col min="15" max="15" width="18.140625" style="227" customWidth="1"/>
    <col min="16" max="16" width="26.5703125" style="227" customWidth="1"/>
    <col min="17" max="17" width="10.7109375" style="227" bestFit="1" customWidth="1"/>
    <col min="18" max="18" width="22.140625" style="227" customWidth="1"/>
    <col min="19" max="19" width="21" style="227" customWidth="1"/>
    <col min="20" max="20" width="17.85546875" style="227" bestFit="1" customWidth="1"/>
    <col min="21" max="21" width="18.5703125" style="227" bestFit="1" customWidth="1"/>
    <col min="22" max="22" width="25" style="227" customWidth="1"/>
    <col min="23" max="23" width="28.28515625" style="227" customWidth="1"/>
    <col min="24" max="24" width="14.140625" style="227" bestFit="1" customWidth="1"/>
    <col min="25" max="25" width="21.5703125" style="227" bestFit="1" customWidth="1"/>
    <col min="26" max="26" width="14.140625" style="227" customWidth="1"/>
    <col min="27" max="27" width="14.140625" style="227" bestFit="1" customWidth="1"/>
    <col min="28" max="28" width="21.5703125" style="227" bestFit="1" customWidth="1"/>
    <col min="29" max="29" width="12.7109375" style="227" customWidth="1"/>
    <col min="30" max="30" width="24.7109375" style="227" customWidth="1"/>
    <col min="31" max="31" width="19.5703125" style="227" customWidth="1"/>
    <col min="32" max="32" width="14.140625" style="227" bestFit="1" customWidth="1"/>
    <col min="33" max="33" width="21.5703125" style="227" bestFit="1" customWidth="1"/>
    <col min="34" max="34" width="16.42578125" style="227" customWidth="1"/>
    <col min="35" max="35" width="14.140625" style="227" bestFit="1" customWidth="1"/>
    <col min="36" max="36" width="21.5703125" style="227" bestFit="1" customWidth="1"/>
    <col min="37" max="37" width="15.5703125" style="227" customWidth="1"/>
    <col min="38" max="38" width="27.5703125" style="227" bestFit="1" customWidth="1"/>
    <col min="39" max="39" width="17.7109375" style="227" bestFit="1" customWidth="1"/>
    <col min="40" max="40" width="18.85546875" style="227" customWidth="1"/>
    <col min="41" max="41" width="23.5703125" style="227" customWidth="1"/>
    <col min="42" max="42" width="27" style="227" customWidth="1"/>
    <col min="43" max="43" width="25" style="227" customWidth="1"/>
    <col min="44" max="45" width="16.140625" style="227" customWidth="1"/>
    <col min="46" max="46" width="26.7109375" style="229" customWidth="1"/>
    <col min="47" max="47" width="11" style="228" bestFit="1" customWidth="1"/>
    <col min="48" max="48" width="13.28515625" style="228" bestFit="1" customWidth="1"/>
    <col min="49" max="49" width="28.140625" style="227" customWidth="1"/>
    <col min="50" max="253" width="11.42578125" style="227" customWidth="1"/>
    <col min="254" max="254" width="5.5703125" style="227" customWidth="1"/>
    <col min="255" max="255" width="25.5703125" style="227" customWidth="1"/>
    <col min="256" max="16384" width="25.42578125" style="227"/>
  </cols>
  <sheetData>
    <row r="1" spans="1:49" ht="20.25" thickBot="1">
      <c r="A1" s="226"/>
    </row>
    <row r="2" spans="1:49" s="1827" customFormat="1" ht="43.5" customHeight="1" thickBot="1">
      <c r="B2" s="2224" t="s">
        <v>1397</v>
      </c>
      <c r="C2" s="2225"/>
      <c r="D2" s="2225"/>
      <c r="E2" s="2225"/>
      <c r="F2" s="2225"/>
      <c r="G2" s="2225"/>
      <c r="H2" s="2225"/>
      <c r="I2" s="2225"/>
      <c r="J2" s="2225"/>
      <c r="K2" s="2225"/>
      <c r="L2" s="2225"/>
      <c r="M2" s="2225"/>
      <c r="N2" s="2225"/>
      <c r="O2" s="2225"/>
      <c r="P2" s="2225"/>
      <c r="Q2" s="2225"/>
      <c r="R2" s="2225"/>
      <c r="S2" s="2225"/>
      <c r="T2" s="2225"/>
      <c r="U2" s="2225"/>
      <c r="V2" s="2225"/>
      <c r="W2" s="2225"/>
      <c r="X2" s="2225"/>
      <c r="Y2" s="2225"/>
      <c r="Z2" s="2225"/>
      <c r="AA2" s="2225"/>
      <c r="AB2" s="2225"/>
      <c r="AC2" s="2225"/>
      <c r="AD2" s="2225"/>
      <c r="AE2" s="2225"/>
      <c r="AF2" s="2225"/>
      <c r="AG2" s="2225"/>
      <c r="AH2" s="2225"/>
      <c r="AI2" s="2225"/>
      <c r="AJ2" s="2225"/>
      <c r="AK2" s="2225"/>
      <c r="AL2" s="2225"/>
      <c r="AM2" s="2225"/>
      <c r="AN2" s="2225"/>
      <c r="AO2" s="2225"/>
      <c r="AP2" s="2225"/>
      <c r="AQ2" s="2225"/>
      <c r="AR2" s="2225"/>
      <c r="AS2" s="2225"/>
      <c r="AT2" s="2225"/>
      <c r="AU2" s="2225"/>
      <c r="AV2" s="2225"/>
      <c r="AW2" s="2226"/>
    </row>
    <row r="3" spans="1:49" ht="14.25" customHeight="1" thickBot="1">
      <c r="B3" s="1847"/>
      <c r="C3" s="1848"/>
      <c r="D3" s="1848"/>
      <c r="E3" s="1848"/>
      <c r="F3" s="232"/>
      <c r="G3" s="232"/>
      <c r="H3" s="232"/>
      <c r="I3" s="232"/>
      <c r="J3" s="232"/>
      <c r="K3" s="1848"/>
      <c r="L3" s="1848"/>
      <c r="M3" s="1848"/>
      <c r="N3" s="1848"/>
      <c r="O3" s="1848"/>
      <c r="P3" s="1848"/>
      <c r="Q3" s="1848"/>
      <c r="R3" s="1848"/>
      <c r="S3" s="1848"/>
      <c r="T3" s="1848"/>
      <c r="U3" s="1848"/>
      <c r="V3" s="1848"/>
      <c r="W3" s="1848"/>
      <c r="X3" s="1848"/>
      <c r="Y3" s="1848"/>
      <c r="Z3" s="1848"/>
      <c r="AA3" s="1848"/>
      <c r="AB3" s="1848"/>
      <c r="AC3" s="1848"/>
      <c r="AD3" s="1848"/>
      <c r="AE3" s="1848"/>
      <c r="AF3" s="1848"/>
      <c r="AG3" s="1848"/>
      <c r="AH3" s="1848"/>
      <c r="AI3" s="1848"/>
      <c r="AJ3" s="1848"/>
      <c r="AK3" s="1848"/>
      <c r="AL3" s="1848"/>
      <c r="AM3" s="1848"/>
      <c r="AN3" s="1848"/>
      <c r="AO3" s="1848"/>
      <c r="AP3" s="1848"/>
      <c r="AQ3" s="1848"/>
      <c r="AR3" s="1848"/>
      <c r="AS3" s="1848"/>
      <c r="AT3" s="1849"/>
      <c r="AU3" s="232"/>
      <c r="AV3" s="232"/>
      <c r="AW3" s="1850"/>
    </row>
    <row r="4" spans="1:49" ht="61.5" customHeight="1">
      <c r="B4" s="2227" t="s">
        <v>1065</v>
      </c>
      <c r="C4" s="2230" t="s">
        <v>1066</v>
      </c>
      <c r="D4" s="2230" t="s">
        <v>1067</v>
      </c>
      <c r="E4" s="2230" t="s">
        <v>1068</v>
      </c>
      <c r="F4" s="2230" t="s">
        <v>1069</v>
      </c>
      <c r="G4" s="2230" t="s">
        <v>1398</v>
      </c>
      <c r="H4" s="2233" t="s">
        <v>1070</v>
      </c>
      <c r="I4" s="2236" t="s">
        <v>1071</v>
      </c>
      <c r="J4" s="2237"/>
      <c r="K4" s="2238"/>
      <c r="L4" s="2230" t="s">
        <v>1072</v>
      </c>
      <c r="M4" s="2239" t="s">
        <v>1073</v>
      </c>
      <c r="N4" s="2240"/>
      <c r="O4" s="638"/>
      <c r="P4" s="639" t="s">
        <v>1074</v>
      </c>
      <c r="Q4" s="639"/>
      <c r="R4" s="639"/>
      <c r="S4" s="639"/>
      <c r="T4" s="639"/>
      <c r="U4" s="639"/>
      <c r="V4" s="639"/>
      <c r="W4" s="639"/>
      <c r="X4" s="2241" t="s">
        <v>1075</v>
      </c>
      <c r="Y4" s="2242"/>
      <c r="Z4" s="2242"/>
      <c r="AA4" s="2242"/>
      <c r="AB4" s="2242"/>
      <c r="AC4" s="2242"/>
      <c r="AD4" s="2242"/>
      <c r="AE4" s="2243"/>
      <c r="AF4" s="2241" t="s">
        <v>1076</v>
      </c>
      <c r="AG4" s="2242"/>
      <c r="AH4" s="2242"/>
      <c r="AI4" s="2242"/>
      <c r="AJ4" s="2242"/>
      <c r="AK4" s="2242"/>
      <c r="AL4" s="2242"/>
      <c r="AM4" s="2242"/>
      <c r="AN4" s="2242"/>
      <c r="AO4" s="2242"/>
      <c r="AP4" s="2242"/>
      <c r="AQ4" s="2230" t="s">
        <v>1077</v>
      </c>
      <c r="AR4" s="2245" t="s">
        <v>1037</v>
      </c>
      <c r="AS4" s="2245"/>
      <c r="AT4" s="2246" t="s">
        <v>1078</v>
      </c>
      <c r="AU4" s="2246"/>
      <c r="AV4" s="2246"/>
      <c r="AW4" s="2247"/>
    </row>
    <row r="5" spans="1:49" ht="47.25" customHeight="1">
      <c r="B5" s="2228"/>
      <c r="C5" s="2231"/>
      <c r="D5" s="2231"/>
      <c r="E5" s="2231"/>
      <c r="F5" s="2231"/>
      <c r="G5" s="2231"/>
      <c r="H5" s="2234"/>
      <c r="I5" s="2248" t="s">
        <v>1079</v>
      </c>
      <c r="J5" s="2248" t="s">
        <v>1080</v>
      </c>
      <c r="K5" s="2248" t="s">
        <v>1081</v>
      </c>
      <c r="L5" s="2231"/>
      <c r="M5" s="2244" t="s">
        <v>1082</v>
      </c>
      <c r="N5" s="2244" t="s">
        <v>1083</v>
      </c>
      <c r="O5" s="2249" t="s">
        <v>1084</v>
      </c>
      <c r="P5" s="2244" t="s">
        <v>1085</v>
      </c>
      <c r="Q5" s="2244" t="s">
        <v>1086</v>
      </c>
      <c r="R5" s="2244" t="s">
        <v>1087</v>
      </c>
      <c r="S5" s="2244" t="s">
        <v>1088</v>
      </c>
      <c r="T5" s="2244" t="s">
        <v>1089</v>
      </c>
      <c r="U5" s="2244" t="s">
        <v>1090</v>
      </c>
      <c r="V5" s="2244" t="s">
        <v>725</v>
      </c>
      <c r="W5" s="2244" t="s">
        <v>1091</v>
      </c>
      <c r="X5" s="2250" t="s">
        <v>1023</v>
      </c>
      <c r="Y5" s="2251"/>
      <c r="Z5" s="2252"/>
      <c r="AA5" s="2250" t="s">
        <v>1054</v>
      </c>
      <c r="AB5" s="2251"/>
      <c r="AC5" s="2252"/>
      <c r="AD5" s="2250" t="s">
        <v>1092</v>
      </c>
      <c r="AE5" s="2252"/>
      <c r="AF5" s="2260" t="s">
        <v>1093</v>
      </c>
      <c r="AG5" s="2260"/>
      <c r="AH5" s="2260"/>
      <c r="AI5" s="2260"/>
      <c r="AJ5" s="2260"/>
      <c r="AK5" s="2260"/>
      <c r="AL5" s="2245" t="s">
        <v>1094</v>
      </c>
      <c r="AM5" s="2245"/>
      <c r="AN5" s="2245"/>
      <c r="AO5" s="2245"/>
      <c r="AP5" s="1878" t="s">
        <v>1025</v>
      </c>
      <c r="AQ5" s="2231"/>
      <c r="AR5" s="2245"/>
      <c r="AS5" s="2245"/>
      <c r="AT5" s="2245" t="s">
        <v>1095</v>
      </c>
      <c r="AU5" s="2245" t="s">
        <v>795</v>
      </c>
      <c r="AV5" s="2245"/>
      <c r="AW5" s="2259" t="s">
        <v>1096</v>
      </c>
    </row>
    <row r="6" spans="1:49" s="230" customFormat="1" ht="51" customHeight="1">
      <c r="B6" s="2228"/>
      <c r="C6" s="2231"/>
      <c r="D6" s="2231"/>
      <c r="E6" s="2231"/>
      <c r="F6" s="2231"/>
      <c r="G6" s="2231"/>
      <c r="H6" s="2234"/>
      <c r="I6" s="2234"/>
      <c r="J6" s="2234"/>
      <c r="K6" s="2234"/>
      <c r="L6" s="2231"/>
      <c r="M6" s="2231"/>
      <c r="N6" s="2231"/>
      <c r="O6" s="2249"/>
      <c r="P6" s="2231"/>
      <c r="Q6" s="2231"/>
      <c r="R6" s="2231"/>
      <c r="S6" s="2231"/>
      <c r="T6" s="2231"/>
      <c r="U6" s="2231"/>
      <c r="V6" s="2231"/>
      <c r="W6" s="2231"/>
      <c r="X6" s="2244" t="s">
        <v>1097</v>
      </c>
      <c r="Y6" s="2244" t="s">
        <v>1098</v>
      </c>
      <c r="Z6" s="2244" t="s">
        <v>1099</v>
      </c>
      <c r="AA6" s="2244" t="s">
        <v>1097</v>
      </c>
      <c r="AB6" s="2244" t="s">
        <v>1098</v>
      </c>
      <c r="AC6" s="2244" t="s">
        <v>1099</v>
      </c>
      <c r="AD6" s="2244" t="s">
        <v>1100</v>
      </c>
      <c r="AE6" s="2244" t="s">
        <v>1101</v>
      </c>
      <c r="AF6" s="2256" t="s">
        <v>1023</v>
      </c>
      <c r="AG6" s="2257"/>
      <c r="AH6" s="2258"/>
      <c r="AI6" s="2245" t="s">
        <v>1054</v>
      </c>
      <c r="AJ6" s="2245"/>
      <c r="AK6" s="2245"/>
      <c r="AL6" s="2244" t="s">
        <v>1102</v>
      </c>
      <c r="AM6" s="2244" t="s">
        <v>1103</v>
      </c>
      <c r="AN6" s="2244" t="s">
        <v>1104</v>
      </c>
      <c r="AO6" s="2244" t="s">
        <v>1105</v>
      </c>
      <c r="AP6" s="2253" t="s">
        <v>1106</v>
      </c>
      <c r="AQ6" s="2231"/>
      <c r="AR6" s="2245"/>
      <c r="AS6" s="2245"/>
      <c r="AT6" s="2245"/>
      <c r="AU6" s="2245"/>
      <c r="AV6" s="2245"/>
      <c r="AW6" s="2259"/>
    </row>
    <row r="7" spans="1:49" s="230" customFormat="1" ht="47.25" customHeight="1">
      <c r="B7" s="2228"/>
      <c r="C7" s="2231"/>
      <c r="D7" s="2231"/>
      <c r="E7" s="2231"/>
      <c r="F7" s="2231"/>
      <c r="G7" s="2231"/>
      <c r="H7" s="2234"/>
      <c r="I7" s="2234"/>
      <c r="J7" s="2234"/>
      <c r="K7" s="2234"/>
      <c r="L7" s="2231"/>
      <c r="M7" s="2231"/>
      <c r="N7" s="2231"/>
      <c r="O7" s="2249"/>
      <c r="P7" s="2231"/>
      <c r="Q7" s="2231"/>
      <c r="R7" s="2231"/>
      <c r="S7" s="2231"/>
      <c r="T7" s="2231"/>
      <c r="U7" s="2231"/>
      <c r="V7" s="2231"/>
      <c r="W7" s="2231"/>
      <c r="X7" s="2231"/>
      <c r="Y7" s="2231"/>
      <c r="Z7" s="2231"/>
      <c r="AA7" s="2231"/>
      <c r="AB7" s="2231"/>
      <c r="AC7" s="2231"/>
      <c r="AD7" s="2231"/>
      <c r="AE7" s="2231"/>
      <c r="AF7" s="2244" t="s">
        <v>1097</v>
      </c>
      <c r="AG7" s="2244" t="s">
        <v>1107</v>
      </c>
      <c r="AH7" s="2244" t="s">
        <v>1108</v>
      </c>
      <c r="AI7" s="2244" t="s">
        <v>1097</v>
      </c>
      <c r="AJ7" s="2244" t="s">
        <v>1098</v>
      </c>
      <c r="AK7" s="2244" t="s">
        <v>1099</v>
      </c>
      <c r="AL7" s="2231"/>
      <c r="AM7" s="2231"/>
      <c r="AN7" s="2231"/>
      <c r="AO7" s="2231"/>
      <c r="AP7" s="2254"/>
      <c r="AQ7" s="2231"/>
      <c r="AR7" s="2261" t="s">
        <v>844</v>
      </c>
      <c r="AS7" s="2253" t="s">
        <v>883</v>
      </c>
      <c r="AT7" s="2245"/>
      <c r="AU7" s="2245"/>
      <c r="AV7" s="2245"/>
      <c r="AW7" s="2259"/>
    </row>
    <row r="8" spans="1:49" s="231" customFormat="1" ht="47.25" customHeight="1">
      <c r="B8" s="2229"/>
      <c r="C8" s="2232"/>
      <c r="D8" s="2232"/>
      <c r="E8" s="2232"/>
      <c r="F8" s="2232"/>
      <c r="G8" s="2232"/>
      <c r="H8" s="2235"/>
      <c r="I8" s="2235"/>
      <c r="J8" s="2235"/>
      <c r="K8" s="2235"/>
      <c r="L8" s="2232"/>
      <c r="M8" s="2232"/>
      <c r="N8" s="2232"/>
      <c r="O8" s="640"/>
      <c r="P8" s="2232"/>
      <c r="Q8" s="2232"/>
      <c r="R8" s="2232"/>
      <c r="S8" s="2232"/>
      <c r="T8" s="2232"/>
      <c r="U8" s="2232"/>
      <c r="V8" s="2232"/>
      <c r="W8" s="2232"/>
      <c r="X8" s="2232"/>
      <c r="Y8" s="2232"/>
      <c r="Z8" s="2232"/>
      <c r="AA8" s="2232"/>
      <c r="AB8" s="2232"/>
      <c r="AC8" s="2232"/>
      <c r="AD8" s="2232"/>
      <c r="AE8" s="2232"/>
      <c r="AF8" s="2232"/>
      <c r="AG8" s="2232"/>
      <c r="AH8" s="2232"/>
      <c r="AI8" s="2232"/>
      <c r="AJ8" s="2232"/>
      <c r="AK8" s="2232"/>
      <c r="AL8" s="2232"/>
      <c r="AM8" s="2232"/>
      <c r="AN8" s="2232"/>
      <c r="AO8" s="2232"/>
      <c r="AP8" s="2255"/>
      <c r="AQ8" s="2232"/>
      <c r="AR8" s="2262"/>
      <c r="AS8" s="2255"/>
      <c r="AT8" s="2245"/>
      <c r="AU8" s="1843" t="s">
        <v>797</v>
      </c>
      <c r="AV8" s="1843" t="s">
        <v>798</v>
      </c>
      <c r="AW8" s="1844" t="s">
        <v>1109</v>
      </c>
    </row>
    <row r="9" spans="1:49" s="230" customFormat="1" ht="37.5" customHeight="1">
      <c r="B9" s="641" t="s">
        <v>27</v>
      </c>
      <c r="C9" s="642" t="s">
        <v>28</v>
      </c>
      <c r="D9" s="642" t="s">
        <v>92</v>
      </c>
      <c r="E9" s="642" t="s">
        <v>93</v>
      </c>
      <c r="F9" s="642" t="s">
        <v>94</v>
      </c>
      <c r="G9" s="643" t="s">
        <v>95</v>
      </c>
      <c r="H9" s="644" t="s">
        <v>96</v>
      </c>
      <c r="I9" s="644" t="s">
        <v>97</v>
      </c>
      <c r="J9" s="644" t="s">
        <v>98</v>
      </c>
      <c r="K9" s="644" t="s">
        <v>99</v>
      </c>
      <c r="L9" s="642" t="s">
        <v>100</v>
      </c>
      <c r="M9" s="642" t="s">
        <v>101</v>
      </c>
      <c r="N9" s="642" t="s">
        <v>102</v>
      </c>
      <c r="O9" s="642" t="s">
        <v>103</v>
      </c>
      <c r="P9" s="642" t="s">
        <v>104</v>
      </c>
      <c r="Q9" s="642" t="s">
        <v>105</v>
      </c>
      <c r="R9" s="642" t="s">
        <v>106</v>
      </c>
      <c r="S9" s="642" t="s">
        <v>107</v>
      </c>
      <c r="T9" s="645" t="s">
        <v>108</v>
      </c>
      <c r="U9" s="645" t="s">
        <v>109</v>
      </c>
      <c r="V9" s="645" t="s">
        <v>110</v>
      </c>
      <c r="W9" s="645" t="s">
        <v>111</v>
      </c>
      <c r="X9" s="642" t="s">
        <v>112</v>
      </c>
      <c r="Y9" s="642" t="s">
        <v>113</v>
      </c>
      <c r="Z9" s="642" t="s">
        <v>114</v>
      </c>
      <c r="AA9" s="645" t="s">
        <v>115</v>
      </c>
      <c r="AB9" s="645" t="s">
        <v>116</v>
      </c>
      <c r="AC9" s="645" t="s">
        <v>117</v>
      </c>
      <c r="AD9" s="646" t="s">
        <v>118</v>
      </c>
      <c r="AE9" s="646" t="s">
        <v>119</v>
      </c>
      <c r="AF9" s="646" t="s">
        <v>120</v>
      </c>
      <c r="AG9" s="646" t="s">
        <v>121</v>
      </c>
      <c r="AH9" s="646" t="s">
        <v>122</v>
      </c>
      <c r="AI9" s="642" t="s">
        <v>123</v>
      </c>
      <c r="AJ9" s="642" t="s">
        <v>124</v>
      </c>
      <c r="AK9" s="642" t="s">
        <v>125</v>
      </c>
      <c r="AL9" s="642" t="s">
        <v>126</v>
      </c>
      <c r="AM9" s="642" t="s">
        <v>127</v>
      </c>
      <c r="AN9" s="642" t="s">
        <v>128</v>
      </c>
      <c r="AO9" s="642" t="s">
        <v>129</v>
      </c>
      <c r="AP9" s="642" t="s">
        <v>130</v>
      </c>
      <c r="AQ9" s="642" t="s">
        <v>131</v>
      </c>
      <c r="AR9" s="642" t="s">
        <v>132</v>
      </c>
      <c r="AS9" s="646" t="s">
        <v>133</v>
      </c>
      <c r="AT9" s="642" t="s">
        <v>134</v>
      </c>
      <c r="AU9" s="642" t="s">
        <v>135</v>
      </c>
      <c r="AV9" s="642" t="s">
        <v>136</v>
      </c>
      <c r="AW9" s="647" t="s">
        <v>137</v>
      </c>
    </row>
    <row r="10" spans="1:49" ht="99.95" customHeight="1" thickBot="1">
      <c r="B10" s="1851"/>
      <c r="C10" s="1852"/>
      <c r="D10" s="1853"/>
      <c r="E10" s="1853"/>
      <c r="F10" s="1853"/>
      <c r="G10" s="1854"/>
      <c r="H10" s="1854"/>
      <c r="I10" s="1854"/>
      <c r="J10" s="1854"/>
      <c r="K10" s="1854"/>
      <c r="L10" s="1853"/>
      <c r="M10" s="1855"/>
      <c r="N10" s="1856"/>
      <c r="O10" s="1855"/>
      <c r="P10" s="1857"/>
      <c r="Q10" s="1857"/>
      <c r="R10" s="1857"/>
      <c r="S10" s="1857"/>
      <c r="T10" s="1857"/>
      <c r="U10" s="1857"/>
      <c r="V10" s="1857"/>
      <c r="W10" s="1856"/>
      <c r="X10" s="1858"/>
      <c r="Y10" s="1859"/>
      <c r="Z10" s="1860"/>
      <c r="AA10" s="1858"/>
      <c r="AB10" s="1859"/>
      <c r="AC10" s="1859"/>
      <c r="AD10" s="1859"/>
      <c r="AE10" s="1860"/>
      <c r="AF10" s="1858"/>
      <c r="AG10" s="1859"/>
      <c r="AH10" s="1860"/>
      <c r="AI10" s="1858"/>
      <c r="AJ10" s="1859"/>
      <c r="AK10" s="1860"/>
      <c r="AL10" s="1855"/>
      <c r="AM10" s="1859"/>
      <c r="AN10" s="1857"/>
      <c r="AO10" s="1857"/>
      <c r="AP10" s="1860"/>
      <c r="AQ10" s="1853"/>
      <c r="AR10" s="1853"/>
      <c r="AS10" s="1852"/>
      <c r="AT10" s="1861"/>
      <c r="AU10" s="1862"/>
      <c r="AV10" s="1863"/>
      <c r="AW10" s="1864"/>
    </row>
    <row r="11" spans="1:49" ht="21.95" customHeight="1">
      <c r="B11" s="235"/>
      <c r="C11" s="235"/>
      <c r="D11" s="235"/>
      <c r="E11" s="235"/>
      <c r="F11" s="236"/>
      <c r="G11" s="236"/>
      <c r="H11" s="236"/>
      <c r="I11" s="236"/>
      <c r="J11" s="236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7"/>
      <c r="Y11" s="237"/>
      <c r="Z11" s="237"/>
      <c r="AA11" s="237"/>
      <c r="AB11" s="237"/>
      <c r="AC11" s="237"/>
      <c r="AD11" s="237"/>
      <c r="AE11" s="237"/>
      <c r="AF11" s="238"/>
      <c r="AG11" s="238"/>
      <c r="AH11" s="238"/>
      <c r="AI11" s="237"/>
      <c r="AJ11" s="237"/>
      <c r="AK11" s="237"/>
      <c r="AL11" s="238"/>
      <c r="AM11" s="238"/>
      <c r="AN11" s="238"/>
      <c r="AO11" s="238"/>
      <c r="AP11" s="238"/>
      <c r="AQ11" s="238"/>
      <c r="AR11" s="238"/>
      <c r="AS11" s="238"/>
    </row>
    <row r="12" spans="1:49" ht="21.95" customHeight="1">
      <c r="B12" s="235"/>
      <c r="C12" s="235"/>
      <c r="D12" s="235"/>
      <c r="E12" s="235"/>
      <c r="F12" s="236"/>
      <c r="G12" s="236"/>
      <c r="H12" s="236"/>
      <c r="I12" s="236"/>
      <c r="J12" s="236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7"/>
      <c r="Y12" s="237"/>
      <c r="Z12" s="237"/>
      <c r="AA12" s="237"/>
      <c r="AB12" s="237"/>
      <c r="AC12" s="237"/>
      <c r="AD12" s="237"/>
      <c r="AE12" s="237"/>
      <c r="AF12" s="238"/>
      <c r="AG12" s="238"/>
      <c r="AH12" s="238"/>
      <c r="AI12" s="237"/>
      <c r="AJ12" s="237"/>
      <c r="AK12" s="237"/>
      <c r="AL12" s="238"/>
      <c r="AM12" s="238"/>
      <c r="AN12" s="238"/>
      <c r="AO12" s="238"/>
      <c r="AP12" s="238"/>
      <c r="AQ12" s="238"/>
      <c r="AR12" s="238"/>
      <c r="AS12" s="238"/>
      <c r="AU12" s="239"/>
      <c r="AV12" s="239"/>
    </row>
    <row r="13" spans="1:49" ht="21.95" customHeight="1">
      <c r="B13" s="235"/>
      <c r="C13" s="235"/>
      <c r="D13" s="235"/>
      <c r="E13" s="235"/>
      <c r="F13" s="236"/>
      <c r="G13" s="236"/>
      <c r="H13" s="236"/>
      <c r="I13" s="236"/>
      <c r="J13" s="236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40"/>
      <c r="Y13" s="240"/>
      <c r="Z13" s="240"/>
      <c r="AA13" s="240"/>
      <c r="AB13" s="240"/>
      <c r="AC13" s="240"/>
      <c r="AD13" s="240"/>
      <c r="AE13" s="240"/>
      <c r="AF13" s="238"/>
      <c r="AG13" s="238"/>
      <c r="AH13" s="238"/>
      <c r="AI13" s="240"/>
      <c r="AJ13" s="240"/>
      <c r="AK13" s="240"/>
      <c r="AL13" s="238"/>
      <c r="AM13" s="238"/>
      <c r="AN13" s="238"/>
      <c r="AO13" s="238"/>
      <c r="AP13" s="238"/>
      <c r="AQ13" s="238"/>
      <c r="AR13" s="238"/>
      <c r="AS13" s="238"/>
    </row>
    <row r="14" spans="1:49" ht="21.95" customHeight="1">
      <c r="B14" s="235"/>
      <c r="C14" s="240"/>
      <c r="D14" s="240"/>
      <c r="E14" s="240"/>
      <c r="F14" s="241"/>
      <c r="G14" s="241"/>
      <c r="H14" s="241"/>
      <c r="I14" s="241"/>
      <c r="J14" s="241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37"/>
      <c r="Y14" s="237"/>
      <c r="Z14" s="237"/>
      <c r="AA14" s="237"/>
      <c r="AB14" s="237"/>
      <c r="AC14" s="237"/>
      <c r="AD14" s="237"/>
      <c r="AE14" s="237"/>
      <c r="AF14" s="242"/>
      <c r="AG14" s="242"/>
      <c r="AH14" s="242"/>
      <c r="AI14" s="237"/>
      <c r="AJ14" s="237"/>
      <c r="AK14" s="237"/>
      <c r="AL14" s="242"/>
      <c r="AM14" s="242"/>
      <c r="AN14" s="242"/>
      <c r="AO14" s="242"/>
      <c r="AP14" s="242"/>
      <c r="AQ14" s="242"/>
      <c r="AR14" s="242"/>
      <c r="AS14" s="242"/>
    </row>
    <row r="15" spans="1:49" ht="21.95" customHeight="1">
      <c r="B15" s="235"/>
      <c r="C15" s="237"/>
      <c r="D15" s="237"/>
      <c r="E15" s="237"/>
      <c r="F15" s="243"/>
      <c r="G15" s="243"/>
      <c r="H15" s="243"/>
      <c r="I15" s="243"/>
      <c r="J15" s="243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I15" s="237"/>
      <c r="AJ15" s="237"/>
      <c r="AK15" s="237"/>
    </row>
    <row r="16" spans="1:49" ht="21.95" customHeight="1">
      <c r="B16" s="235"/>
      <c r="C16" s="237"/>
      <c r="D16" s="237"/>
      <c r="E16" s="237"/>
      <c r="F16" s="243"/>
      <c r="G16" s="243"/>
      <c r="H16" s="243"/>
      <c r="I16" s="243"/>
      <c r="J16" s="243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</row>
  </sheetData>
  <mergeCells count="61">
    <mergeCell ref="AW5:AW7"/>
    <mergeCell ref="X6:X8"/>
    <mergeCell ref="Y6:Y8"/>
    <mergeCell ref="Z6:Z8"/>
    <mergeCell ref="AA6:AA8"/>
    <mergeCell ref="AB6:AB8"/>
    <mergeCell ref="AQ4:AQ8"/>
    <mergeCell ref="AR4:AS6"/>
    <mergeCell ref="AI6:AK6"/>
    <mergeCell ref="AL6:AL8"/>
    <mergeCell ref="AM6:AM8"/>
    <mergeCell ref="AN6:AN8"/>
    <mergeCell ref="AO6:AO8"/>
    <mergeCell ref="AF5:AK5"/>
    <mergeCell ref="AR7:AR8"/>
    <mergeCell ref="AS7:AS8"/>
    <mergeCell ref="AD5:AE5"/>
    <mergeCell ref="AC6:AC8"/>
    <mergeCell ref="AD6:AD8"/>
    <mergeCell ref="AT5:AT8"/>
    <mergeCell ref="AU5:AV7"/>
    <mergeCell ref="AP6:AP8"/>
    <mergeCell ref="AF7:AF8"/>
    <mergeCell ref="AG7:AG8"/>
    <mergeCell ref="AH7:AH8"/>
    <mergeCell ref="AI7:AI8"/>
    <mergeCell ref="AJ7:AJ8"/>
    <mergeCell ref="AK7:AK8"/>
    <mergeCell ref="AF6:AH6"/>
    <mergeCell ref="T5:T8"/>
    <mergeCell ref="AE6:AE8"/>
    <mergeCell ref="AL5:AO5"/>
    <mergeCell ref="AT4:AW4"/>
    <mergeCell ref="I5:I8"/>
    <mergeCell ref="J5:J8"/>
    <mergeCell ref="K5:K8"/>
    <mergeCell ref="M5:M8"/>
    <mergeCell ref="N5:N8"/>
    <mergeCell ref="O5:O7"/>
    <mergeCell ref="P5:P8"/>
    <mergeCell ref="U5:U8"/>
    <mergeCell ref="V5:V8"/>
    <mergeCell ref="W5:W8"/>
    <mergeCell ref="X5:Z5"/>
    <mergeCell ref="AA5:AC5"/>
    <mergeCell ref="B2:AW2"/>
    <mergeCell ref="B4:B8"/>
    <mergeCell ref="C4:C8"/>
    <mergeCell ref="D4:D8"/>
    <mergeCell ref="E4:E8"/>
    <mergeCell ref="F4:F8"/>
    <mergeCell ref="G4:G8"/>
    <mergeCell ref="H4:H8"/>
    <mergeCell ref="I4:K4"/>
    <mergeCell ref="L4:L8"/>
    <mergeCell ref="M4:N4"/>
    <mergeCell ref="X4:AE4"/>
    <mergeCell ref="AF4:AP4"/>
    <mergeCell ref="Q5:Q8"/>
    <mergeCell ref="R5:R8"/>
    <mergeCell ref="S5:S8"/>
  </mergeCells>
  <printOptions horizontalCentered="1" verticalCentered="1"/>
  <pageMargins left="0.19685039370078741" right="0.15748031496062992" top="0" bottom="0" header="0" footer="0"/>
  <pageSetup paperSize="9" scale="27" fitToWidth="2" orientation="landscape" cellComments="asDisplayed" r:id="rId1"/>
  <headerFooter alignWithMargins="0"/>
  <colBreaks count="1" manualBreakCount="1">
    <brk id="27" min="1" max="9" man="1"/>
  </colBreaks>
  <ignoredErrors>
    <ignoredError sqref="B9:AW9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Q24"/>
  <sheetViews>
    <sheetView showGridLines="0" view="pageBreakPreview" zoomScale="60" zoomScaleNormal="100" workbookViewId="0">
      <selection activeCell="C13" sqref="C13"/>
    </sheetView>
  </sheetViews>
  <sheetFormatPr defaultColWidth="11.42578125" defaultRowHeight="12.75"/>
  <cols>
    <col min="1" max="1" width="3.85546875" style="246" customWidth="1"/>
    <col min="2" max="2" width="11.140625" style="246" customWidth="1"/>
    <col min="3" max="3" width="54.85546875" style="245" customWidth="1"/>
    <col min="4" max="6" width="12.5703125" style="246" customWidth="1"/>
    <col min="7" max="10" width="13.42578125" style="246" customWidth="1"/>
    <col min="11" max="11" width="28.5703125" style="246" customWidth="1"/>
    <col min="12" max="12" width="23" style="246" customWidth="1"/>
    <col min="13" max="14" width="41.140625" style="246" customWidth="1"/>
    <col min="15" max="15" width="38.28515625" style="246" customWidth="1"/>
    <col min="16" max="16" width="43" style="246" customWidth="1"/>
    <col min="17" max="16384" width="11.42578125" style="246"/>
  </cols>
  <sheetData>
    <row r="1" spans="1:17" ht="15" customHeight="1" thickBot="1">
      <c r="A1" s="244"/>
      <c r="B1" s="244"/>
    </row>
    <row r="2" spans="1:17" s="1818" customFormat="1" ht="38.25" customHeight="1" thickBot="1">
      <c r="B2" s="2282" t="s">
        <v>1409</v>
      </c>
      <c r="C2" s="2283"/>
      <c r="D2" s="2283"/>
      <c r="E2" s="2283"/>
      <c r="F2" s="2283"/>
      <c r="G2" s="2283"/>
      <c r="H2" s="2283"/>
      <c r="I2" s="2283"/>
      <c r="J2" s="2283"/>
      <c r="K2" s="2283"/>
      <c r="L2" s="2283"/>
      <c r="M2" s="2283"/>
      <c r="N2" s="2283"/>
      <c r="O2" s="2283"/>
      <c r="P2" s="2284"/>
    </row>
    <row r="3" spans="1:17" ht="15" customHeight="1" thickBot="1"/>
    <row r="4" spans="1:17" s="247" customFormat="1" ht="54" customHeight="1">
      <c r="B4" s="2272" t="s">
        <v>1110</v>
      </c>
      <c r="C4" s="2273"/>
      <c r="D4" s="1084" t="s">
        <v>1111</v>
      </c>
      <c r="E4" s="1085"/>
      <c r="F4" s="1086"/>
      <c r="G4" s="1084" t="s">
        <v>1112</v>
      </c>
      <c r="H4" s="1085"/>
      <c r="I4" s="1086"/>
      <c r="J4" s="2276" t="s">
        <v>1113</v>
      </c>
      <c r="K4" s="2278" t="s">
        <v>1114</v>
      </c>
      <c r="L4" s="2280" t="s">
        <v>1115</v>
      </c>
      <c r="M4" s="2280"/>
      <c r="N4" s="2280"/>
      <c r="O4" s="2280"/>
      <c r="P4" s="2281"/>
      <c r="Q4" s="248"/>
    </row>
    <row r="5" spans="1:17" s="245" customFormat="1" ht="58.5" customHeight="1">
      <c r="B5" s="2274"/>
      <c r="C5" s="2266"/>
      <c r="D5" s="2264" t="s">
        <v>1116</v>
      </c>
      <c r="E5" s="2264" t="s">
        <v>1117</v>
      </c>
      <c r="F5" s="2264" t="s">
        <v>1118</v>
      </c>
      <c r="G5" s="2264" t="s">
        <v>1116</v>
      </c>
      <c r="H5" s="2264" t="s">
        <v>1117</v>
      </c>
      <c r="I5" s="2264" t="s">
        <v>1118</v>
      </c>
      <c r="J5" s="2277"/>
      <c r="K5" s="2279"/>
      <c r="L5" s="2266" t="s">
        <v>1119</v>
      </c>
      <c r="M5" s="2268" t="s">
        <v>1120</v>
      </c>
      <c r="N5" s="2264" t="s">
        <v>1121</v>
      </c>
      <c r="O5" s="2264" t="s">
        <v>1122</v>
      </c>
      <c r="P5" s="2270" t="s">
        <v>1123</v>
      </c>
      <c r="Q5" s="247"/>
    </row>
    <row r="6" spans="1:17" s="245" customFormat="1" ht="56.25" customHeight="1">
      <c r="B6" s="2274"/>
      <c r="C6" s="2266"/>
      <c r="D6" s="2265"/>
      <c r="E6" s="2265"/>
      <c r="F6" s="2265"/>
      <c r="G6" s="2265"/>
      <c r="H6" s="2265"/>
      <c r="I6" s="2265"/>
      <c r="J6" s="2269"/>
      <c r="K6" s="2265"/>
      <c r="L6" s="2267"/>
      <c r="M6" s="2269"/>
      <c r="N6" s="2265"/>
      <c r="O6" s="2265"/>
      <c r="P6" s="2271"/>
      <c r="Q6" s="247"/>
    </row>
    <row r="7" spans="1:17" s="245" customFormat="1" ht="38.25" customHeight="1">
      <c r="B7" s="2275"/>
      <c r="C7" s="2267"/>
      <c r="D7" s="1087" t="s">
        <v>27</v>
      </c>
      <c r="E7" s="1087" t="s">
        <v>28</v>
      </c>
      <c r="F7" s="1087" t="s">
        <v>92</v>
      </c>
      <c r="G7" s="1087" t="s">
        <v>93</v>
      </c>
      <c r="H7" s="1087" t="s">
        <v>94</v>
      </c>
      <c r="I7" s="1087" t="s">
        <v>95</v>
      </c>
      <c r="J7" s="1087" t="s">
        <v>96</v>
      </c>
      <c r="K7" s="1088" t="s">
        <v>1124</v>
      </c>
      <c r="L7" s="1087" t="s">
        <v>97</v>
      </c>
      <c r="M7" s="1089" t="s">
        <v>98</v>
      </c>
      <c r="N7" s="1090">
        <v>100</v>
      </c>
      <c r="O7" s="1091">
        <v>110</v>
      </c>
      <c r="P7" s="1092">
        <v>120</v>
      </c>
    </row>
    <row r="8" spans="1:17" s="245" customFormat="1" ht="66" customHeight="1">
      <c r="B8" s="634" t="s">
        <v>27</v>
      </c>
      <c r="C8" s="249" t="s">
        <v>1437</v>
      </c>
      <c r="D8" s="958"/>
      <c r="E8" s="959"/>
      <c r="F8" s="959"/>
      <c r="G8" s="960"/>
      <c r="H8" s="960"/>
      <c r="I8" s="960"/>
      <c r="J8" s="959"/>
      <c r="K8" s="959" t="s">
        <v>800</v>
      </c>
      <c r="L8" s="960"/>
      <c r="M8" s="961"/>
      <c r="N8" s="961"/>
      <c r="O8" s="962"/>
      <c r="P8" s="973"/>
    </row>
    <row r="9" spans="1:17" s="245" customFormat="1" ht="66" customHeight="1">
      <c r="B9" s="634" t="s">
        <v>28</v>
      </c>
      <c r="C9" s="250" t="s">
        <v>1438</v>
      </c>
      <c r="D9" s="968"/>
      <c r="E9" s="944"/>
      <c r="F9" s="944"/>
      <c r="G9" s="944"/>
      <c r="H9" s="944"/>
      <c r="I9" s="944"/>
      <c r="J9" s="943"/>
      <c r="K9" s="943" t="s">
        <v>800</v>
      </c>
      <c r="L9" s="944"/>
      <c r="M9" s="945"/>
      <c r="N9" s="945"/>
      <c r="O9" s="945"/>
      <c r="P9" s="946"/>
    </row>
    <row r="10" spans="1:17" s="245" customFormat="1" ht="39.950000000000003" customHeight="1">
      <c r="B10" s="635"/>
      <c r="C10" s="637" t="s">
        <v>1125</v>
      </c>
      <c r="D10" s="947"/>
      <c r="E10" s="948"/>
      <c r="F10" s="948"/>
      <c r="G10" s="948"/>
      <c r="H10" s="948"/>
      <c r="I10" s="948"/>
      <c r="J10" s="948"/>
      <c r="K10" s="949"/>
      <c r="L10" s="948"/>
      <c r="M10" s="949"/>
      <c r="N10" s="949"/>
      <c r="O10" s="949"/>
      <c r="P10" s="950"/>
    </row>
    <row r="11" spans="1:17" ht="39.950000000000003" customHeight="1">
      <c r="B11" s="634" t="s">
        <v>92</v>
      </c>
      <c r="C11" s="251" t="s">
        <v>1126</v>
      </c>
      <c r="D11" s="671"/>
      <c r="E11" s="672"/>
      <c r="F11" s="672"/>
      <c r="G11" s="951"/>
      <c r="H11" s="951"/>
      <c r="I11" s="951"/>
      <c r="J11" s="952"/>
      <c r="K11" s="953"/>
      <c r="L11" s="952"/>
      <c r="M11" s="953"/>
      <c r="N11" s="953"/>
      <c r="O11" s="953"/>
      <c r="P11" s="954"/>
    </row>
    <row r="12" spans="1:17" ht="39.950000000000003" customHeight="1">
      <c r="B12" s="634" t="s">
        <v>93</v>
      </c>
      <c r="C12" s="251" t="s">
        <v>1127</v>
      </c>
      <c r="D12" s="671"/>
      <c r="E12" s="672"/>
      <c r="F12" s="672"/>
      <c r="G12" s="951"/>
      <c r="H12" s="951"/>
      <c r="I12" s="951"/>
      <c r="J12" s="952"/>
      <c r="K12" s="953"/>
      <c r="L12" s="952"/>
      <c r="M12" s="953"/>
      <c r="N12" s="953"/>
      <c r="O12" s="953"/>
      <c r="P12" s="954"/>
    </row>
    <row r="13" spans="1:17" ht="39.950000000000003" customHeight="1">
      <c r="B13" s="634" t="s">
        <v>94</v>
      </c>
      <c r="C13" s="251" t="s">
        <v>1128</v>
      </c>
      <c r="D13" s="671"/>
      <c r="E13" s="672"/>
      <c r="F13" s="672"/>
      <c r="G13" s="951"/>
      <c r="H13" s="951"/>
      <c r="I13" s="951"/>
      <c r="J13" s="952"/>
      <c r="K13" s="953"/>
      <c r="L13" s="952"/>
      <c r="M13" s="953"/>
      <c r="N13" s="953"/>
      <c r="O13" s="953"/>
      <c r="P13" s="954"/>
    </row>
    <row r="14" spans="1:17" ht="39.950000000000003" customHeight="1">
      <c r="B14" s="634" t="s">
        <v>95</v>
      </c>
      <c r="C14" s="251" t="s">
        <v>1129</v>
      </c>
      <c r="D14" s="671"/>
      <c r="E14" s="672"/>
      <c r="F14" s="672"/>
      <c r="G14" s="951"/>
      <c r="H14" s="951"/>
      <c r="I14" s="951"/>
      <c r="J14" s="952"/>
      <c r="K14" s="953"/>
      <c r="L14" s="952"/>
      <c r="M14" s="953"/>
      <c r="N14" s="953"/>
      <c r="O14" s="953"/>
      <c r="P14" s="954"/>
    </row>
    <row r="15" spans="1:17" ht="39.950000000000003" customHeight="1">
      <c r="B15" s="634" t="s">
        <v>96</v>
      </c>
      <c r="C15" s="251" t="s">
        <v>1130</v>
      </c>
      <c r="D15" s="671"/>
      <c r="E15" s="672"/>
      <c r="F15" s="672"/>
      <c r="G15" s="951"/>
      <c r="H15" s="951"/>
      <c r="I15" s="951"/>
      <c r="J15" s="952"/>
      <c r="K15" s="953"/>
      <c r="L15" s="952"/>
      <c r="M15" s="953"/>
      <c r="N15" s="953"/>
      <c r="O15" s="953"/>
      <c r="P15" s="954"/>
    </row>
    <row r="16" spans="1:17" ht="39.950000000000003" customHeight="1">
      <c r="B16" s="634" t="s">
        <v>97</v>
      </c>
      <c r="C16" s="251" t="s">
        <v>1131</v>
      </c>
      <c r="D16" s="671"/>
      <c r="E16" s="672"/>
      <c r="F16" s="672"/>
      <c r="G16" s="951"/>
      <c r="H16" s="951"/>
      <c r="I16" s="951"/>
      <c r="J16" s="952"/>
      <c r="K16" s="953"/>
      <c r="L16" s="952"/>
      <c r="M16" s="953"/>
      <c r="N16" s="953"/>
      <c r="O16" s="953"/>
      <c r="P16" s="954"/>
    </row>
    <row r="17" spans="2:16" ht="39.950000000000003" customHeight="1">
      <c r="B17" s="634" t="s">
        <v>98</v>
      </c>
      <c r="C17" s="251" t="s">
        <v>1132</v>
      </c>
      <c r="D17" s="671"/>
      <c r="E17" s="672"/>
      <c r="F17" s="672"/>
      <c r="G17" s="951"/>
      <c r="H17" s="951"/>
      <c r="I17" s="951"/>
      <c r="J17" s="952"/>
      <c r="K17" s="953"/>
      <c r="L17" s="952"/>
      <c r="M17" s="953"/>
      <c r="N17" s="953"/>
      <c r="O17" s="953"/>
      <c r="P17" s="954"/>
    </row>
    <row r="18" spans="2:16" ht="39.950000000000003" customHeight="1">
      <c r="B18" s="634" t="s">
        <v>99</v>
      </c>
      <c r="C18" s="251" t="s">
        <v>1133</v>
      </c>
      <c r="D18" s="671"/>
      <c r="E18" s="672"/>
      <c r="F18" s="672"/>
      <c r="G18" s="951"/>
      <c r="H18" s="951"/>
      <c r="I18" s="951"/>
      <c r="J18" s="952"/>
      <c r="K18" s="953"/>
      <c r="L18" s="952"/>
      <c r="M18" s="953"/>
      <c r="N18" s="953"/>
      <c r="O18" s="953"/>
      <c r="P18" s="954"/>
    </row>
    <row r="19" spans="2:16" ht="39.950000000000003" customHeight="1">
      <c r="B19" s="635"/>
      <c r="C19" s="637" t="s">
        <v>1134</v>
      </c>
      <c r="D19" s="955"/>
      <c r="E19" s="952"/>
      <c r="F19" s="952"/>
      <c r="G19" s="956"/>
      <c r="H19" s="951"/>
      <c r="I19" s="951"/>
      <c r="J19" s="948"/>
      <c r="K19" s="953"/>
      <c r="L19" s="948"/>
      <c r="M19" s="953"/>
      <c r="N19" s="953"/>
      <c r="O19" s="953"/>
      <c r="P19" s="954"/>
    </row>
    <row r="20" spans="2:16" ht="39.950000000000003" customHeight="1">
      <c r="B20" s="634" t="s">
        <v>100</v>
      </c>
      <c r="C20" s="251" t="s">
        <v>1129</v>
      </c>
      <c r="D20" s="671"/>
      <c r="E20" s="672"/>
      <c r="F20" s="672"/>
      <c r="G20" s="957"/>
      <c r="H20" s="957"/>
      <c r="I20" s="957"/>
      <c r="J20" s="952"/>
      <c r="K20" s="953"/>
      <c r="L20" s="952"/>
      <c r="M20" s="953"/>
      <c r="N20" s="953"/>
      <c r="O20" s="953"/>
      <c r="P20" s="954"/>
    </row>
    <row r="21" spans="2:16" ht="39.950000000000003" customHeight="1">
      <c r="B21" s="634" t="s">
        <v>101</v>
      </c>
      <c r="C21" s="252" t="s">
        <v>1130</v>
      </c>
      <c r="D21" s="969"/>
      <c r="E21" s="970"/>
      <c r="F21" s="970"/>
      <c r="G21" s="673"/>
      <c r="H21" s="673"/>
      <c r="I21" s="673"/>
      <c r="J21" s="971"/>
      <c r="K21" s="972"/>
      <c r="L21" s="971"/>
      <c r="M21" s="972"/>
      <c r="N21" s="972"/>
      <c r="O21" s="972"/>
      <c r="P21" s="974"/>
    </row>
    <row r="22" spans="2:16" ht="66" customHeight="1" thickBot="1">
      <c r="B22" s="636" t="s">
        <v>102</v>
      </c>
      <c r="C22" s="253" t="s">
        <v>1439</v>
      </c>
      <c r="D22" s="963"/>
      <c r="E22" s="964"/>
      <c r="F22" s="964"/>
      <c r="G22" s="965"/>
      <c r="H22" s="965"/>
      <c r="I22" s="965"/>
      <c r="J22" s="964"/>
      <c r="K22" s="964" t="s">
        <v>800</v>
      </c>
      <c r="L22" s="964"/>
      <c r="M22" s="966"/>
      <c r="N22" s="966"/>
      <c r="O22" s="966"/>
      <c r="P22" s="967"/>
    </row>
    <row r="23" spans="2:16" ht="16.5" customHeight="1">
      <c r="C23" s="254"/>
      <c r="D23" s="255"/>
      <c r="E23" s="255"/>
      <c r="F23" s="255"/>
      <c r="G23" s="256"/>
      <c r="H23" s="256"/>
      <c r="I23" s="256"/>
      <c r="J23" s="256"/>
      <c r="K23" s="257"/>
      <c r="L23" s="257"/>
    </row>
    <row r="24" spans="2:16" ht="52.5" customHeight="1">
      <c r="C24" s="2263"/>
      <c r="D24" s="2263"/>
      <c r="E24" s="2263"/>
      <c r="F24" s="2263"/>
      <c r="G24" s="2263"/>
      <c r="H24" s="2263"/>
      <c r="I24" s="2263"/>
      <c r="J24" s="2263"/>
      <c r="K24" s="2263"/>
      <c r="L24" s="2263"/>
      <c r="M24" s="2263"/>
      <c r="N24" s="2263"/>
      <c r="O24" s="2263"/>
      <c r="P24" s="2263"/>
    </row>
  </sheetData>
  <mergeCells count="17">
    <mergeCell ref="B2:P2"/>
    <mergeCell ref="C24:P24"/>
    <mergeCell ref="I5:I6"/>
    <mergeCell ref="L5:L6"/>
    <mergeCell ref="M5:M6"/>
    <mergeCell ref="N5:N6"/>
    <mergeCell ref="O5:O6"/>
    <mergeCell ref="P5:P6"/>
    <mergeCell ref="B4:C7"/>
    <mergeCell ref="J4:J6"/>
    <mergeCell ref="K4:K6"/>
    <mergeCell ref="L4:P4"/>
    <mergeCell ref="D5:D6"/>
    <mergeCell ref="E5:E6"/>
    <mergeCell ref="F5:F6"/>
    <mergeCell ref="G5:G6"/>
    <mergeCell ref="H5:H6"/>
  </mergeCells>
  <printOptions horizontalCentered="1" verticalCentered="1"/>
  <pageMargins left="0.31496062992125984" right="0.31496062992125984" top="0.98425196850393704" bottom="0.98425196850393704" header="0.51181102362204722" footer="0.51181102362204722"/>
  <pageSetup paperSize="9" scale="37" orientation="landscape" r:id="rId1"/>
  <headerFooter alignWithMargins="0"/>
  <ignoredErrors>
    <ignoredError sqref="B8:B22 D7:P7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O46"/>
  <sheetViews>
    <sheetView showGridLines="0" view="pageBreakPreview" zoomScale="60" zoomScaleNormal="90" workbookViewId="0">
      <selection activeCell="G30" sqref="G30"/>
    </sheetView>
  </sheetViews>
  <sheetFormatPr defaultColWidth="11.42578125" defaultRowHeight="12.75"/>
  <cols>
    <col min="1" max="1" width="3.140625" style="260" customWidth="1"/>
    <col min="2" max="2" width="12" style="260" customWidth="1"/>
    <col min="3" max="3" width="50.85546875" style="259" customWidth="1"/>
    <col min="4" max="4" width="27.5703125" style="259" customWidth="1"/>
    <col min="5" max="5" width="16" style="260" customWidth="1"/>
    <col min="6" max="6" width="17.140625" style="260" customWidth="1"/>
    <col min="7" max="7" width="21.42578125" style="260" customWidth="1"/>
    <col min="8" max="8" width="22.85546875" style="260" customWidth="1"/>
    <col min="9" max="9" width="17.140625" style="260" customWidth="1"/>
    <col min="10" max="10" width="20" style="260" customWidth="1"/>
    <col min="11" max="12" width="22.28515625" style="260" customWidth="1"/>
    <col min="13" max="14" width="19.7109375" style="260" customWidth="1"/>
    <col min="15" max="15" width="20.28515625" style="260" customWidth="1"/>
    <col min="16" max="16384" width="11.42578125" style="260"/>
  </cols>
  <sheetData>
    <row r="1" spans="1:15" ht="11.25" customHeight="1" thickBot="1">
      <c r="A1" s="258"/>
      <c r="B1" s="258"/>
    </row>
    <row r="2" spans="1:15" ht="33.75" customHeight="1" thickBot="1">
      <c r="B2" s="2297" t="s">
        <v>1396</v>
      </c>
      <c r="C2" s="2298"/>
      <c r="D2" s="2298"/>
      <c r="E2" s="2298"/>
      <c r="F2" s="2298"/>
      <c r="G2" s="2298"/>
      <c r="H2" s="2298"/>
      <c r="I2" s="2298"/>
      <c r="J2" s="2298"/>
      <c r="K2" s="2298"/>
      <c r="L2" s="2298"/>
      <c r="M2" s="2298"/>
      <c r="N2" s="2299"/>
      <c r="O2" s="261"/>
    </row>
    <row r="3" spans="1:15" ht="13.5" thickBot="1"/>
    <row r="4" spans="1:15" ht="49.5" customHeight="1">
      <c r="B4" s="2291" t="s">
        <v>1137</v>
      </c>
      <c r="C4" s="2292"/>
      <c r="D4" s="2293"/>
      <c r="E4" s="2285" t="s">
        <v>1138</v>
      </c>
      <c r="F4" s="2285"/>
      <c r="G4" s="2285"/>
      <c r="H4" s="2285"/>
      <c r="I4" s="2285"/>
      <c r="J4" s="2285"/>
      <c r="K4" s="2286"/>
      <c r="L4" s="619" t="s">
        <v>1139</v>
      </c>
      <c r="M4" s="2287" t="s">
        <v>1140</v>
      </c>
      <c r="N4" s="2288"/>
    </row>
    <row r="5" spans="1:15" s="259" customFormat="1" ht="78" customHeight="1">
      <c r="B5" s="2294"/>
      <c r="C5" s="2295"/>
      <c r="D5" s="2296"/>
      <c r="E5" s="620" t="s">
        <v>1141</v>
      </c>
      <c r="F5" s="621" t="s">
        <v>1142</v>
      </c>
      <c r="G5" s="621" t="s">
        <v>1143</v>
      </c>
      <c r="H5" s="621" t="s">
        <v>1144</v>
      </c>
      <c r="I5" s="621" t="s">
        <v>1145</v>
      </c>
      <c r="J5" s="621" t="s">
        <v>1146</v>
      </c>
      <c r="K5" s="621" t="s">
        <v>1147</v>
      </c>
      <c r="L5" s="622"/>
      <c r="M5" s="623" t="s">
        <v>1148</v>
      </c>
      <c r="N5" s="624" t="s">
        <v>1149</v>
      </c>
    </row>
    <row r="6" spans="1:15" ht="21.75" customHeight="1">
      <c r="B6" s="625" t="s">
        <v>1368</v>
      </c>
      <c r="C6" s="2289"/>
      <c r="D6" s="2290"/>
      <c r="E6" s="626" t="s">
        <v>27</v>
      </c>
      <c r="F6" s="626" t="s">
        <v>28</v>
      </c>
      <c r="G6" s="626" t="s">
        <v>92</v>
      </c>
      <c r="H6" s="626" t="s">
        <v>93</v>
      </c>
      <c r="I6" s="626" t="s">
        <v>94</v>
      </c>
      <c r="J6" s="626" t="s">
        <v>95</v>
      </c>
      <c r="K6" s="626" t="s">
        <v>96</v>
      </c>
      <c r="L6" s="626" t="s">
        <v>97</v>
      </c>
      <c r="M6" s="626" t="s">
        <v>98</v>
      </c>
      <c r="N6" s="627" t="s">
        <v>99</v>
      </c>
    </row>
    <row r="7" spans="1:15" ht="20.100000000000001" customHeight="1">
      <c r="B7" s="625" t="s">
        <v>27</v>
      </c>
      <c r="C7" s="2300" t="s">
        <v>1150</v>
      </c>
      <c r="D7" s="262" t="s">
        <v>1151</v>
      </c>
      <c r="E7" s="263"/>
      <c r="F7" s="263"/>
      <c r="G7" s="263"/>
      <c r="H7" s="263"/>
      <c r="I7" s="263"/>
      <c r="J7" s="263"/>
      <c r="K7" s="263"/>
      <c r="L7" s="264"/>
      <c r="M7" s="265"/>
      <c r="N7" s="266"/>
    </row>
    <row r="8" spans="1:15" ht="20.100000000000001" customHeight="1">
      <c r="B8" s="625" t="s">
        <v>28</v>
      </c>
      <c r="C8" s="2301"/>
      <c r="D8" s="262" t="s">
        <v>1152</v>
      </c>
      <c r="E8" s="267"/>
      <c r="F8" s="267"/>
      <c r="G8" s="267"/>
      <c r="H8" s="267"/>
      <c r="I8" s="267"/>
      <c r="J8" s="267"/>
      <c r="K8" s="267"/>
      <c r="L8" s="268"/>
      <c r="M8" s="269"/>
      <c r="N8" s="270"/>
    </row>
    <row r="9" spans="1:15" ht="20.100000000000001" customHeight="1">
      <c r="B9" s="625" t="s">
        <v>92</v>
      </c>
      <c r="C9" s="2301"/>
      <c r="D9" s="262" t="s">
        <v>1153</v>
      </c>
      <c r="E9" s="271"/>
      <c r="F9" s="271"/>
      <c r="G9" s="271"/>
      <c r="H9" s="271"/>
      <c r="I9" s="271"/>
      <c r="J9" s="271"/>
      <c r="K9" s="271"/>
      <c r="L9" s="268"/>
      <c r="M9" s="272"/>
      <c r="N9" s="273"/>
    </row>
    <row r="10" spans="1:15" ht="20.100000000000001" customHeight="1">
      <c r="B10" s="625" t="s">
        <v>93</v>
      </c>
      <c r="C10" s="2301"/>
      <c r="D10" s="262" t="s">
        <v>1154</v>
      </c>
      <c r="E10" s="274"/>
      <c r="F10" s="274"/>
      <c r="G10" s="274"/>
      <c r="H10" s="274"/>
      <c r="I10" s="274"/>
      <c r="J10" s="274"/>
      <c r="K10" s="274"/>
      <c r="L10" s="275"/>
      <c r="M10" s="272"/>
      <c r="N10" s="273"/>
    </row>
    <row r="11" spans="1:15" ht="20.100000000000001" customHeight="1">
      <c r="B11" s="625">
        <v>110</v>
      </c>
      <c r="C11" s="2300" t="s">
        <v>1155</v>
      </c>
      <c r="D11" s="262" t="s">
        <v>1151</v>
      </c>
      <c r="E11" s="263"/>
      <c r="F11" s="263"/>
      <c r="G11" s="263"/>
      <c r="H11" s="263"/>
      <c r="I11" s="263"/>
      <c r="J11" s="263"/>
      <c r="K11" s="263"/>
      <c r="L11" s="264"/>
      <c r="M11" s="265"/>
      <c r="N11" s="266"/>
    </row>
    <row r="12" spans="1:15" ht="20.100000000000001" customHeight="1">
      <c r="B12" s="625">
        <v>120</v>
      </c>
      <c r="C12" s="2301"/>
      <c r="D12" s="262" t="s">
        <v>1152</v>
      </c>
      <c r="E12" s="267"/>
      <c r="F12" s="267"/>
      <c r="G12" s="267"/>
      <c r="H12" s="267"/>
      <c r="I12" s="267"/>
      <c r="J12" s="267"/>
      <c r="K12" s="267"/>
      <c r="L12" s="268"/>
      <c r="M12" s="269"/>
      <c r="N12" s="270"/>
    </row>
    <row r="13" spans="1:15" ht="20.100000000000001" customHeight="1">
      <c r="B13" s="625">
        <v>130</v>
      </c>
      <c r="C13" s="2301"/>
      <c r="D13" s="262" t="s">
        <v>1153</v>
      </c>
      <c r="E13" s="271"/>
      <c r="F13" s="271"/>
      <c r="G13" s="271"/>
      <c r="H13" s="271"/>
      <c r="I13" s="271"/>
      <c r="J13" s="271"/>
      <c r="K13" s="271"/>
      <c r="L13" s="276"/>
      <c r="M13" s="272"/>
      <c r="N13" s="273"/>
    </row>
    <row r="14" spans="1:15" ht="20.100000000000001" customHeight="1">
      <c r="B14" s="625">
        <v>140</v>
      </c>
      <c r="C14" s="2301"/>
      <c r="D14" s="262" t="s">
        <v>1154</v>
      </c>
      <c r="E14" s="274"/>
      <c r="F14" s="274"/>
      <c r="G14" s="274"/>
      <c r="H14" s="274"/>
      <c r="I14" s="274"/>
      <c r="J14" s="274"/>
      <c r="K14" s="274"/>
      <c r="L14" s="275"/>
      <c r="M14" s="277"/>
      <c r="N14" s="273"/>
    </row>
    <row r="15" spans="1:15" ht="20.100000000000001" customHeight="1">
      <c r="B15" s="628">
        <v>210</v>
      </c>
      <c r="C15" s="2300" t="s">
        <v>1156</v>
      </c>
      <c r="D15" s="262" t="s">
        <v>1151</v>
      </c>
      <c r="E15" s="278"/>
      <c r="F15" s="278"/>
      <c r="G15" s="278"/>
      <c r="H15" s="278"/>
      <c r="I15" s="278"/>
      <c r="J15" s="278"/>
      <c r="K15" s="278"/>
      <c r="L15" s="264"/>
      <c r="M15" s="265"/>
      <c r="N15" s="266"/>
    </row>
    <row r="16" spans="1:15" ht="20.100000000000001" customHeight="1">
      <c r="B16" s="625">
        <v>220</v>
      </c>
      <c r="C16" s="2301"/>
      <c r="D16" s="262" t="s">
        <v>1152</v>
      </c>
      <c r="E16" s="271"/>
      <c r="F16" s="271"/>
      <c r="G16" s="271"/>
      <c r="H16" s="271"/>
      <c r="I16" s="271"/>
      <c r="J16" s="271"/>
      <c r="K16" s="279"/>
      <c r="L16" s="268"/>
      <c r="M16" s="269"/>
      <c r="N16" s="270"/>
    </row>
    <row r="17" spans="2:14" ht="20.100000000000001" customHeight="1">
      <c r="B17" s="625">
        <v>230</v>
      </c>
      <c r="C17" s="2301"/>
      <c r="D17" s="262" t="s">
        <v>1153</v>
      </c>
      <c r="E17" s="267"/>
      <c r="F17" s="267"/>
      <c r="G17" s="267"/>
      <c r="H17" s="267"/>
      <c r="I17" s="267"/>
      <c r="J17" s="267"/>
      <c r="K17" s="267"/>
      <c r="L17" s="268"/>
      <c r="M17" s="272"/>
      <c r="N17" s="273"/>
    </row>
    <row r="18" spans="2:14" ht="20.100000000000001" customHeight="1">
      <c r="B18" s="625">
        <v>240</v>
      </c>
      <c r="C18" s="2301"/>
      <c r="D18" s="262" t="s">
        <v>1154</v>
      </c>
      <c r="E18" s="280"/>
      <c r="F18" s="280"/>
      <c r="G18" s="280"/>
      <c r="H18" s="280"/>
      <c r="I18" s="280"/>
      <c r="J18" s="280"/>
      <c r="K18" s="280"/>
      <c r="L18" s="281"/>
      <c r="M18" s="277"/>
      <c r="N18" s="273"/>
    </row>
    <row r="19" spans="2:14" ht="20.100000000000001" customHeight="1">
      <c r="B19" s="625">
        <v>310</v>
      </c>
      <c r="C19" s="2300" t="s">
        <v>1157</v>
      </c>
      <c r="D19" s="262" t="s">
        <v>1151</v>
      </c>
      <c r="E19" s="278"/>
      <c r="F19" s="278"/>
      <c r="G19" s="278"/>
      <c r="H19" s="278"/>
      <c r="I19" s="278"/>
      <c r="J19" s="278"/>
      <c r="K19" s="278"/>
      <c r="L19" s="282"/>
      <c r="M19" s="265"/>
      <c r="N19" s="266"/>
    </row>
    <row r="20" spans="2:14" ht="20.100000000000001" customHeight="1">
      <c r="B20" s="629">
        <v>320</v>
      </c>
      <c r="C20" s="2301"/>
      <c r="D20" s="262" t="s">
        <v>1152</v>
      </c>
      <c r="E20" s="271"/>
      <c r="F20" s="271"/>
      <c r="G20" s="271"/>
      <c r="H20" s="271"/>
      <c r="I20" s="271"/>
      <c r="J20" s="271"/>
      <c r="K20" s="271"/>
      <c r="L20" s="276"/>
      <c r="M20" s="269"/>
      <c r="N20" s="270"/>
    </row>
    <row r="21" spans="2:14" ht="20.100000000000001" customHeight="1">
      <c r="B21" s="629">
        <v>330</v>
      </c>
      <c r="C21" s="2301"/>
      <c r="D21" s="262" t="s">
        <v>1153</v>
      </c>
      <c r="E21" s="267"/>
      <c r="F21" s="267"/>
      <c r="G21" s="267"/>
      <c r="H21" s="267"/>
      <c r="I21" s="267"/>
      <c r="J21" s="267"/>
      <c r="K21" s="267"/>
      <c r="L21" s="268"/>
      <c r="M21" s="272"/>
      <c r="N21" s="273"/>
    </row>
    <row r="22" spans="2:14" ht="20.100000000000001" customHeight="1">
      <c r="B22" s="625">
        <v>340</v>
      </c>
      <c r="C22" s="2301"/>
      <c r="D22" s="262" t="s">
        <v>1154</v>
      </c>
      <c r="E22" s="274"/>
      <c r="F22" s="274"/>
      <c r="G22" s="274"/>
      <c r="H22" s="274"/>
      <c r="I22" s="274"/>
      <c r="J22" s="274"/>
      <c r="K22" s="274"/>
      <c r="L22" s="275"/>
      <c r="M22" s="277"/>
      <c r="N22" s="273"/>
    </row>
    <row r="23" spans="2:14" ht="20.100000000000001" customHeight="1">
      <c r="B23" s="629">
        <v>410</v>
      </c>
      <c r="C23" s="2300" t="s">
        <v>1158</v>
      </c>
      <c r="D23" s="262" t="s">
        <v>1151</v>
      </c>
      <c r="E23" s="278"/>
      <c r="F23" s="278"/>
      <c r="G23" s="278"/>
      <c r="H23" s="278"/>
      <c r="I23" s="278"/>
      <c r="J23" s="278"/>
      <c r="K23" s="278"/>
      <c r="L23" s="282"/>
      <c r="M23" s="265"/>
      <c r="N23" s="266"/>
    </row>
    <row r="24" spans="2:14" ht="20.100000000000001" customHeight="1">
      <c r="B24" s="629">
        <v>420</v>
      </c>
      <c r="C24" s="2301"/>
      <c r="D24" s="262" t="s">
        <v>1152</v>
      </c>
      <c r="E24" s="267"/>
      <c r="F24" s="267"/>
      <c r="G24" s="267"/>
      <c r="H24" s="267"/>
      <c r="I24" s="267"/>
      <c r="J24" s="267"/>
      <c r="K24" s="267"/>
      <c r="L24" s="268"/>
      <c r="M24" s="269"/>
      <c r="N24" s="270"/>
    </row>
    <row r="25" spans="2:14" ht="20.100000000000001" customHeight="1">
      <c r="B25" s="629">
        <v>430</v>
      </c>
      <c r="C25" s="2301"/>
      <c r="D25" s="262" t="s">
        <v>1153</v>
      </c>
      <c r="E25" s="267"/>
      <c r="F25" s="267"/>
      <c r="G25" s="267"/>
      <c r="H25" s="267"/>
      <c r="I25" s="267"/>
      <c r="J25" s="267"/>
      <c r="K25" s="267"/>
      <c r="L25" s="268"/>
      <c r="M25" s="272"/>
      <c r="N25" s="273"/>
    </row>
    <row r="26" spans="2:14" ht="20.100000000000001" customHeight="1">
      <c r="B26" s="625">
        <v>440</v>
      </c>
      <c r="C26" s="2301"/>
      <c r="D26" s="262" t="s">
        <v>1154</v>
      </c>
      <c r="E26" s="274"/>
      <c r="F26" s="274"/>
      <c r="G26" s="274"/>
      <c r="H26" s="274"/>
      <c r="I26" s="274"/>
      <c r="J26" s="274"/>
      <c r="K26" s="274"/>
      <c r="L26" s="275"/>
      <c r="M26" s="277"/>
      <c r="N26" s="273"/>
    </row>
    <row r="27" spans="2:14" ht="20.100000000000001" customHeight="1">
      <c r="B27" s="629">
        <v>510</v>
      </c>
      <c r="C27" s="2300" t="s">
        <v>1159</v>
      </c>
      <c r="D27" s="262" t="s">
        <v>1151</v>
      </c>
      <c r="E27" s="278"/>
      <c r="F27" s="278"/>
      <c r="G27" s="278"/>
      <c r="H27" s="278"/>
      <c r="I27" s="278"/>
      <c r="J27" s="278"/>
      <c r="K27" s="278"/>
      <c r="L27" s="282"/>
      <c r="M27" s="265"/>
      <c r="N27" s="266"/>
    </row>
    <row r="28" spans="2:14" ht="20.100000000000001" customHeight="1">
      <c r="B28" s="629">
        <v>520</v>
      </c>
      <c r="C28" s="2301"/>
      <c r="D28" s="262" t="s">
        <v>1152</v>
      </c>
      <c r="E28" s="267"/>
      <c r="F28" s="267"/>
      <c r="G28" s="267"/>
      <c r="H28" s="267"/>
      <c r="I28" s="267"/>
      <c r="J28" s="267"/>
      <c r="K28" s="267"/>
      <c r="L28" s="268"/>
      <c r="M28" s="269"/>
      <c r="N28" s="270"/>
    </row>
    <row r="29" spans="2:14" ht="20.100000000000001" customHeight="1">
      <c r="B29" s="629">
        <v>530</v>
      </c>
      <c r="C29" s="2301"/>
      <c r="D29" s="262" t="s">
        <v>1153</v>
      </c>
      <c r="E29" s="267"/>
      <c r="F29" s="267"/>
      <c r="G29" s="267"/>
      <c r="H29" s="267"/>
      <c r="I29" s="267"/>
      <c r="J29" s="267"/>
      <c r="K29" s="267"/>
      <c r="L29" s="268"/>
      <c r="M29" s="272"/>
      <c r="N29" s="273"/>
    </row>
    <row r="30" spans="2:14" ht="20.100000000000001" customHeight="1">
      <c r="B30" s="625">
        <v>540</v>
      </c>
      <c r="C30" s="2301"/>
      <c r="D30" s="262" t="s">
        <v>1154</v>
      </c>
      <c r="E30" s="274"/>
      <c r="F30" s="274"/>
      <c r="G30" s="274"/>
      <c r="H30" s="274"/>
      <c r="I30" s="274"/>
      <c r="J30" s="274"/>
      <c r="K30" s="274"/>
      <c r="L30" s="275"/>
      <c r="M30" s="277"/>
      <c r="N30" s="273"/>
    </row>
    <row r="31" spans="2:14" ht="20.100000000000001" customHeight="1">
      <c r="B31" s="629">
        <v>610</v>
      </c>
      <c r="C31" s="2300" t="s">
        <v>1160</v>
      </c>
      <c r="D31" s="262" t="s">
        <v>1151</v>
      </c>
      <c r="E31" s="263"/>
      <c r="F31" s="263"/>
      <c r="G31" s="263"/>
      <c r="H31" s="263"/>
      <c r="I31" s="263"/>
      <c r="J31" s="263"/>
      <c r="K31" s="263"/>
      <c r="L31" s="264"/>
      <c r="M31" s="265"/>
      <c r="N31" s="266"/>
    </row>
    <row r="32" spans="2:14" ht="20.100000000000001" customHeight="1">
      <c r="B32" s="629">
        <v>620</v>
      </c>
      <c r="C32" s="2301"/>
      <c r="D32" s="262" t="s">
        <v>1152</v>
      </c>
      <c r="E32" s="267"/>
      <c r="F32" s="267"/>
      <c r="G32" s="267"/>
      <c r="H32" s="267"/>
      <c r="I32" s="267"/>
      <c r="J32" s="267"/>
      <c r="K32" s="267"/>
      <c r="L32" s="268"/>
      <c r="M32" s="269"/>
      <c r="N32" s="270"/>
    </row>
    <row r="33" spans="2:14" ht="20.100000000000001" customHeight="1">
      <c r="B33" s="629">
        <v>630</v>
      </c>
      <c r="C33" s="2301"/>
      <c r="D33" s="262" t="s">
        <v>1153</v>
      </c>
      <c r="E33" s="267"/>
      <c r="F33" s="267"/>
      <c r="G33" s="267"/>
      <c r="H33" s="267"/>
      <c r="I33" s="267"/>
      <c r="J33" s="267"/>
      <c r="K33" s="267"/>
      <c r="L33" s="268"/>
      <c r="M33" s="272"/>
      <c r="N33" s="273"/>
    </row>
    <row r="34" spans="2:14" ht="20.100000000000001" customHeight="1">
      <c r="B34" s="625">
        <v>640</v>
      </c>
      <c r="C34" s="2301"/>
      <c r="D34" s="262" t="s">
        <v>1154</v>
      </c>
      <c r="E34" s="280"/>
      <c r="F34" s="280"/>
      <c r="G34" s="280"/>
      <c r="H34" s="280"/>
      <c r="I34" s="280"/>
      <c r="J34" s="280"/>
      <c r="K34" s="280"/>
      <c r="L34" s="281"/>
      <c r="M34" s="277"/>
      <c r="N34" s="273"/>
    </row>
    <row r="35" spans="2:14" ht="20.100000000000001" customHeight="1">
      <c r="B35" s="629">
        <v>710</v>
      </c>
      <c r="C35" s="2300" t="s">
        <v>1161</v>
      </c>
      <c r="D35" s="262" t="s">
        <v>1151</v>
      </c>
      <c r="E35" s="278"/>
      <c r="F35" s="278"/>
      <c r="G35" s="278"/>
      <c r="H35" s="278"/>
      <c r="I35" s="278"/>
      <c r="J35" s="278"/>
      <c r="K35" s="278"/>
      <c r="L35" s="282"/>
      <c r="M35" s="265"/>
      <c r="N35" s="266"/>
    </row>
    <row r="36" spans="2:14" ht="20.100000000000001" customHeight="1">
      <c r="B36" s="629">
        <v>720</v>
      </c>
      <c r="C36" s="2301"/>
      <c r="D36" s="262" t="s">
        <v>1152</v>
      </c>
      <c r="E36" s="271"/>
      <c r="F36" s="271"/>
      <c r="G36" s="271"/>
      <c r="H36" s="271"/>
      <c r="I36" s="271"/>
      <c r="J36" s="271"/>
      <c r="K36" s="271"/>
      <c r="L36" s="276"/>
      <c r="M36" s="269"/>
      <c r="N36" s="270"/>
    </row>
    <row r="37" spans="2:14" ht="20.100000000000001" customHeight="1">
      <c r="B37" s="629">
        <v>730</v>
      </c>
      <c r="C37" s="2301"/>
      <c r="D37" s="262" t="s">
        <v>1153</v>
      </c>
      <c r="E37" s="267"/>
      <c r="F37" s="267"/>
      <c r="G37" s="267"/>
      <c r="H37" s="267"/>
      <c r="I37" s="267"/>
      <c r="J37" s="267"/>
      <c r="K37" s="267"/>
      <c r="L37" s="268"/>
      <c r="M37" s="272"/>
      <c r="N37" s="273"/>
    </row>
    <row r="38" spans="2:14" ht="20.100000000000001" customHeight="1">
      <c r="B38" s="625">
        <v>740</v>
      </c>
      <c r="C38" s="2301"/>
      <c r="D38" s="262" t="s">
        <v>1154</v>
      </c>
      <c r="E38" s="280"/>
      <c r="F38" s="280"/>
      <c r="G38" s="280"/>
      <c r="H38" s="280"/>
      <c r="I38" s="280"/>
      <c r="J38" s="280"/>
      <c r="K38" s="280"/>
      <c r="L38" s="281"/>
      <c r="M38" s="277"/>
      <c r="N38" s="273"/>
    </row>
    <row r="39" spans="2:14" ht="20.100000000000001" customHeight="1">
      <c r="B39" s="629">
        <v>810</v>
      </c>
      <c r="C39" s="2300" t="s">
        <v>1162</v>
      </c>
      <c r="D39" s="262" t="s">
        <v>1151</v>
      </c>
      <c r="E39" s="263"/>
      <c r="F39" s="263"/>
      <c r="G39" s="263"/>
      <c r="H39" s="263"/>
      <c r="I39" s="263"/>
      <c r="J39" s="263"/>
      <c r="K39" s="263"/>
      <c r="L39" s="264"/>
      <c r="M39" s="265"/>
      <c r="N39" s="266"/>
    </row>
    <row r="40" spans="2:14" ht="20.100000000000001" customHeight="1">
      <c r="B40" s="629">
        <v>820</v>
      </c>
      <c r="C40" s="2301"/>
      <c r="D40" s="262" t="s">
        <v>1152</v>
      </c>
      <c r="E40" s="267"/>
      <c r="F40" s="267"/>
      <c r="G40" s="267"/>
      <c r="H40" s="267"/>
      <c r="I40" s="267"/>
      <c r="J40" s="267"/>
      <c r="K40" s="267"/>
      <c r="L40" s="268"/>
      <c r="M40" s="269"/>
      <c r="N40" s="270"/>
    </row>
    <row r="41" spans="2:14" ht="20.100000000000001" customHeight="1">
      <c r="B41" s="629">
        <v>830</v>
      </c>
      <c r="C41" s="2301"/>
      <c r="D41" s="262" t="s">
        <v>1153</v>
      </c>
      <c r="E41" s="271"/>
      <c r="F41" s="271"/>
      <c r="G41" s="271"/>
      <c r="H41" s="271"/>
      <c r="I41" s="271"/>
      <c r="J41" s="271"/>
      <c r="K41" s="271"/>
      <c r="L41" s="276"/>
      <c r="M41" s="272"/>
      <c r="N41" s="273"/>
    </row>
    <row r="42" spans="2:14" ht="20.100000000000001" customHeight="1">
      <c r="B42" s="630">
        <v>840</v>
      </c>
      <c r="C42" s="2301"/>
      <c r="D42" s="283" t="s">
        <v>1154</v>
      </c>
      <c r="E42" s="279"/>
      <c r="F42" s="279"/>
      <c r="G42" s="279"/>
      <c r="H42" s="279"/>
      <c r="I42" s="279"/>
      <c r="J42" s="279"/>
      <c r="K42" s="279"/>
      <c r="L42" s="284"/>
      <c r="M42" s="272"/>
      <c r="N42" s="273"/>
    </row>
    <row r="43" spans="2:14" ht="20.100000000000001" customHeight="1">
      <c r="B43" s="629">
        <v>910</v>
      </c>
      <c r="C43" s="2300" t="s">
        <v>1163</v>
      </c>
      <c r="D43" s="262" t="s">
        <v>1151</v>
      </c>
      <c r="E43" s="278"/>
      <c r="F43" s="278"/>
      <c r="G43" s="278"/>
      <c r="H43" s="278"/>
      <c r="I43" s="278"/>
      <c r="J43" s="278"/>
      <c r="K43" s="278"/>
      <c r="L43" s="616"/>
      <c r="M43" s="617"/>
      <c r="N43" s="618"/>
    </row>
    <row r="44" spans="2:14" ht="20.100000000000001" customHeight="1">
      <c r="B44" s="629">
        <v>920</v>
      </c>
      <c r="C44" s="2301"/>
      <c r="D44" s="262" t="s">
        <v>1152</v>
      </c>
      <c r="E44" s="271"/>
      <c r="F44" s="271"/>
      <c r="G44" s="271"/>
      <c r="H44" s="271"/>
      <c r="I44" s="271"/>
      <c r="J44" s="271"/>
      <c r="K44" s="271"/>
      <c r="L44" s="285"/>
      <c r="M44" s="286"/>
      <c r="N44" s="287"/>
    </row>
    <row r="45" spans="2:14" ht="20.100000000000001" customHeight="1">
      <c r="B45" s="631">
        <v>930</v>
      </c>
      <c r="C45" s="2301"/>
      <c r="D45" s="262" t="s">
        <v>1153</v>
      </c>
      <c r="E45" s="267"/>
      <c r="F45" s="267"/>
      <c r="G45" s="267"/>
      <c r="H45" s="267"/>
      <c r="I45" s="267"/>
      <c r="J45" s="267"/>
      <c r="K45" s="267"/>
      <c r="L45" s="288"/>
      <c r="M45" s="286"/>
      <c r="N45" s="287"/>
    </row>
    <row r="46" spans="2:14" ht="20.100000000000001" customHeight="1" thickBot="1">
      <c r="B46" s="632">
        <v>940</v>
      </c>
      <c r="C46" s="2302"/>
      <c r="D46" s="289" t="s">
        <v>1154</v>
      </c>
      <c r="E46" s="290"/>
      <c r="F46" s="290"/>
      <c r="G46" s="290"/>
      <c r="H46" s="290"/>
      <c r="I46" s="290"/>
      <c r="J46" s="290"/>
      <c r="K46" s="290"/>
      <c r="L46" s="291"/>
      <c r="M46" s="292"/>
      <c r="N46" s="293"/>
    </row>
  </sheetData>
  <mergeCells count="15">
    <mergeCell ref="C7:C10"/>
    <mergeCell ref="C35:C38"/>
    <mergeCell ref="C39:C42"/>
    <mergeCell ref="C43:C46"/>
    <mergeCell ref="C11:C14"/>
    <mergeCell ref="C15:C18"/>
    <mergeCell ref="C19:C22"/>
    <mergeCell ref="C23:C26"/>
    <mergeCell ref="C27:C30"/>
    <mergeCell ref="C31:C34"/>
    <mergeCell ref="E4:K4"/>
    <mergeCell ref="M4:N4"/>
    <mergeCell ref="C6:D6"/>
    <mergeCell ref="B4:D5"/>
    <mergeCell ref="B2:N2"/>
  </mergeCells>
  <printOptions horizontalCentered="1" verticalCentered="1"/>
  <pageMargins left="0.23622047244094491" right="0.15748031496062992" top="0.74803149606299213" bottom="0.74803149606299213" header="0.31496062992125984" footer="0.31496062992125984"/>
  <pageSetup paperSize="9" scale="49" orientation="landscape" r:id="rId1"/>
  <ignoredErrors>
    <ignoredError sqref="B7:B11 E6:N6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B1:N55"/>
  <sheetViews>
    <sheetView showGridLines="0" view="pageBreakPreview" zoomScale="55" zoomScaleNormal="90" zoomScaleSheetLayoutView="55" workbookViewId="0">
      <selection activeCell="B2" sqref="B2:N2"/>
    </sheetView>
  </sheetViews>
  <sheetFormatPr defaultColWidth="35" defaultRowHeight="12.75"/>
  <cols>
    <col min="1" max="1" width="2.5703125" style="135" customWidth="1"/>
    <col min="2" max="2" width="13.28515625" style="138" customWidth="1"/>
    <col min="3" max="3" width="8.5703125" style="135" customWidth="1"/>
    <col min="4" max="4" width="7.140625" style="135" customWidth="1"/>
    <col min="5" max="5" width="32.28515625" style="135" customWidth="1"/>
    <col min="6" max="6" width="63.5703125" style="135" customWidth="1"/>
    <col min="7" max="11" width="22.7109375" style="139" customWidth="1"/>
    <col min="12" max="13" width="22.7109375" style="135" customWidth="1"/>
    <col min="14" max="14" width="23.5703125" style="135" customWidth="1"/>
    <col min="15" max="255" width="11.42578125" style="135" customWidth="1"/>
    <col min="256" max="256" width="13.28515625" style="135" customWidth="1"/>
    <col min="257" max="16384" width="35" style="135"/>
  </cols>
  <sheetData>
    <row r="1" spans="2:14" ht="13.5" thickBot="1"/>
    <row r="2" spans="2:14" s="122" customFormat="1" ht="36" customHeight="1" thickBot="1">
      <c r="B2" s="2303" t="s">
        <v>1395</v>
      </c>
      <c r="C2" s="2304"/>
      <c r="D2" s="2304"/>
      <c r="E2" s="2304"/>
      <c r="F2" s="2304"/>
      <c r="G2" s="2304"/>
      <c r="H2" s="2304"/>
      <c r="I2" s="2304"/>
      <c r="J2" s="2304"/>
      <c r="K2" s="2304"/>
      <c r="L2" s="2304"/>
      <c r="M2" s="2304"/>
      <c r="N2" s="2305"/>
    </row>
    <row r="3" spans="2:14" s="572" customFormat="1" ht="9" customHeight="1">
      <c r="B3" s="573"/>
      <c r="C3" s="573"/>
      <c r="D3" s="573"/>
      <c r="E3" s="573"/>
      <c r="F3" s="573"/>
      <c r="G3" s="573"/>
      <c r="H3" s="573"/>
      <c r="I3" s="573"/>
      <c r="J3" s="573"/>
      <c r="K3" s="573"/>
      <c r="L3" s="573"/>
      <c r="M3" s="573"/>
      <c r="N3" s="573"/>
    </row>
    <row r="4" spans="2:14" s="125" customFormat="1" ht="29.25" customHeight="1">
      <c r="B4" s="123"/>
      <c r="C4" s="124" t="s">
        <v>790</v>
      </c>
      <c r="E4" s="126"/>
      <c r="F4" s="490"/>
      <c r="G4" s="127"/>
      <c r="H4" s="127"/>
      <c r="I4" s="128"/>
      <c r="J4" s="128"/>
      <c r="K4" s="128"/>
    </row>
    <row r="5" spans="2:14" s="125" customFormat="1" ht="9.75" customHeight="1" thickBot="1">
      <c r="B5" s="123"/>
      <c r="C5" s="129"/>
      <c r="E5" s="126"/>
      <c r="F5" s="130"/>
      <c r="G5" s="127"/>
      <c r="H5" s="131"/>
      <c r="I5" s="128"/>
      <c r="J5" s="128"/>
      <c r="K5" s="128"/>
    </row>
    <row r="6" spans="2:14" ht="15.75" customHeight="1">
      <c r="B6" s="580"/>
      <c r="C6" s="581"/>
      <c r="D6" s="581"/>
      <c r="E6" s="581"/>
      <c r="F6" s="582"/>
      <c r="G6" s="2309" t="s">
        <v>791</v>
      </c>
      <c r="H6" s="2309"/>
      <c r="I6" s="2309"/>
      <c r="J6" s="2309"/>
      <c r="K6" s="2310"/>
      <c r="L6" s="2311" t="s">
        <v>792</v>
      </c>
      <c r="M6" s="2314" t="s">
        <v>793</v>
      </c>
      <c r="N6" s="2317" t="s">
        <v>632</v>
      </c>
    </row>
    <row r="7" spans="2:14" ht="67.5" customHeight="1">
      <c r="B7" s="583"/>
      <c r="C7" s="584"/>
      <c r="D7" s="584"/>
      <c r="E7" s="584"/>
      <c r="F7" s="585"/>
      <c r="G7" s="2319" t="s">
        <v>794</v>
      </c>
      <c r="H7" s="2320"/>
      <c r="I7" s="2321" t="s">
        <v>795</v>
      </c>
      <c r="J7" s="2320"/>
      <c r="K7" s="2322" t="s">
        <v>796</v>
      </c>
      <c r="L7" s="2312"/>
      <c r="M7" s="2315"/>
      <c r="N7" s="2318"/>
    </row>
    <row r="8" spans="2:14" ht="49.5" customHeight="1">
      <c r="B8" s="583"/>
      <c r="C8" s="584"/>
      <c r="D8" s="584"/>
      <c r="E8" s="584"/>
      <c r="F8" s="585"/>
      <c r="G8" s="574" t="s">
        <v>797</v>
      </c>
      <c r="H8" s="575" t="s">
        <v>798</v>
      </c>
      <c r="I8" s="576" t="s">
        <v>797</v>
      </c>
      <c r="J8" s="576" t="s">
        <v>798</v>
      </c>
      <c r="K8" s="2316"/>
      <c r="L8" s="2313"/>
      <c r="M8" s="2316"/>
      <c r="N8" s="2318"/>
    </row>
    <row r="9" spans="2:14" ht="20.25" customHeight="1">
      <c r="B9" s="586"/>
      <c r="C9" s="587"/>
      <c r="D9" s="587"/>
      <c r="E9" s="587"/>
      <c r="F9" s="588"/>
      <c r="G9" s="577" t="s">
        <v>27</v>
      </c>
      <c r="H9" s="578" t="s">
        <v>28</v>
      </c>
      <c r="I9" s="579" t="s">
        <v>92</v>
      </c>
      <c r="J9" s="579" t="s">
        <v>93</v>
      </c>
      <c r="K9" s="579" t="s">
        <v>94</v>
      </c>
      <c r="L9" s="136"/>
      <c r="M9" s="589" t="s">
        <v>95</v>
      </c>
      <c r="N9" s="590" t="s">
        <v>96</v>
      </c>
    </row>
    <row r="10" spans="2:14" s="137" customFormat="1" ht="24.95" customHeight="1">
      <c r="B10" s="613" t="s">
        <v>27</v>
      </c>
      <c r="C10" s="591" t="s">
        <v>799</v>
      </c>
      <c r="D10" s="592"/>
      <c r="E10" s="592"/>
      <c r="F10" s="593"/>
      <c r="G10" s="907"/>
      <c r="H10" s="908"/>
      <c r="I10" s="909"/>
      <c r="J10" s="909"/>
      <c r="K10" s="909"/>
      <c r="L10" s="910"/>
      <c r="M10" s="911"/>
      <c r="N10" s="912" t="s">
        <v>800</v>
      </c>
    </row>
    <row r="11" spans="2:14" s="137" customFormat="1" ht="24.95" customHeight="1">
      <c r="B11" s="497" t="s">
        <v>691</v>
      </c>
      <c r="C11" s="594" t="s">
        <v>801</v>
      </c>
      <c r="D11" s="595"/>
      <c r="E11" s="595"/>
      <c r="F11" s="596"/>
      <c r="G11" s="913"/>
      <c r="H11" s="914"/>
      <c r="I11" s="915"/>
      <c r="J11" s="915"/>
      <c r="K11" s="915"/>
      <c r="L11" s="916"/>
      <c r="M11" s="917"/>
      <c r="N11" s="918"/>
    </row>
    <row r="12" spans="2:14" s="137" customFormat="1" ht="24.95" customHeight="1">
      <c r="B12" s="497" t="s">
        <v>693</v>
      </c>
      <c r="C12" s="2306" t="s">
        <v>802</v>
      </c>
      <c r="D12" s="2307"/>
      <c r="E12" s="2307"/>
      <c r="F12" s="2308"/>
      <c r="G12" s="666"/>
      <c r="H12" s="919"/>
      <c r="I12" s="915"/>
      <c r="J12" s="915"/>
      <c r="K12" s="915"/>
      <c r="L12" s="916"/>
      <c r="M12" s="920"/>
      <c r="N12" s="921"/>
    </row>
    <row r="13" spans="2:14" s="137" customFormat="1" ht="24.95" customHeight="1">
      <c r="B13" s="497" t="s">
        <v>695</v>
      </c>
      <c r="C13" s="2306" t="s">
        <v>803</v>
      </c>
      <c r="D13" s="2307"/>
      <c r="E13" s="2307"/>
      <c r="F13" s="2308"/>
      <c r="G13" s="666"/>
      <c r="H13" s="919"/>
      <c r="I13" s="915"/>
      <c r="J13" s="915"/>
      <c r="K13" s="915"/>
      <c r="L13" s="916"/>
      <c r="M13" s="920"/>
      <c r="N13" s="921"/>
    </row>
    <row r="14" spans="2:14" ht="24.95" customHeight="1">
      <c r="B14" s="614" t="s">
        <v>28</v>
      </c>
      <c r="C14" s="549" t="s">
        <v>1440</v>
      </c>
      <c r="D14" s="551"/>
      <c r="E14" s="551"/>
      <c r="F14" s="597"/>
      <c r="G14" s="666"/>
      <c r="H14" s="919"/>
      <c r="I14" s="919"/>
      <c r="J14" s="919"/>
      <c r="K14" s="919"/>
      <c r="L14" s="922"/>
      <c r="M14" s="923"/>
      <c r="N14" s="918"/>
    </row>
    <row r="15" spans="2:14" ht="24.95" customHeight="1">
      <c r="B15" s="614" t="s">
        <v>92</v>
      </c>
      <c r="C15" s="598" t="s">
        <v>804</v>
      </c>
      <c r="D15" s="551"/>
      <c r="E15" s="551"/>
      <c r="F15" s="599"/>
      <c r="G15" s="666"/>
      <c r="H15" s="919"/>
      <c r="I15" s="919"/>
      <c r="J15" s="919"/>
      <c r="K15" s="924"/>
      <c r="L15" s="922"/>
      <c r="M15" s="925"/>
      <c r="N15" s="918"/>
    </row>
    <row r="16" spans="2:14" ht="24.95" customHeight="1">
      <c r="B16" s="614" t="s">
        <v>93</v>
      </c>
      <c r="C16" s="600"/>
      <c r="D16" s="551" t="s">
        <v>805</v>
      </c>
      <c r="E16" s="551"/>
      <c r="F16" s="599"/>
      <c r="G16" s="926"/>
      <c r="H16" s="924"/>
      <c r="I16" s="919"/>
      <c r="J16" s="919"/>
      <c r="K16" s="924"/>
      <c r="L16" s="922"/>
      <c r="M16" s="925"/>
      <c r="N16" s="918"/>
    </row>
    <row r="17" spans="2:14" ht="24.95" customHeight="1">
      <c r="B17" s="614" t="s">
        <v>94</v>
      </c>
      <c r="C17" s="600"/>
      <c r="D17" s="551" t="s">
        <v>806</v>
      </c>
      <c r="E17" s="551"/>
      <c r="F17" s="599"/>
      <c r="G17" s="926"/>
      <c r="H17" s="924"/>
      <c r="I17" s="919"/>
      <c r="J17" s="919"/>
      <c r="K17" s="924"/>
      <c r="L17" s="922"/>
      <c r="M17" s="925"/>
      <c r="N17" s="918"/>
    </row>
    <row r="18" spans="2:14" ht="24.95" customHeight="1">
      <c r="B18" s="614" t="s">
        <v>95</v>
      </c>
      <c r="C18" s="600"/>
      <c r="D18" s="551" t="s">
        <v>807</v>
      </c>
      <c r="E18" s="551"/>
      <c r="F18" s="599"/>
      <c r="G18" s="926"/>
      <c r="H18" s="924"/>
      <c r="I18" s="919"/>
      <c r="J18" s="919"/>
      <c r="K18" s="924"/>
      <c r="L18" s="922"/>
      <c r="M18" s="925"/>
      <c r="N18" s="918"/>
    </row>
    <row r="19" spans="2:14" ht="24.95" customHeight="1">
      <c r="B19" s="614" t="s">
        <v>96</v>
      </c>
      <c r="C19" s="600"/>
      <c r="D19" s="551" t="s">
        <v>808</v>
      </c>
      <c r="E19" s="551"/>
      <c r="F19" s="599"/>
      <c r="G19" s="926"/>
      <c r="H19" s="924"/>
      <c r="I19" s="919"/>
      <c r="J19" s="919"/>
      <c r="K19" s="924"/>
      <c r="L19" s="922"/>
      <c r="M19" s="925"/>
      <c r="N19" s="918"/>
    </row>
    <row r="20" spans="2:14" ht="24.95" customHeight="1">
      <c r="B20" s="614" t="s">
        <v>97</v>
      </c>
      <c r="C20" s="598" t="s">
        <v>809</v>
      </c>
      <c r="D20" s="551"/>
      <c r="E20" s="551"/>
      <c r="F20" s="599"/>
      <c r="G20" s="666"/>
      <c r="H20" s="919"/>
      <c r="I20" s="919"/>
      <c r="J20" s="919"/>
      <c r="K20" s="924"/>
      <c r="L20" s="922"/>
      <c r="M20" s="925"/>
      <c r="N20" s="918"/>
    </row>
    <row r="21" spans="2:14" ht="24.95" customHeight="1">
      <c r="B21" s="614" t="s">
        <v>98</v>
      </c>
      <c r="C21" s="600"/>
      <c r="D21" s="551" t="s">
        <v>810</v>
      </c>
      <c r="E21" s="551"/>
      <c r="F21" s="599"/>
      <c r="G21" s="926"/>
      <c r="H21" s="924"/>
      <c r="I21" s="919"/>
      <c r="J21" s="919"/>
      <c r="K21" s="924"/>
      <c r="L21" s="922"/>
      <c r="M21" s="925"/>
      <c r="N21" s="918"/>
    </row>
    <row r="22" spans="2:14" ht="24.95" customHeight="1">
      <c r="B22" s="614" t="s">
        <v>99</v>
      </c>
      <c r="C22" s="600"/>
      <c r="D22" s="551" t="s">
        <v>811</v>
      </c>
      <c r="E22" s="551"/>
      <c r="F22" s="599"/>
      <c r="G22" s="926"/>
      <c r="H22" s="924"/>
      <c r="I22" s="919"/>
      <c r="J22" s="919"/>
      <c r="K22" s="924"/>
      <c r="L22" s="922"/>
      <c r="M22" s="925"/>
      <c r="N22" s="918"/>
    </row>
    <row r="23" spans="2:14" ht="24.95" customHeight="1">
      <c r="B23" s="614" t="s">
        <v>100</v>
      </c>
      <c r="C23" s="600"/>
      <c r="D23" s="551" t="s">
        <v>812</v>
      </c>
      <c r="E23" s="551"/>
      <c r="F23" s="599"/>
      <c r="G23" s="926"/>
      <c r="H23" s="924"/>
      <c r="I23" s="919"/>
      <c r="J23" s="919"/>
      <c r="K23" s="924"/>
      <c r="L23" s="922"/>
      <c r="M23" s="925"/>
      <c r="N23" s="918"/>
    </row>
    <row r="24" spans="2:14" ht="24.95" customHeight="1">
      <c r="B24" s="614" t="s">
        <v>101</v>
      </c>
      <c r="C24" s="598" t="s">
        <v>813</v>
      </c>
      <c r="D24" s="551"/>
      <c r="E24" s="551"/>
      <c r="F24" s="599"/>
      <c r="G24" s="666"/>
      <c r="H24" s="919"/>
      <c r="I24" s="919"/>
      <c r="J24" s="919"/>
      <c r="K24" s="924"/>
      <c r="L24" s="922"/>
      <c r="M24" s="925"/>
      <c r="N24" s="918"/>
    </row>
    <row r="25" spans="2:14" ht="24.95" customHeight="1">
      <c r="B25" s="614" t="s">
        <v>102</v>
      </c>
      <c r="C25" s="600"/>
      <c r="D25" s="551" t="s">
        <v>814</v>
      </c>
      <c r="E25" s="551"/>
      <c r="F25" s="599"/>
      <c r="G25" s="926"/>
      <c r="H25" s="924"/>
      <c r="I25" s="919"/>
      <c r="J25" s="919"/>
      <c r="K25" s="924"/>
      <c r="L25" s="922"/>
      <c r="M25" s="925"/>
      <c r="N25" s="918"/>
    </row>
    <row r="26" spans="2:14" ht="24.95" customHeight="1">
      <c r="B26" s="614" t="s">
        <v>103</v>
      </c>
      <c r="C26" s="600"/>
      <c r="D26" s="551" t="s">
        <v>815</v>
      </c>
      <c r="E26" s="551"/>
      <c r="F26" s="599"/>
      <c r="G26" s="926"/>
      <c r="H26" s="924"/>
      <c r="I26" s="919"/>
      <c r="J26" s="919"/>
      <c r="K26" s="924"/>
      <c r="L26" s="922"/>
      <c r="M26" s="925"/>
      <c r="N26" s="918"/>
    </row>
    <row r="27" spans="2:14" ht="24.95" customHeight="1">
      <c r="B27" s="614" t="s">
        <v>104</v>
      </c>
      <c r="C27" s="600"/>
      <c r="D27" s="551" t="s">
        <v>816</v>
      </c>
      <c r="E27" s="551"/>
      <c r="F27" s="599"/>
      <c r="G27" s="926"/>
      <c r="H27" s="924"/>
      <c r="I27" s="919"/>
      <c r="J27" s="919"/>
      <c r="K27" s="924"/>
      <c r="L27" s="922"/>
      <c r="M27" s="925"/>
      <c r="N27" s="918"/>
    </row>
    <row r="28" spans="2:14" ht="24.95" customHeight="1">
      <c r="B28" s="614" t="s">
        <v>105</v>
      </c>
      <c r="C28" s="600"/>
      <c r="D28" s="551" t="s">
        <v>817</v>
      </c>
      <c r="E28" s="551"/>
      <c r="F28" s="599"/>
      <c r="G28" s="926"/>
      <c r="H28" s="924"/>
      <c r="I28" s="919"/>
      <c r="J28" s="919"/>
      <c r="K28" s="924"/>
      <c r="L28" s="922"/>
      <c r="M28" s="925"/>
      <c r="N28" s="918"/>
    </row>
    <row r="29" spans="2:14" ht="24.95" customHeight="1">
      <c r="B29" s="614" t="s">
        <v>106</v>
      </c>
      <c r="C29" s="600"/>
      <c r="D29" s="551" t="s">
        <v>818</v>
      </c>
      <c r="E29" s="551"/>
      <c r="F29" s="599"/>
      <c r="G29" s="926"/>
      <c r="H29" s="924"/>
      <c r="I29" s="919"/>
      <c r="J29" s="919"/>
      <c r="K29" s="924"/>
      <c r="L29" s="922"/>
      <c r="M29" s="925"/>
      <c r="N29" s="918"/>
    </row>
    <row r="30" spans="2:14" ht="24.95" customHeight="1">
      <c r="B30" s="614" t="s">
        <v>107</v>
      </c>
      <c r="C30" s="600"/>
      <c r="D30" s="551" t="s">
        <v>819</v>
      </c>
      <c r="E30" s="551"/>
      <c r="F30" s="599"/>
      <c r="G30" s="926"/>
      <c r="H30" s="924"/>
      <c r="I30" s="919"/>
      <c r="J30" s="919"/>
      <c r="K30" s="924"/>
      <c r="L30" s="922"/>
      <c r="M30" s="925"/>
      <c r="N30" s="918"/>
    </row>
    <row r="31" spans="2:14" ht="24.95" customHeight="1">
      <c r="B31" s="614" t="s">
        <v>108</v>
      </c>
      <c r="C31" s="600"/>
      <c r="D31" s="551" t="s">
        <v>820</v>
      </c>
      <c r="E31" s="551"/>
      <c r="F31" s="599"/>
      <c r="G31" s="926"/>
      <c r="H31" s="924"/>
      <c r="I31" s="919"/>
      <c r="J31" s="919"/>
      <c r="K31" s="924"/>
      <c r="L31" s="922"/>
      <c r="M31" s="925"/>
      <c r="N31" s="918"/>
    </row>
    <row r="32" spans="2:14" ht="24.95" customHeight="1">
      <c r="B32" s="614" t="s">
        <v>109</v>
      </c>
      <c r="C32" s="600"/>
      <c r="D32" s="551" t="s">
        <v>821</v>
      </c>
      <c r="E32" s="551"/>
      <c r="F32" s="599"/>
      <c r="G32" s="926"/>
      <c r="H32" s="924"/>
      <c r="I32" s="919"/>
      <c r="J32" s="919"/>
      <c r="K32" s="924"/>
      <c r="L32" s="922"/>
      <c r="M32" s="924"/>
      <c r="N32" s="927"/>
    </row>
    <row r="33" spans="2:14" ht="24.95" customHeight="1">
      <c r="B33" s="614" t="s">
        <v>110</v>
      </c>
      <c r="C33" s="549" t="s">
        <v>822</v>
      </c>
      <c r="D33" s="551"/>
      <c r="E33" s="551"/>
      <c r="F33" s="597"/>
      <c r="G33" s="928"/>
      <c r="H33" s="929"/>
      <c r="I33" s="919"/>
      <c r="J33" s="919"/>
      <c r="K33" s="919"/>
      <c r="L33" s="922"/>
      <c r="M33" s="930"/>
      <c r="N33" s="918"/>
    </row>
    <row r="34" spans="2:14" ht="24.95" customHeight="1">
      <c r="B34" s="614" t="s">
        <v>111</v>
      </c>
      <c r="C34" s="598" t="s">
        <v>804</v>
      </c>
      <c r="D34" s="601"/>
      <c r="E34" s="551"/>
      <c r="F34" s="597"/>
      <c r="G34" s="928"/>
      <c r="H34" s="929"/>
      <c r="I34" s="919"/>
      <c r="J34" s="919"/>
      <c r="K34" s="924"/>
      <c r="L34" s="922"/>
      <c r="M34" s="925"/>
      <c r="N34" s="918"/>
    </row>
    <row r="35" spans="2:14" ht="24.95" customHeight="1">
      <c r="B35" s="614" t="s">
        <v>112</v>
      </c>
      <c r="C35" s="598" t="s">
        <v>809</v>
      </c>
      <c r="D35" s="601"/>
      <c r="E35" s="551"/>
      <c r="F35" s="597"/>
      <c r="G35" s="928"/>
      <c r="H35" s="929"/>
      <c r="I35" s="919"/>
      <c r="J35" s="919"/>
      <c r="K35" s="924"/>
      <c r="L35" s="922"/>
      <c r="M35" s="925"/>
      <c r="N35" s="918"/>
    </row>
    <row r="36" spans="2:14" ht="24.95" customHeight="1">
      <c r="B36" s="614" t="s">
        <v>113</v>
      </c>
      <c r="C36" s="598" t="s">
        <v>813</v>
      </c>
      <c r="D36" s="601"/>
      <c r="E36" s="551"/>
      <c r="F36" s="597"/>
      <c r="G36" s="928"/>
      <c r="H36" s="929"/>
      <c r="I36" s="919"/>
      <c r="J36" s="919"/>
      <c r="K36" s="924"/>
      <c r="L36" s="922"/>
      <c r="M36" s="925"/>
      <c r="N36" s="918"/>
    </row>
    <row r="37" spans="2:14" ht="24.95" customHeight="1">
      <c r="B37" s="614" t="s">
        <v>114</v>
      </c>
      <c r="C37" s="594" t="s">
        <v>823</v>
      </c>
      <c r="D37" s="551"/>
      <c r="E37" s="551"/>
      <c r="F37" s="597"/>
      <c r="G37" s="666"/>
      <c r="H37" s="929"/>
      <c r="I37" s="919"/>
      <c r="J37" s="919"/>
      <c r="K37" s="919"/>
      <c r="L37" s="922"/>
      <c r="M37" s="923"/>
      <c r="N37" s="918"/>
    </row>
    <row r="38" spans="2:14" ht="24.95" customHeight="1">
      <c r="B38" s="614">
        <v>251</v>
      </c>
      <c r="C38" s="602" t="s">
        <v>824</v>
      </c>
      <c r="D38" s="603"/>
      <c r="E38" s="603"/>
      <c r="F38" s="604"/>
      <c r="G38" s="931"/>
      <c r="H38" s="932"/>
      <c r="I38" s="933"/>
      <c r="J38" s="933"/>
      <c r="K38" s="933"/>
      <c r="L38" s="922"/>
      <c r="M38" s="923"/>
      <c r="N38" s="918"/>
    </row>
    <row r="39" spans="2:14" ht="24.95" customHeight="1">
      <c r="B39" s="614" t="s">
        <v>115</v>
      </c>
      <c r="C39" s="606" t="s">
        <v>1347</v>
      </c>
      <c r="D39" s="607"/>
      <c r="E39" s="607"/>
      <c r="F39" s="608"/>
      <c r="G39" s="666"/>
      <c r="H39" s="929"/>
      <c r="I39" s="919"/>
      <c r="J39" s="919"/>
      <c r="K39" s="919"/>
      <c r="L39" s="810">
        <v>0</v>
      </c>
      <c r="M39" s="923"/>
      <c r="N39" s="918"/>
    </row>
    <row r="40" spans="2:14" ht="24.95" customHeight="1">
      <c r="B40" s="614" t="s">
        <v>116</v>
      </c>
      <c r="C40" s="606" t="s">
        <v>1348</v>
      </c>
      <c r="D40" s="603"/>
      <c r="E40" s="603"/>
      <c r="F40" s="609"/>
      <c r="G40" s="666"/>
      <c r="H40" s="929"/>
      <c r="I40" s="919"/>
      <c r="J40" s="919"/>
      <c r="K40" s="919"/>
      <c r="L40" s="810"/>
      <c r="M40" s="923"/>
      <c r="N40" s="918"/>
    </row>
    <row r="41" spans="2:14" ht="24.95" customHeight="1">
      <c r="B41" s="614" t="s">
        <v>117</v>
      </c>
      <c r="C41" s="610" t="s">
        <v>825</v>
      </c>
      <c r="D41" s="603"/>
      <c r="E41" s="611"/>
      <c r="F41" s="609"/>
      <c r="G41" s="666"/>
      <c r="H41" s="929"/>
      <c r="I41" s="919"/>
      <c r="J41" s="919"/>
      <c r="K41" s="934"/>
      <c r="L41" s="810">
        <v>0.25</v>
      </c>
      <c r="M41" s="923"/>
      <c r="N41" s="918"/>
    </row>
    <row r="42" spans="2:14" ht="24.95" customHeight="1">
      <c r="B42" s="614" t="s">
        <v>118</v>
      </c>
      <c r="C42" s="610" t="s">
        <v>826</v>
      </c>
      <c r="D42" s="603"/>
      <c r="E42" s="611"/>
      <c r="F42" s="609"/>
      <c r="G42" s="666"/>
      <c r="H42" s="929"/>
      <c r="I42" s="919"/>
      <c r="J42" s="919"/>
      <c r="K42" s="934"/>
      <c r="L42" s="810">
        <v>1</v>
      </c>
      <c r="M42" s="923"/>
      <c r="N42" s="918"/>
    </row>
    <row r="43" spans="2:14" ht="24.95" customHeight="1">
      <c r="B43" s="614" t="s">
        <v>119</v>
      </c>
      <c r="C43" s="610" t="s">
        <v>827</v>
      </c>
      <c r="D43" s="603"/>
      <c r="E43" s="611"/>
      <c r="F43" s="609"/>
      <c r="G43" s="666"/>
      <c r="H43" s="929"/>
      <c r="I43" s="919"/>
      <c r="J43" s="919"/>
      <c r="K43" s="934"/>
      <c r="L43" s="810">
        <v>1.6</v>
      </c>
      <c r="M43" s="923"/>
      <c r="N43" s="918"/>
    </row>
    <row r="44" spans="2:14" ht="24.95" customHeight="1">
      <c r="B44" s="614" t="s">
        <v>120</v>
      </c>
      <c r="C44" s="606" t="s">
        <v>1345</v>
      </c>
      <c r="D44" s="603"/>
      <c r="E44" s="603"/>
      <c r="F44" s="609"/>
      <c r="G44" s="666"/>
      <c r="H44" s="929"/>
      <c r="I44" s="919"/>
      <c r="J44" s="919"/>
      <c r="K44" s="934"/>
      <c r="L44" s="810">
        <v>8</v>
      </c>
      <c r="M44" s="923"/>
      <c r="N44" s="918"/>
    </row>
    <row r="45" spans="2:14" ht="24.95" customHeight="1">
      <c r="B45" s="614" t="s">
        <v>121</v>
      </c>
      <c r="C45" s="606" t="s">
        <v>1346</v>
      </c>
      <c r="D45" s="603"/>
      <c r="E45" s="603"/>
      <c r="F45" s="609"/>
      <c r="G45" s="666"/>
      <c r="H45" s="929"/>
      <c r="I45" s="919"/>
      <c r="J45" s="919"/>
      <c r="K45" s="934"/>
      <c r="L45" s="810">
        <v>12</v>
      </c>
      <c r="M45" s="923"/>
      <c r="N45" s="918"/>
    </row>
    <row r="46" spans="2:14" ht="24.95" customHeight="1">
      <c r="B46" s="614" t="s">
        <v>828</v>
      </c>
      <c r="C46" s="612" t="s">
        <v>829</v>
      </c>
      <c r="D46" s="603"/>
      <c r="E46" s="603"/>
      <c r="F46" s="609"/>
      <c r="G46" s="666"/>
      <c r="H46" s="929"/>
      <c r="I46" s="919"/>
      <c r="J46" s="919"/>
      <c r="K46" s="934"/>
      <c r="L46" s="810"/>
      <c r="M46" s="923"/>
      <c r="N46" s="935"/>
    </row>
    <row r="47" spans="2:14" ht="24.95" customHeight="1">
      <c r="B47" s="614">
        <v>325</v>
      </c>
      <c r="C47" s="602" t="s">
        <v>830</v>
      </c>
      <c r="D47" s="605"/>
      <c r="E47" s="603"/>
      <c r="F47" s="604"/>
      <c r="G47" s="931"/>
      <c r="H47" s="932"/>
      <c r="I47" s="933"/>
      <c r="J47" s="933"/>
      <c r="K47" s="933"/>
      <c r="L47" s="810"/>
      <c r="M47" s="923"/>
      <c r="N47" s="935"/>
    </row>
    <row r="48" spans="2:14" ht="24.95" customHeight="1">
      <c r="B48" s="614">
        <v>330</v>
      </c>
      <c r="C48" s="602" t="s">
        <v>831</v>
      </c>
      <c r="D48" s="605"/>
      <c r="E48" s="603"/>
      <c r="F48" s="604"/>
      <c r="G48" s="931"/>
      <c r="H48" s="932"/>
      <c r="I48" s="933"/>
      <c r="J48" s="933"/>
      <c r="K48" s="933"/>
      <c r="L48" s="810"/>
      <c r="M48" s="923"/>
      <c r="N48" s="935"/>
    </row>
    <row r="49" spans="2:14" ht="24.95" customHeight="1">
      <c r="B49" s="614">
        <v>340</v>
      </c>
      <c r="C49" s="600" t="s">
        <v>832</v>
      </c>
      <c r="D49" s="550"/>
      <c r="E49" s="551"/>
      <c r="F49" s="552"/>
      <c r="G49" s="936"/>
      <c r="H49" s="937"/>
      <c r="I49" s="938"/>
      <c r="J49" s="938"/>
      <c r="K49" s="938"/>
      <c r="L49" s="810"/>
      <c r="M49" s="811"/>
      <c r="N49" s="935"/>
    </row>
    <row r="50" spans="2:14" ht="24.95" customHeight="1">
      <c r="B50" s="614" t="s">
        <v>124</v>
      </c>
      <c r="C50" s="600" t="s">
        <v>833</v>
      </c>
      <c r="D50" s="550"/>
      <c r="E50" s="551"/>
      <c r="F50" s="552"/>
      <c r="G50" s="936"/>
      <c r="H50" s="937"/>
      <c r="I50" s="938"/>
      <c r="J50" s="938"/>
      <c r="K50" s="938"/>
      <c r="L50" s="810"/>
      <c r="M50" s="811"/>
      <c r="N50" s="935"/>
    </row>
    <row r="51" spans="2:14" ht="24.95" customHeight="1">
      <c r="B51" s="614">
        <v>360</v>
      </c>
      <c r="C51" s="549" t="s">
        <v>834</v>
      </c>
      <c r="D51" s="550"/>
      <c r="E51" s="551"/>
      <c r="F51" s="552"/>
      <c r="G51" s="936"/>
      <c r="H51" s="937"/>
      <c r="I51" s="938"/>
      <c r="J51" s="938"/>
      <c r="K51" s="938"/>
      <c r="L51" s="810"/>
      <c r="M51" s="811"/>
      <c r="N51" s="935"/>
    </row>
    <row r="52" spans="2:14" ht="24.95" customHeight="1">
      <c r="B52" s="614">
        <v>370</v>
      </c>
      <c r="C52" s="549" t="s">
        <v>835</v>
      </c>
      <c r="D52" s="550"/>
      <c r="E52" s="551"/>
      <c r="F52" s="552"/>
      <c r="G52" s="936"/>
      <c r="H52" s="937"/>
      <c r="I52" s="938"/>
      <c r="J52" s="938"/>
      <c r="K52" s="938"/>
      <c r="L52" s="810"/>
      <c r="M52" s="811"/>
      <c r="N52" s="935"/>
    </row>
    <row r="53" spans="2:14" ht="24.95" customHeight="1">
      <c r="B53" s="614">
        <v>380</v>
      </c>
      <c r="C53" s="549" t="s">
        <v>836</v>
      </c>
      <c r="D53" s="550"/>
      <c r="E53" s="551"/>
      <c r="F53" s="552"/>
      <c r="G53" s="936"/>
      <c r="H53" s="937"/>
      <c r="I53" s="938"/>
      <c r="J53" s="938"/>
      <c r="K53" s="938"/>
      <c r="L53" s="810"/>
      <c r="M53" s="811"/>
      <c r="N53" s="935"/>
    </row>
    <row r="54" spans="2:14" ht="24.95" customHeight="1" thickBot="1">
      <c r="B54" s="615">
        <v>390</v>
      </c>
      <c r="C54" s="553" t="s">
        <v>837</v>
      </c>
      <c r="D54" s="554"/>
      <c r="E54" s="554"/>
      <c r="F54" s="555"/>
      <c r="G54" s="939"/>
      <c r="H54" s="940"/>
      <c r="I54" s="941"/>
      <c r="J54" s="941"/>
      <c r="K54" s="941"/>
      <c r="L54" s="816"/>
      <c r="M54" s="817"/>
      <c r="N54" s="942"/>
    </row>
    <row r="55" spans="2:14" ht="15">
      <c r="B55" s="132"/>
      <c r="C55" s="133"/>
      <c r="D55" s="133"/>
      <c r="E55" s="133"/>
      <c r="F55" s="133"/>
      <c r="G55" s="134"/>
      <c r="H55" s="134"/>
      <c r="I55" s="134"/>
      <c r="J55" s="134"/>
      <c r="K55" s="134"/>
      <c r="L55" s="133"/>
      <c r="M55" s="133"/>
      <c r="N55" s="133"/>
    </row>
  </sheetData>
  <mergeCells count="10">
    <mergeCell ref="B2:N2"/>
    <mergeCell ref="C13:F13"/>
    <mergeCell ref="G6:K6"/>
    <mergeCell ref="L6:L8"/>
    <mergeCell ref="M6:M8"/>
    <mergeCell ref="N6:N8"/>
    <mergeCell ref="G7:H7"/>
    <mergeCell ref="I7:J7"/>
    <mergeCell ref="K7:K8"/>
    <mergeCell ref="C12:F12"/>
  </mergeCells>
  <printOptions horizontalCentered="1" verticalCentered="1"/>
  <pageMargins left="0" right="0" top="0" bottom="0" header="0" footer="0"/>
  <pageSetup paperSize="9" scale="43" orientation="landscape" cellComments="asDisplayed" horizontalDpi="300" r:id="rId1"/>
  <headerFooter alignWithMargins="0"/>
  <ignoredErrors>
    <ignoredError sqref="G9:N9 B10:B54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BN32"/>
  <sheetViews>
    <sheetView showGridLines="0" view="pageBreakPreview" zoomScale="60" zoomScaleNormal="50" workbookViewId="0">
      <selection activeCell="B3" sqref="B3"/>
    </sheetView>
  </sheetViews>
  <sheetFormatPr defaultColWidth="11.42578125" defaultRowHeight="14.25"/>
  <cols>
    <col min="1" max="1" width="5" style="140" customWidth="1"/>
    <col min="2" max="2" width="13.7109375" style="140" customWidth="1"/>
    <col min="3" max="3" width="4.140625" style="141" customWidth="1"/>
    <col min="4" max="4" width="85.7109375" style="141" customWidth="1"/>
    <col min="5" max="5" width="15.140625" style="141" customWidth="1"/>
    <col min="6" max="8" width="22" style="157" customWidth="1"/>
    <col min="9" max="9" width="23.85546875" style="157" customWidth="1"/>
    <col min="10" max="10" width="22" style="157" customWidth="1"/>
    <col min="11" max="11" width="22" style="165" customWidth="1"/>
    <col min="12" max="12" width="18" style="165" bestFit="1" customWidth="1"/>
    <col min="13" max="13" width="19.85546875" style="140" bestFit="1" customWidth="1"/>
    <col min="14" max="15" width="21.5703125" style="140" bestFit="1" customWidth="1"/>
    <col min="16" max="17" width="14.42578125" style="140" bestFit="1" customWidth="1"/>
    <col min="18" max="27" width="14.140625" style="140" bestFit="1" customWidth="1"/>
    <col min="28" max="28" width="16" style="140" customWidth="1"/>
    <col min="29" max="29" width="21.85546875" style="140" customWidth="1"/>
    <col min="30" max="30" width="17.85546875" style="140" customWidth="1"/>
    <col min="31" max="31" width="20" style="140" customWidth="1"/>
    <col min="32" max="32" width="23.42578125" style="140" customWidth="1"/>
    <col min="33" max="33" width="16.85546875" style="140" customWidth="1"/>
    <col min="34" max="34" width="22" style="140" customWidth="1"/>
    <col min="35" max="35" width="18" style="140" bestFit="1" customWidth="1"/>
    <col min="36" max="36" width="19.85546875" style="140" bestFit="1" customWidth="1"/>
    <col min="37" max="38" width="21.5703125" style="140" bestFit="1" customWidth="1"/>
    <col min="39" max="50" width="14.140625" style="140" bestFit="1" customWidth="1"/>
    <col min="51" max="51" width="16.7109375" style="140" customWidth="1"/>
    <col min="52" max="52" width="22.5703125" style="140" customWidth="1"/>
    <col min="53" max="53" width="18.140625" style="140" customWidth="1"/>
    <col min="54" max="54" width="23.28515625" style="140" customWidth="1"/>
    <col min="55" max="55" width="23.140625" style="140" customWidth="1"/>
    <col min="56" max="56" width="17.5703125" style="140" customWidth="1"/>
    <col min="57" max="57" width="17.7109375" style="140" customWidth="1"/>
    <col min="58" max="58" width="24.85546875" style="140" customWidth="1"/>
    <col min="59" max="59" width="27.7109375" style="140" customWidth="1"/>
    <col min="60" max="65" width="26.140625" style="140" customWidth="1"/>
    <col min="66" max="66" width="34.5703125" style="140" customWidth="1"/>
    <col min="67" max="16384" width="11.42578125" style="140"/>
  </cols>
  <sheetData>
    <row r="1" spans="1:66" ht="22.5" customHeight="1" thickBot="1">
      <c r="D1" s="142"/>
      <c r="E1" s="143"/>
      <c r="F1" s="144"/>
      <c r="G1" s="144"/>
      <c r="H1" s="144"/>
      <c r="I1" s="144"/>
      <c r="J1" s="144"/>
      <c r="K1" s="145"/>
      <c r="L1" s="145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  <c r="AL1" s="146"/>
    </row>
    <row r="2" spans="1:66" s="517" customFormat="1" ht="57.75" customHeight="1" thickBot="1">
      <c r="B2" s="518" t="s">
        <v>1509</v>
      </c>
      <c r="C2" s="515"/>
      <c r="D2" s="515"/>
      <c r="E2" s="515"/>
      <c r="F2" s="519"/>
      <c r="G2" s="519"/>
      <c r="H2" s="516"/>
      <c r="I2" s="516"/>
      <c r="J2" s="516"/>
      <c r="K2" s="516"/>
      <c r="L2" s="516"/>
      <c r="M2" s="516"/>
      <c r="N2" s="516"/>
      <c r="O2" s="516"/>
      <c r="P2" s="516"/>
      <c r="Q2" s="516"/>
      <c r="R2" s="516"/>
      <c r="S2" s="516"/>
      <c r="T2" s="516"/>
      <c r="U2" s="516"/>
      <c r="V2" s="516"/>
      <c r="W2" s="516"/>
      <c r="X2" s="516"/>
      <c r="Y2" s="516"/>
      <c r="Z2" s="516"/>
      <c r="AA2" s="516"/>
      <c r="AB2" s="516"/>
      <c r="AC2" s="516"/>
      <c r="AD2" s="516"/>
      <c r="AE2" s="516"/>
      <c r="AF2" s="519"/>
      <c r="AG2" s="519"/>
      <c r="AH2" s="516"/>
      <c r="AI2" s="516"/>
      <c r="AJ2" s="516"/>
      <c r="AK2" s="516"/>
      <c r="AL2" s="516"/>
      <c r="AM2" s="516"/>
      <c r="AN2" s="516"/>
      <c r="AO2" s="516"/>
      <c r="AP2" s="516"/>
      <c r="AQ2" s="516"/>
      <c r="AR2" s="516"/>
      <c r="AS2" s="516"/>
      <c r="AT2" s="516"/>
      <c r="AU2" s="516"/>
      <c r="AV2" s="516"/>
      <c r="AW2" s="516"/>
      <c r="AX2" s="516"/>
      <c r="AY2" s="516"/>
      <c r="AZ2" s="516"/>
      <c r="BA2" s="516"/>
      <c r="BB2" s="516"/>
      <c r="BC2" s="516"/>
      <c r="BD2" s="516"/>
      <c r="BE2" s="516"/>
      <c r="BF2" s="516"/>
      <c r="BG2" s="516"/>
      <c r="BH2" s="516"/>
      <c r="BI2" s="516"/>
      <c r="BJ2" s="516"/>
      <c r="BK2" s="516"/>
      <c r="BL2" s="516"/>
      <c r="BM2" s="516"/>
      <c r="BN2" s="520"/>
    </row>
    <row r="3" spans="1:66" ht="24.75" customHeight="1" thickBot="1"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6"/>
      <c r="AK3" s="147"/>
      <c r="AL3" s="146"/>
      <c r="AM3" s="146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6"/>
      <c r="BF3" s="147"/>
      <c r="BG3" s="147"/>
      <c r="BH3" s="146"/>
      <c r="BI3" s="146"/>
      <c r="BJ3" s="146"/>
      <c r="BK3" s="146"/>
      <c r="BL3" s="146"/>
      <c r="BM3" s="146"/>
      <c r="BN3" s="146"/>
    </row>
    <row r="4" spans="1:66" s="151" customFormat="1" ht="123" customHeight="1">
      <c r="A4" s="150"/>
      <c r="B4" s="2323"/>
      <c r="C4" s="2324"/>
      <c r="D4" s="2324"/>
      <c r="E4" s="2325"/>
      <c r="F4" s="2332" t="s">
        <v>794</v>
      </c>
      <c r="G4" s="2333"/>
      <c r="H4" s="2332" t="s">
        <v>840</v>
      </c>
      <c r="I4" s="2333"/>
      <c r="J4" s="2336" t="s">
        <v>795</v>
      </c>
      <c r="K4" s="2336"/>
      <c r="L4" s="2338" t="s">
        <v>841</v>
      </c>
      <c r="M4" s="2339"/>
      <c r="N4" s="2339"/>
      <c r="O4" s="2339"/>
      <c r="P4" s="2339"/>
      <c r="Q4" s="2339"/>
      <c r="R4" s="2339"/>
      <c r="S4" s="2339"/>
      <c r="T4" s="2339"/>
      <c r="U4" s="2339"/>
      <c r="V4" s="2339"/>
      <c r="W4" s="2339"/>
      <c r="X4" s="2339"/>
      <c r="Y4" s="2339"/>
      <c r="Z4" s="2339"/>
      <c r="AA4" s="2339"/>
      <c r="AB4" s="2339"/>
      <c r="AC4" s="2339"/>
      <c r="AD4" s="2339"/>
      <c r="AE4" s="2339"/>
      <c r="AF4" s="2339"/>
      <c r="AG4" s="2339"/>
      <c r="AH4" s="2339"/>
      <c r="AI4" s="2355" t="s">
        <v>842</v>
      </c>
      <c r="AJ4" s="2339"/>
      <c r="AK4" s="2339"/>
      <c r="AL4" s="2339"/>
      <c r="AM4" s="2339"/>
      <c r="AN4" s="2339"/>
      <c r="AO4" s="2339"/>
      <c r="AP4" s="2339"/>
      <c r="AQ4" s="2339"/>
      <c r="AR4" s="2339"/>
      <c r="AS4" s="2339"/>
      <c r="AT4" s="2339"/>
      <c r="AU4" s="2339"/>
      <c r="AV4" s="2339"/>
      <c r="AW4" s="2339"/>
      <c r="AX4" s="2339"/>
      <c r="AY4" s="2339"/>
      <c r="AZ4" s="2339"/>
      <c r="BA4" s="2339"/>
      <c r="BB4" s="2339"/>
      <c r="BC4" s="2339"/>
      <c r="BD4" s="2339"/>
      <c r="BE4" s="2356"/>
      <c r="BF4" s="2332" t="s">
        <v>843</v>
      </c>
      <c r="BG4" s="2340"/>
      <c r="BH4" s="2332" t="s">
        <v>844</v>
      </c>
      <c r="BI4" s="2336"/>
      <c r="BJ4" s="2333"/>
      <c r="BK4" s="2343" t="s">
        <v>845</v>
      </c>
      <c r="BL4" s="2343"/>
      <c r="BM4" s="2343"/>
      <c r="BN4" s="2345" t="s">
        <v>846</v>
      </c>
    </row>
    <row r="5" spans="1:66" s="151" customFormat="1" ht="78.75" customHeight="1">
      <c r="A5" s="150"/>
      <c r="B5" s="2326"/>
      <c r="C5" s="2327"/>
      <c r="D5" s="2327"/>
      <c r="E5" s="2328"/>
      <c r="F5" s="2334"/>
      <c r="G5" s="2335"/>
      <c r="H5" s="2334"/>
      <c r="I5" s="2335"/>
      <c r="J5" s="2337"/>
      <c r="K5" s="2337"/>
      <c r="L5" s="2348" t="s">
        <v>847</v>
      </c>
      <c r="M5" s="2349"/>
      <c r="N5" s="2349"/>
      <c r="O5" s="2349"/>
      <c r="P5" s="2349"/>
      <c r="Q5" s="2349"/>
      <c r="R5" s="2349"/>
      <c r="S5" s="2349"/>
      <c r="T5" s="2349"/>
      <c r="U5" s="2349"/>
      <c r="V5" s="2349"/>
      <c r="W5" s="2349"/>
      <c r="X5" s="2349"/>
      <c r="Y5" s="2349"/>
      <c r="Z5" s="2349"/>
      <c r="AA5" s="2349"/>
      <c r="AB5" s="2350">
        <v>12.5</v>
      </c>
      <c r="AC5" s="2351"/>
      <c r="AD5" s="2352" t="s">
        <v>848</v>
      </c>
      <c r="AE5" s="2353"/>
      <c r="AF5" s="2350" t="s">
        <v>849</v>
      </c>
      <c r="AG5" s="2353" t="s">
        <v>850</v>
      </c>
      <c r="AH5" s="2354"/>
      <c r="AI5" s="2348" t="s">
        <v>847</v>
      </c>
      <c r="AJ5" s="2349"/>
      <c r="AK5" s="2349"/>
      <c r="AL5" s="2349"/>
      <c r="AM5" s="2349"/>
      <c r="AN5" s="2349"/>
      <c r="AO5" s="2349"/>
      <c r="AP5" s="2349"/>
      <c r="AQ5" s="2349"/>
      <c r="AR5" s="2349"/>
      <c r="AS5" s="2349"/>
      <c r="AT5" s="2349"/>
      <c r="AU5" s="2349"/>
      <c r="AV5" s="2349"/>
      <c r="AW5" s="2349"/>
      <c r="AX5" s="2349"/>
      <c r="AY5" s="2350">
        <v>12.5</v>
      </c>
      <c r="AZ5" s="2350"/>
      <c r="BA5" s="2351" t="s">
        <v>848</v>
      </c>
      <c r="BB5" s="2357"/>
      <c r="BC5" s="2350" t="s">
        <v>849</v>
      </c>
      <c r="BD5" s="2353" t="s">
        <v>850</v>
      </c>
      <c r="BE5" s="2354"/>
      <c r="BF5" s="2341"/>
      <c r="BG5" s="2342"/>
      <c r="BH5" s="2334"/>
      <c r="BI5" s="2337"/>
      <c r="BJ5" s="2335"/>
      <c r="BK5" s="2344"/>
      <c r="BL5" s="2344"/>
      <c r="BM5" s="2344"/>
      <c r="BN5" s="2346"/>
    </row>
    <row r="6" spans="1:66" s="151" customFormat="1" ht="177.75" customHeight="1">
      <c r="A6" s="150"/>
      <c r="B6" s="2326"/>
      <c r="C6" s="2327"/>
      <c r="D6" s="2327"/>
      <c r="E6" s="2328"/>
      <c r="F6" s="653" t="s">
        <v>797</v>
      </c>
      <c r="G6" s="653" t="s">
        <v>798</v>
      </c>
      <c r="H6" s="1824" t="s">
        <v>1472</v>
      </c>
      <c r="I6" s="1824" t="s">
        <v>1473</v>
      </c>
      <c r="J6" s="653" t="s">
        <v>797</v>
      </c>
      <c r="K6" s="653" t="s">
        <v>798</v>
      </c>
      <c r="L6" s="654" t="s">
        <v>851</v>
      </c>
      <c r="M6" s="654" t="s">
        <v>852</v>
      </c>
      <c r="N6" s="654" t="s">
        <v>853</v>
      </c>
      <c r="O6" s="654" t="s">
        <v>854</v>
      </c>
      <c r="P6" s="654">
        <v>1</v>
      </c>
      <c r="Q6" s="654">
        <v>1.5</v>
      </c>
      <c r="R6" s="654">
        <v>2</v>
      </c>
      <c r="S6" s="654">
        <v>2.25</v>
      </c>
      <c r="T6" s="654">
        <v>2.5</v>
      </c>
      <c r="U6" s="654">
        <v>3</v>
      </c>
      <c r="V6" s="654">
        <v>3.5</v>
      </c>
      <c r="W6" s="654">
        <v>4.25</v>
      </c>
      <c r="X6" s="654">
        <v>5</v>
      </c>
      <c r="Y6" s="654">
        <v>6.5</v>
      </c>
      <c r="Z6" s="654">
        <v>7.5</v>
      </c>
      <c r="AA6" s="654">
        <v>8.5</v>
      </c>
      <c r="AB6" s="653" t="s">
        <v>855</v>
      </c>
      <c r="AC6" s="653" t="s">
        <v>856</v>
      </c>
      <c r="AD6" s="523"/>
      <c r="AE6" s="653" t="s">
        <v>857</v>
      </c>
      <c r="AF6" s="2350"/>
      <c r="AG6" s="523"/>
      <c r="AH6" s="653" t="s">
        <v>857</v>
      </c>
      <c r="AI6" s="524" t="s">
        <v>851</v>
      </c>
      <c r="AJ6" s="654" t="s">
        <v>852</v>
      </c>
      <c r="AK6" s="654" t="s">
        <v>853</v>
      </c>
      <c r="AL6" s="654" t="s">
        <v>854</v>
      </c>
      <c r="AM6" s="654">
        <v>1</v>
      </c>
      <c r="AN6" s="654">
        <v>1.5</v>
      </c>
      <c r="AO6" s="654">
        <v>2</v>
      </c>
      <c r="AP6" s="654">
        <v>2.25</v>
      </c>
      <c r="AQ6" s="654">
        <v>2.5</v>
      </c>
      <c r="AR6" s="654">
        <v>3</v>
      </c>
      <c r="AS6" s="654">
        <v>3.5</v>
      </c>
      <c r="AT6" s="654">
        <v>4.25</v>
      </c>
      <c r="AU6" s="654">
        <v>5</v>
      </c>
      <c r="AV6" s="654">
        <v>6.5</v>
      </c>
      <c r="AW6" s="654">
        <v>7.5</v>
      </c>
      <c r="AX6" s="654">
        <v>8.5</v>
      </c>
      <c r="AY6" s="653" t="s">
        <v>855</v>
      </c>
      <c r="AZ6" s="653" t="s">
        <v>856</v>
      </c>
      <c r="BA6" s="523"/>
      <c r="BB6" s="653" t="s">
        <v>857</v>
      </c>
      <c r="BC6" s="2350"/>
      <c r="BD6" s="523"/>
      <c r="BE6" s="525" t="s">
        <v>857</v>
      </c>
      <c r="BF6" s="526" t="s">
        <v>858</v>
      </c>
      <c r="BG6" s="653" t="s">
        <v>859</v>
      </c>
      <c r="BH6" s="653" t="s">
        <v>858</v>
      </c>
      <c r="BI6" s="653" t="s">
        <v>859</v>
      </c>
      <c r="BJ6" s="653" t="s">
        <v>860</v>
      </c>
      <c r="BK6" s="653" t="s">
        <v>858</v>
      </c>
      <c r="BL6" s="653" t="s">
        <v>859</v>
      </c>
      <c r="BM6" s="653" t="s">
        <v>860</v>
      </c>
      <c r="BN6" s="2347"/>
    </row>
    <row r="7" spans="1:66" s="153" customFormat="1" ht="36.75" customHeight="1">
      <c r="A7" s="152"/>
      <c r="B7" s="2329"/>
      <c r="C7" s="2330"/>
      <c r="D7" s="2330"/>
      <c r="E7" s="2331"/>
      <c r="F7" s="521" t="s">
        <v>27</v>
      </c>
      <c r="G7" s="521" t="s">
        <v>28</v>
      </c>
      <c r="H7" s="521" t="s">
        <v>92</v>
      </c>
      <c r="I7" s="521" t="s">
        <v>93</v>
      </c>
      <c r="J7" s="521" t="s">
        <v>94</v>
      </c>
      <c r="K7" s="521" t="s">
        <v>95</v>
      </c>
      <c r="L7" s="521" t="s">
        <v>96</v>
      </c>
      <c r="M7" s="521" t="s">
        <v>97</v>
      </c>
      <c r="N7" s="521" t="s">
        <v>98</v>
      </c>
      <c r="O7" s="521" t="s">
        <v>99</v>
      </c>
      <c r="P7" s="521" t="s">
        <v>100</v>
      </c>
      <c r="Q7" s="521" t="s">
        <v>101</v>
      </c>
      <c r="R7" s="521" t="s">
        <v>102</v>
      </c>
      <c r="S7" s="521" t="s">
        <v>103</v>
      </c>
      <c r="T7" s="521" t="s">
        <v>104</v>
      </c>
      <c r="U7" s="521" t="s">
        <v>105</v>
      </c>
      <c r="V7" s="521" t="s">
        <v>106</v>
      </c>
      <c r="W7" s="521" t="s">
        <v>107</v>
      </c>
      <c r="X7" s="521" t="s">
        <v>108</v>
      </c>
      <c r="Y7" s="521" t="s">
        <v>109</v>
      </c>
      <c r="Z7" s="521" t="s">
        <v>110</v>
      </c>
      <c r="AA7" s="521" t="s">
        <v>111</v>
      </c>
      <c r="AB7" s="521" t="s">
        <v>112</v>
      </c>
      <c r="AC7" s="521" t="s">
        <v>113</v>
      </c>
      <c r="AD7" s="521" t="s">
        <v>114</v>
      </c>
      <c r="AE7" s="521" t="s">
        <v>115</v>
      </c>
      <c r="AF7" s="521" t="s">
        <v>116</v>
      </c>
      <c r="AG7" s="521" t="s">
        <v>117</v>
      </c>
      <c r="AH7" s="521" t="s">
        <v>118</v>
      </c>
      <c r="AI7" s="521" t="s">
        <v>119</v>
      </c>
      <c r="AJ7" s="521" t="s">
        <v>120</v>
      </c>
      <c r="AK7" s="521" t="s">
        <v>121</v>
      </c>
      <c r="AL7" s="521" t="s">
        <v>122</v>
      </c>
      <c r="AM7" s="521" t="s">
        <v>123</v>
      </c>
      <c r="AN7" s="521" t="s">
        <v>124</v>
      </c>
      <c r="AO7" s="521" t="s">
        <v>125</v>
      </c>
      <c r="AP7" s="521" t="s">
        <v>126</v>
      </c>
      <c r="AQ7" s="521" t="s">
        <v>127</v>
      </c>
      <c r="AR7" s="521" t="s">
        <v>128</v>
      </c>
      <c r="AS7" s="521" t="s">
        <v>129</v>
      </c>
      <c r="AT7" s="521" t="s">
        <v>130</v>
      </c>
      <c r="AU7" s="521" t="s">
        <v>131</v>
      </c>
      <c r="AV7" s="521" t="s">
        <v>132</v>
      </c>
      <c r="AW7" s="521" t="s">
        <v>133</v>
      </c>
      <c r="AX7" s="521" t="s">
        <v>134</v>
      </c>
      <c r="AY7" s="521" t="s">
        <v>135</v>
      </c>
      <c r="AZ7" s="521" t="s">
        <v>136</v>
      </c>
      <c r="BA7" s="521" t="s">
        <v>137</v>
      </c>
      <c r="BB7" s="521" t="s">
        <v>138</v>
      </c>
      <c r="BC7" s="521" t="s">
        <v>139</v>
      </c>
      <c r="BD7" s="521" t="s">
        <v>140</v>
      </c>
      <c r="BE7" s="521" t="s">
        <v>141</v>
      </c>
      <c r="BF7" s="522" t="s">
        <v>142</v>
      </c>
      <c r="BG7" s="522" t="s">
        <v>143</v>
      </c>
      <c r="BH7" s="522" t="s">
        <v>144</v>
      </c>
      <c r="BI7" s="522" t="s">
        <v>145</v>
      </c>
      <c r="BJ7" s="522" t="s">
        <v>146</v>
      </c>
      <c r="BK7" s="522" t="s">
        <v>147</v>
      </c>
      <c r="BL7" s="522" t="s">
        <v>148</v>
      </c>
      <c r="BM7" s="522" t="s">
        <v>149</v>
      </c>
      <c r="BN7" s="527" t="s">
        <v>150</v>
      </c>
    </row>
    <row r="8" spans="1:66" s="153" customFormat="1" ht="81" customHeight="1">
      <c r="A8" s="154"/>
      <c r="B8" s="528" t="s">
        <v>27</v>
      </c>
      <c r="C8" s="2361" t="s">
        <v>689</v>
      </c>
      <c r="D8" s="2362"/>
      <c r="E8" s="2363"/>
      <c r="F8" s="858"/>
      <c r="G8" s="859"/>
      <c r="H8" s="859"/>
      <c r="I8" s="859"/>
      <c r="J8" s="859"/>
      <c r="K8" s="859"/>
      <c r="L8" s="859"/>
      <c r="M8" s="859"/>
      <c r="N8" s="859"/>
      <c r="O8" s="859"/>
      <c r="P8" s="859"/>
      <c r="Q8" s="859"/>
      <c r="R8" s="859"/>
      <c r="S8" s="859"/>
      <c r="T8" s="859"/>
      <c r="U8" s="859"/>
      <c r="V8" s="859"/>
      <c r="W8" s="859"/>
      <c r="X8" s="859"/>
      <c r="Y8" s="859"/>
      <c r="Z8" s="859"/>
      <c r="AA8" s="859"/>
      <c r="AB8" s="859"/>
      <c r="AC8" s="859"/>
      <c r="AD8" s="859"/>
      <c r="AE8" s="859"/>
      <c r="AF8" s="859"/>
      <c r="AG8" s="859"/>
      <c r="AH8" s="859"/>
      <c r="AI8" s="859"/>
      <c r="AJ8" s="860"/>
      <c r="AK8" s="861"/>
      <c r="AL8" s="862"/>
      <c r="AM8" s="859"/>
      <c r="AN8" s="859"/>
      <c r="AO8" s="860"/>
      <c r="AP8" s="860"/>
      <c r="AQ8" s="860"/>
      <c r="AR8" s="863"/>
      <c r="AS8" s="863"/>
      <c r="AT8" s="863"/>
      <c r="AU8" s="863"/>
      <c r="AV8" s="863"/>
      <c r="AW8" s="864"/>
      <c r="AX8" s="864"/>
      <c r="AY8" s="864"/>
      <c r="AZ8" s="864"/>
      <c r="BA8" s="864"/>
      <c r="BB8" s="864"/>
      <c r="BC8" s="864"/>
      <c r="BD8" s="863"/>
      <c r="BE8" s="865"/>
      <c r="BF8" s="866"/>
      <c r="BG8" s="866"/>
      <c r="BH8" s="865"/>
      <c r="BI8" s="865"/>
      <c r="BJ8" s="865"/>
      <c r="BK8" s="860"/>
      <c r="BL8" s="860"/>
      <c r="BM8" s="860"/>
      <c r="BN8" s="867" t="s">
        <v>861</v>
      </c>
    </row>
    <row r="9" spans="1:66" s="153" customFormat="1" ht="54.95" customHeight="1">
      <c r="A9" s="154"/>
      <c r="B9" s="528" t="s">
        <v>28</v>
      </c>
      <c r="C9" s="561"/>
      <c r="D9" s="2364" t="s">
        <v>862</v>
      </c>
      <c r="E9" s="2365"/>
      <c r="F9" s="868"/>
      <c r="G9" s="869"/>
      <c r="H9" s="869"/>
      <c r="I9" s="869"/>
      <c r="J9" s="869"/>
      <c r="K9" s="869"/>
      <c r="L9" s="870"/>
      <c r="M9" s="870"/>
      <c r="N9" s="871"/>
      <c r="O9" s="871"/>
      <c r="P9" s="871"/>
      <c r="Q9" s="871"/>
      <c r="R9" s="871"/>
      <c r="S9" s="871"/>
      <c r="T9" s="870"/>
      <c r="U9" s="871"/>
      <c r="V9" s="871"/>
      <c r="W9" s="870"/>
      <c r="X9" s="871"/>
      <c r="Y9" s="871"/>
      <c r="Z9" s="871"/>
      <c r="AA9" s="871"/>
      <c r="AB9" s="871"/>
      <c r="AC9" s="871"/>
      <c r="AD9" s="871"/>
      <c r="AE9" s="871"/>
      <c r="AF9" s="871"/>
      <c r="AG9" s="871"/>
      <c r="AH9" s="871"/>
      <c r="AI9" s="870"/>
      <c r="AJ9" s="870"/>
      <c r="AK9" s="871"/>
      <c r="AL9" s="871"/>
      <c r="AM9" s="871"/>
      <c r="AN9" s="871"/>
      <c r="AO9" s="871"/>
      <c r="AP9" s="871"/>
      <c r="AQ9" s="870"/>
      <c r="AR9" s="871"/>
      <c r="AS9" s="871"/>
      <c r="AT9" s="870"/>
      <c r="AU9" s="871"/>
      <c r="AV9" s="871"/>
      <c r="AW9" s="871"/>
      <c r="AX9" s="871"/>
      <c r="AY9" s="871"/>
      <c r="AZ9" s="871"/>
      <c r="BA9" s="871"/>
      <c r="BB9" s="871"/>
      <c r="BC9" s="871"/>
      <c r="BD9" s="871"/>
      <c r="BE9" s="871"/>
      <c r="BF9" s="881"/>
      <c r="BG9" s="881"/>
      <c r="BH9" s="873"/>
      <c r="BI9" s="873"/>
      <c r="BJ9" s="873"/>
      <c r="BK9" s="873"/>
      <c r="BL9" s="873"/>
      <c r="BM9" s="873"/>
      <c r="BN9" s="874"/>
    </row>
    <row r="10" spans="1:66" s="157" customFormat="1" ht="54.95" customHeight="1">
      <c r="A10" s="155"/>
      <c r="B10" s="528" t="s">
        <v>92</v>
      </c>
      <c r="C10" s="2366" t="s">
        <v>863</v>
      </c>
      <c r="D10" s="2367"/>
      <c r="E10" s="2368"/>
      <c r="F10" s="875"/>
      <c r="G10" s="876"/>
      <c r="H10" s="876"/>
      <c r="I10" s="876"/>
      <c r="J10" s="876"/>
      <c r="K10" s="872"/>
      <c r="L10" s="872"/>
      <c r="M10" s="872"/>
      <c r="N10" s="872"/>
      <c r="O10" s="872"/>
      <c r="P10" s="872"/>
      <c r="Q10" s="872"/>
      <c r="R10" s="872"/>
      <c r="S10" s="872"/>
      <c r="T10" s="872"/>
      <c r="U10" s="872"/>
      <c r="V10" s="872"/>
      <c r="W10" s="872"/>
      <c r="X10" s="872"/>
      <c r="Y10" s="872"/>
      <c r="Z10" s="872"/>
      <c r="AA10" s="872"/>
      <c r="AB10" s="872"/>
      <c r="AC10" s="872"/>
      <c r="AD10" s="872"/>
      <c r="AE10" s="872"/>
      <c r="AF10" s="872"/>
      <c r="AG10" s="872"/>
      <c r="AH10" s="872"/>
      <c r="AI10" s="876"/>
      <c r="AJ10" s="876"/>
      <c r="AK10" s="877"/>
      <c r="AL10" s="878"/>
      <c r="AM10" s="876"/>
      <c r="AN10" s="872"/>
      <c r="AO10" s="872"/>
      <c r="AP10" s="872"/>
      <c r="AQ10" s="872"/>
      <c r="AR10" s="876"/>
      <c r="AS10" s="876"/>
      <c r="AT10" s="876"/>
      <c r="AU10" s="876"/>
      <c r="AV10" s="876"/>
      <c r="AW10" s="876"/>
      <c r="AX10" s="876"/>
      <c r="AY10" s="876"/>
      <c r="AZ10" s="876"/>
      <c r="BA10" s="876"/>
      <c r="BB10" s="876"/>
      <c r="BC10" s="876"/>
      <c r="BD10" s="876"/>
      <c r="BE10" s="876"/>
      <c r="BF10" s="876"/>
      <c r="BG10" s="876"/>
      <c r="BH10" s="876"/>
      <c r="BI10" s="876"/>
      <c r="BJ10" s="876"/>
      <c r="BK10" s="876"/>
      <c r="BL10" s="876"/>
      <c r="BM10" s="876"/>
      <c r="BN10" s="879"/>
    </row>
    <row r="11" spans="1:66" s="157" customFormat="1" ht="54.95" customHeight="1">
      <c r="A11" s="155"/>
      <c r="B11" s="528" t="s">
        <v>93</v>
      </c>
      <c r="C11" s="561"/>
      <c r="D11" s="655" t="s">
        <v>864</v>
      </c>
      <c r="E11" s="562"/>
      <c r="F11" s="875"/>
      <c r="G11" s="872"/>
      <c r="H11" s="872"/>
      <c r="I11" s="872"/>
      <c r="J11" s="872"/>
      <c r="K11" s="872"/>
      <c r="L11" s="871"/>
      <c r="M11" s="871"/>
      <c r="N11" s="871"/>
      <c r="O11" s="871"/>
      <c r="P11" s="871"/>
      <c r="Q11" s="880"/>
      <c r="R11" s="880"/>
      <c r="S11" s="880"/>
      <c r="T11" s="871"/>
      <c r="U11" s="880"/>
      <c r="V11" s="869"/>
      <c r="W11" s="871"/>
      <c r="X11" s="880"/>
      <c r="Y11" s="871"/>
      <c r="Z11" s="880"/>
      <c r="AA11" s="880"/>
      <c r="AB11" s="871"/>
      <c r="AC11" s="871"/>
      <c r="AD11" s="871"/>
      <c r="AE11" s="871"/>
      <c r="AF11" s="871"/>
      <c r="AG11" s="871"/>
      <c r="AH11" s="871"/>
      <c r="AI11" s="871"/>
      <c r="AJ11" s="871"/>
      <c r="AK11" s="871"/>
      <c r="AL11" s="871"/>
      <c r="AM11" s="871"/>
      <c r="AN11" s="880"/>
      <c r="AO11" s="880"/>
      <c r="AP11" s="880"/>
      <c r="AQ11" s="871"/>
      <c r="AR11" s="880"/>
      <c r="AS11" s="869"/>
      <c r="AT11" s="871"/>
      <c r="AU11" s="880"/>
      <c r="AV11" s="871"/>
      <c r="AW11" s="880"/>
      <c r="AX11" s="880"/>
      <c r="AY11" s="871"/>
      <c r="AZ11" s="871"/>
      <c r="BA11" s="871"/>
      <c r="BB11" s="871"/>
      <c r="BC11" s="871"/>
      <c r="BD11" s="871"/>
      <c r="BE11" s="871"/>
      <c r="BF11" s="872"/>
      <c r="BG11" s="872"/>
      <c r="BH11" s="876"/>
      <c r="BI11" s="876"/>
      <c r="BJ11" s="876"/>
      <c r="BK11" s="876"/>
      <c r="BL11" s="876"/>
      <c r="BM11" s="876"/>
      <c r="BN11" s="879"/>
    </row>
    <row r="12" spans="1:66" s="157" customFormat="1" ht="54.95" customHeight="1">
      <c r="A12" s="155"/>
      <c r="B12" s="528" t="s">
        <v>94</v>
      </c>
      <c r="C12" s="563"/>
      <c r="D12" s="655" t="s">
        <v>865</v>
      </c>
      <c r="E12" s="562"/>
      <c r="F12" s="875"/>
      <c r="G12" s="872"/>
      <c r="H12" s="872"/>
      <c r="I12" s="872"/>
      <c r="J12" s="872"/>
      <c r="K12" s="872"/>
      <c r="L12" s="870"/>
      <c r="M12" s="870"/>
      <c r="N12" s="871"/>
      <c r="O12" s="871"/>
      <c r="P12" s="871"/>
      <c r="Q12" s="871"/>
      <c r="R12" s="871"/>
      <c r="S12" s="871"/>
      <c r="T12" s="870"/>
      <c r="U12" s="871"/>
      <c r="V12" s="871"/>
      <c r="W12" s="870"/>
      <c r="X12" s="871"/>
      <c r="Y12" s="871"/>
      <c r="Z12" s="871"/>
      <c r="AA12" s="871"/>
      <c r="AB12" s="871"/>
      <c r="AC12" s="871"/>
      <c r="AD12" s="871"/>
      <c r="AE12" s="871"/>
      <c r="AF12" s="871"/>
      <c r="AG12" s="871"/>
      <c r="AH12" s="871"/>
      <c r="AI12" s="870"/>
      <c r="AJ12" s="870"/>
      <c r="AK12" s="871"/>
      <c r="AL12" s="871"/>
      <c r="AM12" s="871"/>
      <c r="AN12" s="871"/>
      <c r="AO12" s="871"/>
      <c r="AP12" s="871"/>
      <c r="AQ12" s="870"/>
      <c r="AR12" s="871"/>
      <c r="AS12" s="871"/>
      <c r="AT12" s="870"/>
      <c r="AU12" s="871"/>
      <c r="AV12" s="871"/>
      <c r="AW12" s="871"/>
      <c r="AX12" s="871"/>
      <c r="AY12" s="871"/>
      <c r="AZ12" s="871"/>
      <c r="BA12" s="871"/>
      <c r="BB12" s="871"/>
      <c r="BC12" s="871"/>
      <c r="BD12" s="871"/>
      <c r="BE12" s="871"/>
      <c r="BF12" s="881"/>
      <c r="BG12" s="881"/>
      <c r="BH12" s="876"/>
      <c r="BI12" s="876"/>
      <c r="BJ12" s="876"/>
      <c r="BK12" s="876"/>
      <c r="BL12" s="876"/>
      <c r="BM12" s="876"/>
      <c r="BN12" s="879"/>
    </row>
    <row r="13" spans="1:66" s="157" customFormat="1" ht="54.95" customHeight="1">
      <c r="A13" s="155"/>
      <c r="B13" s="528" t="s">
        <v>95</v>
      </c>
      <c r="C13" s="2366" t="s">
        <v>866</v>
      </c>
      <c r="D13" s="2367"/>
      <c r="E13" s="657"/>
      <c r="F13" s="875"/>
      <c r="G13" s="876"/>
      <c r="H13" s="876"/>
      <c r="I13" s="876"/>
      <c r="J13" s="876"/>
      <c r="K13" s="872"/>
      <c r="L13" s="872"/>
      <c r="M13" s="872"/>
      <c r="N13" s="872"/>
      <c r="O13" s="872"/>
      <c r="P13" s="872"/>
      <c r="Q13" s="872"/>
      <c r="R13" s="872"/>
      <c r="S13" s="872"/>
      <c r="T13" s="872"/>
      <c r="U13" s="872"/>
      <c r="V13" s="872"/>
      <c r="W13" s="872"/>
      <c r="X13" s="872"/>
      <c r="Y13" s="872"/>
      <c r="Z13" s="872"/>
      <c r="AA13" s="872"/>
      <c r="AB13" s="872"/>
      <c r="AC13" s="872"/>
      <c r="AD13" s="872"/>
      <c r="AE13" s="872"/>
      <c r="AF13" s="872"/>
      <c r="AG13" s="872"/>
      <c r="AH13" s="872"/>
      <c r="AI13" s="876"/>
      <c r="AJ13" s="876"/>
      <c r="AK13" s="877"/>
      <c r="AL13" s="878"/>
      <c r="AM13" s="876"/>
      <c r="AN13" s="872"/>
      <c r="AO13" s="872"/>
      <c r="AP13" s="872"/>
      <c r="AQ13" s="872"/>
      <c r="AR13" s="876"/>
      <c r="AS13" s="876"/>
      <c r="AT13" s="876"/>
      <c r="AU13" s="876"/>
      <c r="AV13" s="876"/>
      <c r="AW13" s="876"/>
      <c r="AX13" s="876"/>
      <c r="AY13" s="876"/>
      <c r="AZ13" s="876"/>
      <c r="BA13" s="876"/>
      <c r="BB13" s="876"/>
      <c r="BC13" s="876"/>
      <c r="BD13" s="876"/>
      <c r="BE13" s="876"/>
      <c r="BF13" s="872"/>
      <c r="BG13" s="872"/>
      <c r="BH13" s="876"/>
      <c r="BI13" s="876"/>
      <c r="BJ13" s="876"/>
      <c r="BK13" s="876"/>
      <c r="BL13" s="876"/>
      <c r="BM13" s="876"/>
      <c r="BN13" s="879"/>
    </row>
    <row r="14" spans="1:66" s="157" customFormat="1" ht="54.95" customHeight="1">
      <c r="A14" s="155"/>
      <c r="B14" s="529" t="s">
        <v>96</v>
      </c>
      <c r="C14" s="561"/>
      <c r="D14" s="655" t="s">
        <v>864</v>
      </c>
      <c r="E14" s="562"/>
      <c r="F14" s="875"/>
      <c r="G14" s="872"/>
      <c r="H14" s="872"/>
      <c r="I14" s="872"/>
      <c r="J14" s="872"/>
      <c r="K14" s="872"/>
      <c r="L14" s="871"/>
      <c r="M14" s="871"/>
      <c r="N14" s="871"/>
      <c r="O14" s="871"/>
      <c r="P14" s="871"/>
      <c r="Q14" s="880"/>
      <c r="R14" s="880"/>
      <c r="S14" s="880"/>
      <c r="T14" s="871"/>
      <c r="U14" s="880"/>
      <c r="V14" s="869"/>
      <c r="W14" s="871"/>
      <c r="X14" s="880"/>
      <c r="Y14" s="871"/>
      <c r="Z14" s="880"/>
      <c r="AA14" s="880"/>
      <c r="AB14" s="871"/>
      <c r="AC14" s="871"/>
      <c r="AD14" s="871"/>
      <c r="AE14" s="871"/>
      <c r="AF14" s="871"/>
      <c r="AG14" s="871"/>
      <c r="AH14" s="871"/>
      <c r="AI14" s="871"/>
      <c r="AJ14" s="871"/>
      <c r="AK14" s="871"/>
      <c r="AL14" s="871"/>
      <c r="AM14" s="871"/>
      <c r="AN14" s="880"/>
      <c r="AO14" s="880"/>
      <c r="AP14" s="880"/>
      <c r="AQ14" s="871"/>
      <c r="AR14" s="880"/>
      <c r="AS14" s="869"/>
      <c r="AT14" s="871"/>
      <c r="AU14" s="880"/>
      <c r="AV14" s="871"/>
      <c r="AW14" s="880"/>
      <c r="AX14" s="880"/>
      <c r="AY14" s="871"/>
      <c r="AZ14" s="871"/>
      <c r="BA14" s="871"/>
      <c r="BB14" s="871"/>
      <c r="BC14" s="871"/>
      <c r="BD14" s="871"/>
      <c r="BE14" s="871"/>
      <c r="BF14" s="872"/>
      <c r="BG14" s="872"/>
      <c r="BH14" s="876"/>
      <c r="BI14" s="876"/>
      <c r="BJ14" s="876"/>
      <c r="BK14" s="876"/>
      <c r="BL14" s="876"/>
      <c r="BM14" s="876"/>
      <c r="BN14" s="879"/>
    </row>
    <row r="15" spans="1:66" s="157" customFormat="1" ht="54.95" customHeight="1">
      <c r="A15" s="155"/>
      <c r="B15" s="529" t="s">
        <v>97</v>
      </c>
      <c r="C15" s="563"/>
      <c r="D15" s="655" t="s">
        <v>865</v>
      </c>
      <c r="E15" s="562"/>
      <c r="F15" s="875"/>
      <c r="G15" s="872"/>
      <c r="H15" s="872"/>
      <c r="I15" s="872"/>
      <c r="J15" s="872"/>
      <c r="K15" s="872"/>
      <c r="L15" s="870"/>
      <c r="M15" s="870"/>
      <c r="N15" s="871"/>
      <c r="O15" s="871"/>
      <c r="P15" s="871"/>
      <c r="Q15" s="871"/>
      <c r="R15" s="871"/>
      <c r="S15" s="871"/>
      <c r="T15" s="870"/>
      <c r="U15" s="871"/>
      <c r="V15" s="871"/>
      <c r="W15" s="870"/>
      <c r="X15" s="871"/>
      <c r="Y15" s="871"/>
      <c r="Z15" s="871"/>
      <c r="AA15" s="871"/>
      <c r="AB15" s="871"/>
      <c r="AC15" s="871"/>
      <c r="AD15" s="871"/>
      <c r="AE15" s="871"/>
      <c r="AF15" s="871"/>
      <c r="AG15" s="871"/>
      <c r="AH15" s="871"/>
      <c r="AI15" s="870"/>
      <c r="AJ15" s="870"/>
      <c r="AK15" s="871"/>
      <c r="AL15" s="871"/>
      <c r="AM15" s="871"/>
      <c r="AN15" s="871"/>
      <c r="AO15" s="871"/>
      <c r="AP15" s="871"/>
      <c r="AQ15" s="870"/>
      <c r="AR15" s="871"/>
      <c r="AS15" s="871"/>
      <c r="AT15" s="870"/>
      <c r="AU15" s="871"/>
      <c r="AV15" s="871"/>
      <c r="AW15" s="871"/>
      <c r="AX15" s="871"/>
      <c r="AY15" s="882"/>
      <c r="AZ15" s="882"/>
      <c r="BA15" s="882"/>
      <c r="BB15" s="882"/>
      <c r="BC15" s="882"/>
      <c r="BD15" s="882"/>
      <c r="BE15" s="882"/>
      <c r="BF15" s="870"/>
      <c r="BG15" s="883"/>
      <c r="BH15" s="876"/>
      <c r="BI15" s="876"/>
      <c r="BJ15" s="876"/>
      <c r="BK15" s="876"/>
      <c r="BL15" s="876"/>
      <c r="BM15" s="876"/>
      <c r="BN15" s="879"/>
    </row>
    <row r="16" spans="1:66" s="157" customFormat="1" ht="54.95" customHeight="1">
      <c r="A16" s="155"/>
      <c r="B16" s="529" t="s">
        <v>98</v>
      </c>
      <c r="C16" s="2366" t="s">
        <v>867</v>
      </c>
      <c r="D16" s="2367"/>
      <c r="E16" s="657"/>
      <c r="F16" s="884"/>
      <c r="G16" s="876"/>
      <c r="H16" s="876"/>
      <c r="I16" s="876"/>
      <c r="J16" s="876"/>
      <c r="K16" s="876"/>
      <c r="L16" s="872"/>
      <c r="M16" s="872"/>
      <c r="N16" s="872"/>
      <c r="O16" s="872"/>
      <c r="P16" s="872"/>
      <c r="Q16" s="872"/>
      <c r="R16" s="872"/>
      <c r="S16" s="872"/>
      <c r="T16" s="872"/>
      <c r="U16" s="872"/>
      <c r="V16" s="872"/>
      <c r="W16" s="872"/>
      <c r="X16" s="872"/>
      <c r="Y16" s="872"/>
      <c r="Z16" s="872"/>
      <c r="AA16" s="872"/>
      <c r="AB16" s="872"/>
      <c r="AC16" s="872"/>
      <c r="AD16" s="872"/>
      <c r="AE16" s="872"/>
      <c r="AF16" s="872"/>
      <c r="AG16" s="876"/>
      <c r="AH16" s="876"/>
      <c r="AI16" s="876"/>
      <c r="AJ16" s="876"/>
      <c r="AK16" s="885"/>
      <c r="AL16" s="872"/>
      <c r="AM16" s="876"/>
      <c r="AN16" s="872"/>
      <c r="AO16" s="872"/>
      <c r="AP16" s="872"/>
      <c r="AQ16" s="872"/>
      <c r="AR16" s="876"/>
      <c r="AS16" s="876"/>
      <c r="AT16" s="876"/>
      <c r="AU16" s="876"/>
      <c r="AV16" s="876"/>
      <c r="AW16" s="876"/>
      <c r="AX16" s="876"/>
      <c r="AY16" s="876"/>
      <c r="AZ16" s="876"/>
      <c r="BA16" s="876"/>
      <c r="BB16" s="876"/>
      <c r="BC16" s="876"/>
      <c r="BD16" s="876"/>
      <c r="BE16" s="876"/>
      <c r="BF16" s="870"/>
      <c r="BG16" s="883"/>
      <c r="BH16" s="876"/>
      <c r="BI16" s="876"/>
      <c r="BJ16" s="876"/>
      <c r="BK16" s="876"/>
      <c r="BL16" s="876"/>
      <c r="BM16" s="876"/>
      <c r="BN16" s="879"/>
    </row>
    <row r="17" spans="1:66" s="157" customFormat="1" ht="54.95" customHeight="1">
      <c r="A17" s="155"/>
      <c r="B17" s="529" t="s">
        <v>99</v>
      </c>
      <c r="C17" s="561"/>
      <c r="D17" s="655" t="s">
        <v>864</v>
      </c>
      <c r="E17" s="562"/>
      <c r="F17" s="884"/>
      <c r="G17" s="876"/>
      <c r="H17" s="876"/>
      <c r="I17" s="876"/>
      <c r="J17" s="876"/>
      <c r="K17" s="872"/>
      <c r="L17" s="871"/>
      <c r="M17" s="871"/>
      <c r="N17" s="871"/>
      <c r="O17" s="871"/>
      <c r="P17" s="871"/>
      <c r="Q17" s="880"/>
      <c r="R17" s="880"/>
      <c r="S17" s="880"/>
      <c r="T17" s="871"/>
      <c r="U17" s="880"/>
      <c r="V17" s="869"/>
      <c r="W17" s="871"/>
      <c r="X17" s="880"/>
      <c r="Y17" s="871"/>
      <c r="Z17" s="880"/>
      <c r="AA17" s="880"/>
      <c r="AB17" s="871"/>
      <c r="AC17" s="871"/>
      <c r="AD17" s="871"/>
      <c r="AE17" s="871"/>
      <c r="AF17" s="871"/>
      <c r="AG17" s="882"/>
      <c r="AH17" s="882"/>
      <c r="AI17" s="871"/>
      <c r="AJ17" s="871"/>
      <c r="AK17" s="871"/>
      <c r="AL17" s="871"/>
      <c r="AM17" s="871"/>
      <c r="AN17" s="880"/>
      <c r="AO17" s="880"/>
      <c r="AP17" s="880"/>
      <c r="AQ17" s="871"/>
      <c r="AR17" s="880"/>
      <c r="AS17" s="869"/>
      <c r="AT17" s="871"/>
      <c r="AU17" s="880"/>
      <c r="AV17" s="871"/>
      <c r="AW17" s="880"/>
      <c r="AX17" s="880"/>
      <c r="AY17" s="882"/>
      <c r="AZ17" s="882"/>
      <c r="BA17" s="882"/>
      <c r="BB17" s="882"/>
      <c r="BC17" s="882"/>
      <c r="BD17" s="882"/>
      <c r="BE17" s="882"/>
      <c r="BF17" s="870"/>
      <c r="BG17" s="883"/>
      <c r="BH17" s="876"/>
      <c r="BI17" s="876"/>
      <c r="BJ17" s="876"/>
      <c r="BK17" s="876"/>
      <c r="BL17" s="876"/>
      <c r="BM17" s="876"/>
      <c r="BN17" s="879"/>
    </row>
    <row r="18" spans="1:66" s="157" customFormat="1" ht="54.95" customHeight="1">
      <c r="A18" s="155"/>
      <c r="B18" s="529" t="s">
        <v>100</v>
      </c>
      <c r="C18" s="564"/>
      <c r="D18" s="565" t="s">
        <v>865</v>
      </c>
      <c r="E18" s="566"/>
      <c r="F18" s="886"/>
      <c r="G18" s="887"/>
      <c r="H18" s="887"/>
      <c r="I18" s="887"/>
      <c r="J18" s="887"/>
      <c r="K18" s="888"/>
      <c r="L18" s="889"/>
      <c r="M18" s="889"/>
      <c r="N18" s="890"/>
      <c r="O18" s="890"/>
      <c r="P18" s="890"/>
      <c r="Q18" s="890"/>
      <c r="R18" s="890"/>
      <c r="S18" s="890"/>
      <c r="T18" s="889"/>
      <c r="U18" s="890"/>
      <c r="V18" s="890"/>
      <c r="W18" s="889"/>
      <c r="X18" s="890"/>
      <c r="Y18" s="890"/>
      <c r="Z18" s="890"/>
      <c r="AA18" s="890"/>
      <c r="AB18" s="890"/>
      <c r="AC18" s="890"/>
      <c r="AD18" s="890"/>
      <c r="AE18" s="890"/>
      <c r="AF18" s="890"/>
      <c r="AG18" s="890"/>
      <c r="AH18" s="890"/>
      <c r="AI18" s="889"/>
      <c r="AJ18" s="889"/>
      <c r="AK18" s="890"/>
      <c r="AL18" s="890"/>
      <c r="AM18" s="890"/>
      <c r="AN18" s="890"/>
      <c r="AO18" s="890"/>
      <c r="AP18" s="890"/>
      <c r="AQ18" s="889"/>
      <c r="AR18" s="890"/>
      <c r="AS18" s="890"/>
      <c r="AT18" s="889"/>
      <c r="AU18" s="890"/>
      <c r="AV18" s="890"/>
      <c r="AW18" s="890"/>
      <c r="AX18" s="890"/>
      <c r="AY18" s="891"/>
      <c r="AZ18" s="891"/>
      <c r="BA18" s="891"/>
      <c r="BB18" s="891"/>
      <c r="BC18" s="891"/>
      <c r="BD18" s="891"/>
      <c r="BE18" s="891"/>
      <c r="BF18" s="889"/>
      <c r="BG18" s="892"/>
      <c r="BH18" s="887"/>
      <c r="BI18" s="887"/>
      <c r="BJ18" s="887"/>
      <c r="BK18" s="887"/>
      <c r="BL18" s="887"/>
      <c r="BM18" s="887"/>
      <c r="BN18" s="893"/>
    </row>
    <row r="19" spans="1:66" s="157" customFormat="1" ht="80.099999999999994" customHeight="1">
      <c r="A19" s="155"/>
      <c r="B19" s="529"/>
      <c r="C19" s="2366" t="s">
        <v>868</v>
      </c>
      <c r="D19" s="2367"/>
      <c r="E19" s="2367"/>
      <c r="F19" s="2367"/>
      <c r="G19" s="2367"/>
      <c r="H19" s="2367"/>
      <c r="I19" s="2367"/>
      <c r="J19" s="2367"/>
      <c r="K19" s="2367"/>
      <c r="L19" s="2367"/>
      <c r="M19" s="2367"/>
      <c r="N19" s="2367"/>
      <c r="O19" s="2367"/>
      <c r="P19" s="2367"/>
      <c r="Q19" s="2367"/>
      <c r="R19" s="2367"/>
      <c r="S19" s="2367"/>
      <c r="T19" s="2367"/>
      <c r="U19" s="2367"/>
      <c r="V19" s="2367"/>
      <c r="W19" s="2367"/>
      <c r="X19" s="2367"/>
      <c r="Y19" s="2367"/>
      <c r="Z19" s="2367"/>
      <c r="AA19" s="2367"/>
      <c r="AB19" s="2367"/>
      <c r="AC19" s="2367"/>
      <c r="AD19" s="2367"/>
      <c r="AE19" s="2367"/>
      <c r="AF19" s="2367"/>
      <c r="AG19" s="2367"/>
      <c r="AH19" s="2367"/>
      <c r="AI19" s="2367"/>
      <c r="AJ19" s="2367"/>
      <c r="AK19" s="2367"/>
      <c r="AL19" s="2367"/>
      <c r="AM19" s="2367"/>
      <c r="AN19" s="2367"/>
      <c r="AO19" s="2367"/>
      <c r="AP19" s="2367"/>
      <c r="AQ19" s="2367"/>
      <c r="AR19" s="2367"/>
      <c r="AS19" s="2367"/>
      <c r="AT19" s="2367"/>
      <c r="AU19" s="2367"/>
      <c r="AV19" s="2367"/>
      <c r="AW19" s="2367"/>
      <c r="AX19" s="2367"/>
      <c r="AY19" s="2367"/>
      <c r="AZ19" s="2367"/>
      <c r="BA19" s="2367"/>
      <c r="BB19" s="2367"/>
      <c r="BC19" s="2367"/>
      <c r="BD19" s="2367"/>
      <c r="BE19" s="2367"/>
      <c r="BF19" s="2367"/>
      <c r="BG19" s="2367"/>
      <c r="BH19" s="2367"/>
      <c r="BI19" s="2367"/>
      <c r="BJ19" s="2367"/>
      <c r="BK19" s="2367"/>
      <c r="BL19" s="2367"/>
      <c r="BM19" s="2367"/>
      <c r="BN19" s="2369"/>
    </row>
    <row r="20" spans="1:66" s="157" customFormat="1" ht="54.95" customHeight="1">
      <c r="A20" s="155"/>
      <c r="B20" s="529" t="s">
        <v>101</v>
      </c>
      <c r="C20" s="656"/>
      <c r="D20" s="567" t="s">
        <v>869</v>
      </c>
      <c r="E20" s="568"/>
      <c r="F20" s="894"/>
      <c r="G20" s="895"/>
      <c r="H20" s="895"/>
      <c r="I20" s="895"/>
      <c r="J20" s="895"/>
      <c r="K20" s="895"/>
      <c r="L20" s="895"/>
      <c r="M20" s="895"/>
      <c r="N20" s="895"/>
      <c r="O20" s="895"/>
      <c r="P20" s="895"/>
      <c r="Q20" s="895"/>
      <c r="R20" s="895"/>
      <c r="S20" s="895"/>
      <c r="T20" s="895"/>
      <c r="U20" s="895"/>
      <c r="V20" s="895"/>
      <c r="W20" s="895"/>
      <c r="X20" s="895"/>
      <c r="Y20" s="895"/>
      <c r="Z20" s="895"/>
      <c r="AA20" s="895"/>
      <c r="AB20" s="895"/>
      <c r="AC20" s="895"/>
      <c r="AD20" s="895"/>
      <c r="AE20" s="895"/>
      <c r="AF20" s="895"/>
      <c r="AG20" s="895"/>
      <c r="AH20" s="895"/>
      <c r="AI20" s="895"/>
      <c r="AJ20" s="895"/>
      <c r="AK20" s="896"/>
      <c r="AL20" s="895"/>
      <c r="AM20" s="895"/>
      <c r="AN20" s="895"/>
      <c r="AO20" s="895"/>
      <c r="AP20" s="895"/>
      <c r="AQ20" s="895"/>
      <c r="AR20" s="895"/>
      <c r="AS20" s="895"/>
      <c r="AT20" s="895"/>
      <c r="AU20" s="895"/>
      <c r="AV20" s="895"/>
      <c r="AW20" s="895"/>
      <c r="AX20" s="895"/>
      <c r="AY20" s="895"/>
      <c r="AZ20" s="895"/>
      <c r="BA20" s="895"/>
      <c r="BB20" s="895"/>
      <c r="BC20" s="895"/>
      <c r="BD20" s="895"/>
      <c r="BE20" s="895"/>
      <c r="BF20" s="895"/>
      <c r="BG20" s="895"/>
      <c r="BH20" s="895"/>
      <c r="BI20" s="895"/>
      <c r="BJ20" s="866"/>
      <c r="BK20" s="895"/>
      <c r="BL20" s="895"/>
      <c r="BM20" s="866"/>
      <c r="BN20" s="897"/>
    </row>
    <row r="21" spans="1:66" s="157" customFormat="1" ht="54.95" customHeight="1">
      <c r="A21" s="155"/>
      <c r="B21" s="529" t="s">
        <v>102</v>
      </c>
      <c r="C21" s="656"/>
      <c r="D21" s="567" t="s">
        <v>870</v>
      </c>
      <c r="E21" s="568"/>
      <c r="F21" s="898"/>
      <c r="G21" s="870"/>
      <c r="H21" s="870"/>
      <c r="I21" s="870"/>
      <c r="J21" s="870"/>
      <c r="K21" s="870"/>
      <c r="L21" s="870"/>
      <c r="M21" s="870"/>
      <c r="N21" s="870"/>
      <c r="O21" s="870"/>
      <c r="P21" s="870"/>
      <c r="Q21" s="870"/>
      <c r="R21" s="870"/>
      <c r="S21" s="870"/>
      <c r="T21" s="870"/>
      <c r="U21" s="870"/>
      <c r="V21" s="870"/>
      <c r="W21" s="870"/>
      <c r="X21" s="870"/>
      <c r="Y21" s="870"/>
      <c r="Z21" s="870"/>
      <c r="AA21" s="870"/>
      <c r="AB21" s="870"/>
      <c r="AC21" s="870"/>
      <c r="AD21" s="870"/>
      <c r="AE21" s="870"/>
      <c r="AF21" s="870"/>
      <c r="AG21" s="870"/>
      <c r="AH21" s="870"/>
      <c r="AI21" s="870"/>
      <c r="AJ21" s="870"/>
      <c r="AK21" s="899"/>
      <c r="AL21" s="870"/>
      <c r="AM21" s="870"/>
      <c r="AN21" s="870"/>
      <c r="AO21" s="870"/>
      <c r="AP21" s="870"/>
      <c r="AQ21" s="870"/>
      <c r="AR21" s="870"/>
      <c r="AS21" s="870"/>
      <c r="AT21" s="870"/>
      <c r="AU21" s="870"/>
      <c r="AV21" s="870"/>
      <c r="AW21" s="870"/>
      <c r="AX21" s="870"/>
      <c r="AY21" s="870"/>
      <c r="AZ21" s="870"/>
      <c r="BA21" s="870"/>
      <c r="BB21" s="870"/>
      <c r="BC21" s="870"/>
      <c r="BD21" s="870"/>
      <c r="BE21" s="870"/>
      <c r="BF21" s="870"/>
      <c r="BG21" s="870"/>
      <c r="BH21" s="870"/>
      <c r="BI21" s="870"/>
      <c r="BJ21" s="872"/>
      <c r="BK21" s="870"/>
      <c r="BL21" s="870"/>
      <c r="BM21" s="872"/>
      <c r="BN21" s="879"/>
    </row>
    <row r="22" spans="1:66" s="157" customFormat="1" ht="54.95" customHeight="1">
      <c r="A22" s="155"/>
      <c r="B22" s="529" t="s">
        <v>103</v>
      </c>
      <c r="C22" s="656"/>
      <c r="D22" s="567" t="s">
        <v>871</v>
      </c>
      <c r="E22" s="568"/>
      <c r="F22" s="898"/>
      <c r="G22" s="870"/>
      <c r="H22" s="870"/>
      <c r="I22" s="870"/>
      <c r="J22" s="870"/>
      <c r="K22" s="870"/>
      <c r="L22" s="870"/>
      <c r="M22" s="870"/>
      <c r="N22" s="870"/>
      <c r="O22" s="870"/>
      <c r="P22" s="870"/>
      <c r="Q22" s="870"/>
      <c r="R22" s="870"/>
      <c r="S22" s="870"/>
      <c r="T22" s="870"/>
      <c r="U22" s="870"/>
      <c r="V22" s="870"/>
      <c r="W22" s="870"/>
      <c r="X22" s="870"/>
      <c r="Y22" s="870"/>
      <c r="Z22" s="870"/>
      <c r="AA22" s="870"/>
      <c r="AB22" s="870"/>
      <c r="AC22" s="870"/>
      <c r="AD22" s="870"/>
      <c r="AE22" s="870"/>
      <c r="AF22" s="870"/>
      <c r="AG22" s="870"/>
      <c r="AH22" s="870"/>
      <c r="AI22" s="870"/>
      <c r="AJ22" s="870"/>
      <c r="AK22" s="899"/>
      <c r="AL22" s="870"/>
      <c r="AM22" s="870"/>
      <c r="AN22" s="870"/>
      <c r="AO22" s="870"/>
      <c r="AP22" s="870"/>
      <c r="AQ22" s="870"/>
      <c r="AR22" s="870"/>
      <c r="AS22" s="870"/>
      <c r="AT22" s="870"/>
      <c r="AU22" s="870"/>
      <c r="AV22" s="870"/>
      <c r="AW22" s="870"/>
      <c r="AX22" s="870"/>
      <c r="AY22" s="870"/>
      <c r="AZ22" s="870"/>
      <c r="BA22" s="870"/>
      <c r="BB22" s="870"/>
      <c r="BC22" s="870"/>
      <c r="BD22" s="870"/>
      <c r="BE22" s="870"/>
      <c r="BF22" s="900"/>
      <c r="BG22" s="900"/>
      <c r="BH22" s="870"/>
      <c r="BI22" s="870"/>
      <c r="BJ22" s="872"/>
      <c r="BK22" s="870"/>
      <c r="BL22" s="870"/>
      <c r="BM22" s="872"/>
      <c r="BN22" s="879"/>
    </row>
    <row r="23" spans="1:66" s="157" customFormat="1" ht="54.95" customHeight="1">
      <c r="A23" s="155"/>
      <c r="B23" s="529" t="s">
        <v>104</v>
      </c>
      <c r="C23" s="656"/>
      <c r="D23" s="567" t="s">
        <v>872</v>
      </c>
      <c r="E23" s="568"/>
      <c r="F23" s="898"/>
      <c r="G23" s="870"/>
      <c r="H23" s="870"/>
      <c r="I23" s="870"/>
      <c r="J23" s="870"/>
      <c r="K23" s="870"/>
      <c r="L23" s="870"/>
      <c r="M23" s="870"/>
      <c r="N23" s="870"/>
      <c r="O23" s="870"/>
      <c r="P23" s="870"/>
      <c r="Q23" s="870"/>
      <c r="R23" s="870"/>
      <c r="S23" s="870"/>
      <c r="T23" s="870"/>
      <c r="U23" s="870"/>
      <c r="V23" s="870"/>
      <c r="W23" s="870"/>
      <c r="X23" s="870"/>
      <c r="Y23" s="870"/>
      <c r="Z23" s="870"/>
      <c r="AA23" s="870"/>
      <c r="AB23" s="870"/>
      <c r="AC23" s="870"/>
      <c r="AD23" s="870"/>
      <c r="AE23" s="870"/>
      <c r="AF23" s="870"/>
      <c r="AG23" s="870"/>
      <c r="AH23" s="870"/>
      <c r="AI23" s="870"/>
      <c r="AJ23" s="870"/>
      <c r="AK23" s="899"/>
      <c r="AL23" s="870"/>
      <c r="AM23" s="870"/>
      <c r="AN23" s="870"/>
      <c r="AO23" s="870"/>
      <c r="AP23" s="870"/>
      <c r="AQ23" s="870"/>
      <c r="AR23" s="870"/>
      <c r="AS23" s="870"/>
      <c r="AT23" s="870"/>
      <c r="AU23" s="870"/>
      <c r="AV23" s="870"/>
      <c r="AW23" s="870"/>
      <c r="AX23" s="870"/>
      <c r="AY23" s="870"/>
      <c r="AZ23" s="870"/>
      <c r="BA23" s="870"/>
      <c r="BB23" s="870"/>
      <c r="BC23" s="870"/>
      <c r="BD23" s="870"/>
      <c r="BE23" s="870"/>
      <c r="BF23" s="900"/>
      <c r="BG23" s="900"/>
      <c r="BH23" s="870"/>
      <c r="BI23" s="870"/>
      <c r="BJ23" s="872"/>
      <c r="BK23" s="870"/>
      <c r="BL23" s="870"/>
      <c r="BM23" s="872"/>
      <c r="BN23" s="879"/>
    </row>
    <row r="24" spans="1:66" s="157" customFormat="1" ht="54.95" customHeight="1">
      <c r="A24" s="155"/>
      <c r="B24" s="529" t="s">
        <v>105</v>
      </c>
      <c r="C24" s="656"/>
      <c r="D24" s="567" t="s">
        <v>873</v>
      </c>
      <c r="E24" s="568"/>
      <c r="F24" s="898"/>
      <c r="G24" s="870"/>
      <c r="H24" s="870"/>
      <c r="I24" s="870"/>
      <c r="J24" s="870"/>
      <c r="K24" s="870"/>
      <c r="L24" s="870"/>
      <c r="M24" s="870"/>
      <c r="N24" s="870"/>
      <c r="O24" s="870"/>
      <c r="P24" s="870"/>
      <c r="Q24" s="870"/>
      <c r="R24" s="870"/>
      <c r="S24" s="870"/>
      <c r="T24" s="870"/>
      <c r="U24" s="870"/>
      <c r="V24" s="870"/>
      <c r="W24" s="870"/>
      <c r="X24" s="870"/>
      <c r="Y24" s="870"/>
      <c r="Z24" s="870"/>
      <c r="AA24" s="870"/>
      <c r="AB24" s="870"/>
      <c r="AC24" s="870"/>
      <c r="AD24" s="870"/>
      <c r="AE24" s="870"/>
      <c r="AF24" s="870"/>
      <c r="AG24" s="870"/>
      <c r="AH24" s="870"/>
      <c r="AI24" s="870"/>
      <c r="AJ24" s="870"/>
      <c r="AK24" s="899"/>
      <c r="AL24" s="870"/>
      <c r="AM24" s="870"/>
      <c r="AN24" s="870"/>
      <c r="AO24" s="870"/>
      <c r="AP24" s="870"/>
      <c r="AQ24" s="870"/>
      <c r="AR24" s="870"/>
      <c r="AS24" s="870"/>
      <c r="AT24" s="870"/>
      <c r="AU24" s="870"/>
      <c r="AV24" s="870"/>
      <c r="AW24" s="870"/>
      <c r="AX24" s="870"/>
      <c r="AY24" s="870"/>
      <c r="AZ24" s="870"/>
      <c r="BA24" s="870"/>
      <c r="BB24" s="870"/>
      <c r="BC24" s="870"/>
      <c r="BD24" s="870"/>
      <c r="BE24" s="870"/>
      <c r="BF24" s="900"/>
      <c r="BG24" s="900"/>
      <c r="BH24" s="870"/>
      <c r="BI24" s="870"/>
      <c r="BJ24" s="872"/>
      <c r="BK24" s="870"/>
      <c r="BL24" s="870"/>
      <c r="BM24" s="872"/>
      <c r="BN24" s="879"/>
    </row>
    <row r="25" spans="1:66" s="157" customFormat="1" ht="54.95" customHeight="1">
      <c r="A25" s="155"/>
      <c r="B25" s="529" t="s">
        <v>106</v>
      </c>
      <c r="C25" s="656"/>
      <c r="D25" s="567" t="s">
        <v>874</v>
      </c>
      <c r="E25" s="568"/>
      <c r="F25" s="898"/>
      <c r="G25" s="870"/>
      <c r="H25" s="870"/>
      <c r="I25" s="870"/>
      <c r="J25" s="870"/>
      <c r="K25" s="870"/>
      <c r="L25" s="870"/>
      <c r="M25" s="870"/>
      <c r="N25" s="870"/>
      <c r="O25" s="870"/>
      <c r="P25" s="870"/>
      <c r="Q25" s="870"/>
      <c r="R25" s="870"/>
      <c r="S25" s="870"/>
      <c r="T25" s="870"/>
      <c r="U25" s="870"/>
      <c r="V25" s="870"/>
      <c r="W25" s="870"/>
      <c r="X25" s="870"/>
      <c r="Y25" s="870"/>
      <c r="Z25" s="870"/>
      <c r="AA25" s="870"/>
      <c r="AB25" s="870"/>
      <c r="AC25" s="870"/>
      <c r="AD25" s="870"/>
      <c r="AE25" s="870"/>
      <c r="AF25" s="870"/>
      <c r="AG25" s="870"/>
      <c r="AH25" s="870"/>
      <c r="AI25" s="870"/>
      <c r="AJ25" s="870"/>
      <c r="AK25" s="899"/>
      <c r="AL25" s="870"/>
      <c r="AM25" s="870"/>
      <c r="AN25" s="870"/>
      <c r="AO25" s="870"/>
      <c r="AP25" s="870"/>
      <c r="AQ25" s="870"/>
      <c r="AR25" s="870"/>
      <c r="AS25" s="870"/>
      <c r="AT25" s="870"/>
      <c r="AU25" s="870"/>
      <c r="AV25" s="870"/>
      <c r="AW25" s="870"/>
      <c r="AX25" s="870"/>
      <c r="AY25" s="870"/>
      <c r="AZ25" s="870"/>
      <c r="BA25" s="870"/>
      <c r="BB25" s="870"/>
      <c r="BC25" s="870"/>
      <c r="BD25" s="870"/>
      <c r="BE25" s="870"/>
      <c r="BF25" s="900"/>
      <c r="BG25" s="900"/>
      <c r="BH25" s="870"/>
      <c r="BI25" s="870"/>
      <c r="BJ25" s="872"/>
      <c r="BK25" s="870"/>
      <c r="BL25" s="870"/>
      <c r="BM25" s="872"/>
      <c r="BN25" s="879"/>
    </row>
    <row r="26" spans="1:66" s="157" customFormat="1" ht="54.95" customHeight="1">
      <c r="A26" s="155"/>
      <c r="B26" s="529" t="s">
        <v>107</v>
      </c>
      <c r="C26" s="656"/>
      <c r="D26" s="567" t="s">
        <v>875</v>
      </c>
      <c r="E26" s="568"/>
      <c r="F26" s="898"/>
      <c r="G26" s="870"/>
      <c r="H26" s="870"/>
      <c r="I26" s="870"/>
      <c r="J26" s="870"/>
      <c r="K26" s="870"/>
      <c r="L26" s="870"/>
      <c r="M26" s="870"/>
      <c r="N26" s="870"/>
      <c r="O26" s="870"/>
      <c r="P26" s="870"/>
      <c r="Q26" s="870"/>
      <c r="R26" s="870"/>
      <c r="S26" s="870"/>
      <c r="T26" s="870"/>
      <c r="U26" s="870"/>
      <c r="V26" s="870"/>
      <c r="W26" s="870"/>
      <c r="X26" s="870"/>
      <c r="Y26" s="870"/>
      <c r="Z26" s="870"/>
      <c r="AA26" s="870"/>
      <c r="AB26" s="870"/>
      <c r="AC26" s="870"/>
      <c r="AD26" s="870"/>
      <c r="AE26" s="870"/>
      <c r="AF26" s="870"/>
      <c r="AG26" s="870"/>
      <c r="AH26" s="870"/>
      <c r="AI26" s="870"/>
      <c r="AJ26" s="870"/>
      <c r="AK26" s="899"/>
      <c r="AL26" s="870"/>
      <c r="AM26" s="870"/>
      <c r="AN26" s="870"/>
      <c r="AO26" s="870"/>
      <c r="AP26" s="870"/>
      <c r="AQ26" s="870"/>
      <c r="AR26" s="870"/>
      <c r="AS26" s="870"/>
      <c r="AT26" s="870"/>
      <c r="AU26" s="870"/>
      <c r="AV26" s="870"/>
      <c r="AW26" s="870"/>
      <c r="AX26" s="870"/>
      <c r="AY26" s="870"/>
      <c r="AZ26" s="870"/>
      <c r="BA26" s="870"/>
      <c r="BB26" s="870"/>
      <c r="BC26" s="870"/>
      <c r="BD26" s="870"/>
      <c r="BE26" s="870"/>
      <c r="BF26" s="900"/>
      <c r="BG26" s="900"/>
      <c r="BH26" s="870"/>
      <c r="BI26" s="870"/>
      <c r="BJ26" s="872"/>
      <c r="BK26" s="870"/>
      <c r="BL26" s="870"/>
      <c r="BM26" s="872"/>
      <c r="BN26" s="879"/>
    </row>
    <row r="27" spans="1:66" s="157" customFormat="1" ht="54.95" customHeight="1">
      <c r="A27" s="155"/>
      <c r="B27" s="529" t="s">
        <v>108</v>
      </c>
      <c r="C27" s="656"/>
      <c r="D27" s="567" t="s">
        <v>876</v>
      </c>
      <c r="E27" s="568"/>
      <c r="F27" s="898"/>
      <c r="G27" s="870"/>
      <c r="H27" s="870"/>
      <c r="I27" s="870"/>
      <c r="J27" s="870"/>
      <c r="K27" s="870"/>
      <c r="L27" s="870"/>
      <c r="M27" s="870"/>
      <c r="N27" s="870"/>
      <c r="O27" s="870"/>
      <c r="P27" s="870"/>
      <c r="Q27" s="870"/>
      <c r="R27" s="870"/>
      <c r="S27" s="870"/>
      <c r="T27" s="870"/>
      <c r="U27" s="870"/>
      <c r="V27" s="870"/>
      <c r="W27" s="870"/>
      <c r="X27" s="870"/>
      <c r="Y27" s="870"/>
      <c r="Z27" s="870"/>
      <c r="AA27" s="870"/>
      <c r="AB27" s="870"/>
      <c r="AC27" s="870"/>
      <c r="AD27" s="870"/>
      <c r="AE27" s="870"/>
      <c r="AF27" s="870"/>
      <c r="AG27" s="870"/>
      <c r="AH27" s="870"/>
      <c r="AI27" s="870"/>
      <c r="AJ27" s="870"/>
      <c r="AK27" s="899"/>
      <c r="AL27" s="870"/>
      <c r="AM27" s="870"/>
      <c r="AN27" s="870"/>
      <c r="AO27" s="870"/>
      <c r="AP27" s="870"/>
      <c r="AQ27" s="870"/>
      <c r="AR27" s="870"/>
      <c r="AS27" s="870"/>
      <c r="AT27" s="870"/>
      <c r="AU27" s="870"/>
      <c r="AV27" s="870"/>
      <c r="AW27" s="870"/>
      <c r="AX27" s="870"/>
      <c r="AY27" s="870"/>
      <c r="AZ27" s="870"/>
      <c r="BA27" s="870"/>
      <c r="BB27" s="870"/>
      <c r="BC27" s="870"/>
      <c r="BD27" s="870"/>
      <c r="BE27" s="870"/>
      <c r="BF27" s="900"/>
      <c r="BG27" s="900"/>
      <c r="BH27" s="870"/>
      <c r="BI27" s="870"/>
      <c r="BJ27" s="872"/>
      <c r="BK27" s="870"/>
      <c r="BL27" s="870"/>
      <c r="BM27" s="872"/>
      <c r="BN27" s="879"/>
    </row>
    <row r="28" spans="1:66" s="157" customFormat="1" ht="54.95" customHeight="1">
      <c r="A28" s="155"/>
      <c r="B28" s="529" t="s">
        <v>109</v>
      </c>
      <c r="C28" s="656"/>
      <c r="D28" s="567" t="s">
        <v>877</v>
      </c>
      <c r="E28" s="568"/>
      <c r="F28" s="898"/>
      <c r="G28" s="870"/>
      <c r="H28" s="870"/>
      <c r="I28" s="870"/>
      <c r="J28" s="870"/>
      <c r="K28" s="870"/>
      <c r="L28" s="870"/>
      <c r="M28" s="870"/>
      <c r="N28" s="870"/>
      <c r="O28" s="870"/>
      <c r="P28" s="870"/>
      <c r="Q28" s="870"/>
      <c r="R28" s="870"/>
      <c r="S28" s="870"/>
      <c r="T28" s="870"/>
      <c r="U28" s="870"/>
      <c r="V28" s="870"/>
      <c r="W28" s="870"/>
      <c r="X28" s="870"/>
      <c r="Y28" s="870"/>
      <c r="Z28" s="870"/>
      <c r="AA28" s="870"/>
      <c r="AB28" s="870"/>
      <c r="AC28" s="870"/>
      <c r="AD28" s="870"/>
      <c r="AE28" s="870"/>
      <c r="AF28" s="870"/>
      <c r="AG28" s="870"/>
      <c r="AH28" s="870"/>
      <c r="AI28" s="870"/>
      <c r="AJ28" s="870"/>
      <c r="AK28" s="899"/>
      <c r="AL28" s="870"/>
      <c r="AM28" s="870"/>
      <c r="AN28" s="870"/>
      <c r="AO28" s="870"/>
      <c r="AP28" s="870"/>
      <c r="AQ28" s="870"/>
      <c r="AR28" s="870"/>
      <c r="AS28" s="870"/>
      <c r="AT28" s="870"/>
      <c r="AU28" s="870"/>
      <c r="AV28" s="870"/>
      <c r="AW28" s="870"/>
      <c r="AX28" s="870"/>
      <c r="AY28" s="870"/>
      <c r="AZ28" s="870"/>
      <c r="BA28" s="870"/>
      <c r="BB28" s="870"/>
      <c r="BC28" s="870"/>
      <c r="BD28" s="870"/>
      <c r="BE28" s="870"/>
      <c r="BF28" s="900"/>
      <c r="BG28" s="900"/>
      <c r="BH28" s="870"/>
      <c r="BI28" s="870"/>
      <c r="BJ28" s="872"/>
      <c r="BK28" s="870"/>
      <c r="BL28" s="870"/>
      <c r="BM28" s="872"/>
      <c r="BN28" s="879"/>
    </row>
    <row r="29" spans="1:66" s="157" customFormat="1" ht="54.95" customHeight="1" thickBot="1">
      <c r="A29" s="155"/>
      <c r="B29" s="530" t="s">
        <v>110</v>
      </c>
      <c r="C29" s="569"/>
      <c r="D29" s="570" t="s">
        <v>878</v>
      </c>
      <c r="E29" s="571"/>
      <c r="F29" s="901"/>
      <c r="G29" s="902"/>
      <c r="H29" s="902"/>
      <c r="I29" s="902"/>
      <c r="J29" s="902"/>
      <c r="K29" s="902"/>
      <c r="L29" s="902"/>
      <c r="M29" s="902"/>
      <c r="N29" s="902"/>
      <c r="O29" s="902"/>
      <c r="P29" s="902"/>
      <c r="Q29" s="902"/>
      <c r="R29" s="902"/>
      <c r="S29" s="902"/>
      <c r="T29" s="902"/>
      <c r="U29" s="902"/>
      <c r="V29" s="902"/>
      <c r="W29" s="902"/>
      <c r="X29" s="902"/>
      <c r="Y29" s="902"/>
      <c r="Z29" s="902"/>
      <c r="AA29" s="902"/>
      <c r="AB29" s="902"/>
      <c r="AC29" s="902"/>
      <c r="AD29" s="902"/>
      <c r="AE29" s="902"/>
      <c r="AF29" s="902"/>
      <c r="AG29" s="902"/>
      <c r="AH29" s="902"/>
      <c r="AI29" s="902"/>
      <c r="AJ29" s="902"/>
      <c r="AK29" s="903"/>
      <c r="AL29" s="902"/>
      <c r="AM29" s="902"/>
      <c r="AN29" s="902"/>
      <c r="AO29" s="902"/>
      <c r="AP29" s="902"/>
      <c r="AQ29" s="902"/>
      <c r="AR29" s="902"/>
      <c r="AS29" s="902"/>
      <c r="AT29" s="902"/>
      <c r="AU29" s="902"/>
      <c r="AV29" s="902"/>
      <c r="AW29" s="902"/>
      <c r="AX29" s="902"/>
      <c r="AY29" s="902"/>
      <c r="AZ29" s="902"/>
      <c r="BA29" s="902"/>
      <c r="BB29" s="902"/>
      <c r="BC29" s="902"/>
      <c r="BD29" s="902"/>
      <c r="BE29" s="902"/>
      <c r="BF29" s="904"/>
      <c r="BG29" s="904"/>
      <c r="BH29" s="902"/>
      <c r="BI29" s="902"/>
      <c r="BJ29" s="905"/>
      <c r="BK29" s="902"/>
      <c r="BL29" s="902"/>
      <c r="BM29" s="905"/>
      <c r="BN29" s="906"/>
    </row>
    <row r="30" spans="1:66" s="159" customFormat="1" ht="26.25" customHeight="1">
      <c r="C30" s="160"/>
      <c r="D30" s="160"/>
      <c r="E30" s="160"/>
      <c r="F30" s="156"/>
      <c r="G30" s="156"/>
      <c r="H30" s="156"/>
      <c r="I30" s="156"/>
      <c r="J30" s="156"/>
      <c r="K30" s="161"/>
      <c r="L30" s="162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2358"/>
      <c r="AC30" s="2358"/>
      <c r="AD30" s="2358"/>
      <c r="AE30" s="2358"/>
      <c r="AF30" s="2358"/>
      <c r="AG30" s="2358"/>
      <c r="AH30" s="2358"/>
      <c r="AI30" s="2359"/>
      <c r="AJ30" s="158"/>
      <c r="AK30" s="164"/>
      <c r="AL30" s="158"/>
      <c r="BF30" s="140"/>
      <c r="BG30" s="140"/>
    </row>
    <row r="31" spans="1:66" ht="26.25" customHeight="1">
      <c r="D31" s="2360"/>
      <c r="E31" s="2360"/>
      <c r="F31" s="2360"/>
      <c r="G31" s="2360"/>
      <c r="H31" s="2360"/>
      <c r="I31" s="2360"/>
      <c r="J31" s="2360"/>
      <c r="K31" s="2360"/>
      <c r="L31" s="2360"/>
      <c r="M31" s="2360"/>
      <c r="N31" s="2360"/>
      <c r="O31" s="2360"/>
      <c r="P31" s="2360"/>
      <c r="Q31" s="2360"/>
      <c r="R31" s="2360"/>
      <c r="S31" s="2360"/>
      <c r="T31" s="2360"/>
      <c r="U31" s="2360"/>
      <c r="V31" s="2360"/>
      <c r="W31" s="2360"/>
      <c r="X31" s="2360"/>
      <c r="Y31" s="2360"/>
      <c r="Z31" s="2360"/>
      <c r="AA31" s="2360"/>
      <c r="AB31" s="2360"/>
      <c r="AC31" s="2360"/>
      <c r="AD31" s="2360"/>
      <c r="AE31" s="2360"/>
      <c r="AF31" s="2360"/>
      <c r="AG31" s="2360"/>
      <c r="AH31" s="2360"/>
      <c r="AI31" s="2360"/>
      <c r="AJ31" s="2360"/>
      <c r="AK31" s="2360"/>
      <c r="AL31" s="2360"/>
      <c r="AM31" s="2360"/>
      <c r="AN31" s="2360"/>
      <c r="AO31" s="2360"/>
      <c r="AP31" s="2360"/>
      <c r="AQ31" s="2360"/>
    </row>
    <row r="32" spans="1:66" ht="26.25" customHeight="1"/>
  </sheetData>
  <mergeCells count="28">
    <mergeCell ref="AB30:AI30"/>
    <mergeCell ref="D31:AQ31"/>
    <mergeCell ref="C8:E8"/>
    <mergeCell ref="D9:E9"/>
    <mergeCell ref="C10:E10"/>
    <mergeCell ref="C13:D13"/>
    <mergeCell ref="C16:D16"/>
    <mergeCell ref="C19:BN19"/>
    <mergeCell ref="BF4:BG5"/>
    <mergeCell ref="BH4:BJ5"/>
    <mergeCell ref="BK4:BM5"/>
    <mergeCell ref="BN4:BN6"/>
    <mergeCell ref="L5:AA5"/>
    <mergeCell ref="AB5:AC5"/>
    <mergeCell ref="AD5:AE5"/>
    <mergeCell ref="AF5:AF6"/>
    <mergeCell ref="AG5:AH5"/>
    <mergeCell ref="AI5:AX5"/>
    <mergeCell ref="AI4:BE4"/>
    <mergeCell ref="AY5:AZ5"/>
    <mergeCell ref="BA5:BB5"/>
    <mergeCell ref="BC5:BC6"/>
    <mergeCell ref="BD5:BE5"/>
    <mergeCell ref="B4:E7"/>
    <mergeCell ref="F4:G5"/>
    <mergeCell ref="H4:I5"/>
    <mergeCell ref="J4:K5"/>
    <mergeCell ref="L4:AH4"/>
  </mergeCells>
  <printOptions horizontalCentered="1" verticalCentered="1"/>
  <pageMargins left="0.19685039370078741" right="0.15748031496062992" top="0.74803149606299213" bottom="0.74803149606299213" header="0.31496062992125984" footer="0.31496062992125984"/>
  <pageSetup paperSize="9" scale="21" fitToWidth="2" orientation="landscape" r:id="rId1"/>
  <ignoredErrors>
    <ignoredError sqref="F7:BN7 B8:B29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B1:AX21"/>
  <sheetViews>
    <sheetView showGridLines="0" view="pageBreakPreview" zoomScale="60" zoomScaleNormal="50" workbookViewId="0">
      <selection activeCell="G18" sqref="G18"/>
    </sheetView>
  </sheetViews>
  <sheetFormatPr defaultColWidth="11.42578125" defaultRowHeight="14.25"/>
  <cols>
    <col min="1" max="1" width="3.42578125" style="166" customWidth="1"/>
    <col min="2" max="2" width="17.7109375" style="166" customWidth="1"/>
    <col min="3" max="3" width="4.140625" style="167" customWidth="1"/>
    <col min="4" max="4" width="67.7109375" style="167" customWidth="1"/>
    <col min="5" max="5" width="24.7109375" style="167" customWidth="1"/>
    <col min="6" max="10" width="23.5703125" style="168" customWidth="1"/>
    <col min="11" max="11" width="26.85546875" style="169" customWidth="1"/>
    <col min="12" max="12" width="14.140625" style="169" customWidth="1"/>
    <col min="13" max="21" width="14.140625" style="166" customWidth="1"/>
    <col min="22" max="22" width="18.7109375" style="166" customWidth="1"/>
    <col min="23" max="23" width="20.42578125" style="166" customWidth="1"/>
    <col min="24" max="24" width="17.85546875" style="166" customWidth="1"/>
    <col min="25" max="25" width="20.28515625" style="166" customWidth="1"/>
    <col min="26" max="26" width="21.42578125" style="166" customWidth="1"/>
    <col min="27" max="27" width="16.85546875" style="166" customWidth="1"/>
    <col min="28" max="28" width="20.140625" style="166" customWidth="1"/>
    <col min="29" max="29" width="13.42578125" style="166" customWidth="1"/>
    <col min="30" max="30" width="15.7109375" style="166" customWidth="1"/>
    <col min="31" max="31" width="17.5703125" style="166" customWidth="1"/>
    <col min="32" max="33" width="15.42578125" style="166" customWidth="1"/>
    <col min="34" max="35" width="14.140625" style="166" customWidth="1"/>
    <col min="36" max="36" width="13.85546875" style="166" customWidth="1"/>
    <col min="37" max="38" width="15" style="166" customWidth="1"/>
    <col min="39" max="39" width="16.7109375" style="166" customWidth="1"/>
    <col min="40" max="40" width="22.28515625" style="166" customWidth="1"/>
    <col min="41" max="41" width="18.140625" style="166" customWidth="1"/>
    <col min="42" max="42" width="20" style="166" customWidth="1"/>
    <col min="43" max="43" width="23.140625" style="166" customWidth="1"/>
    <col min="44" max="44" width="17.5703125" style="166" customWidth="1"/>
    <col min="45" max="45" width="19.5703125" style="166" customWidth="1"/>
    <col min="46" max="49" width="25.42578125" style="166" customWidth="1"/>
    <col min="50" max="50" width="34.28515625" style="166" customWidth="1"/>
    <col min="51" max="16384" width="11.42578125" style="166"/>
  </cols>
  <sheetData>
    <row r="1" spans="2:50" ht="17.25" customHeight="1" thickBot="1"/>
    <row r="2" spans="2:50" s="506" customFormat="1" ht="42" customHeight="1" thickBot="1">
      <c r="B2" s="2370" t="s">
        <v>1502</v>
      </c>
      <c r="C2" s="2371"/>
      <c r="D2" s="2371"/>
      <c r="E2" s="2371"/>
      <c r="F2" s="2371"/>
      <c r="G2" s="2371"/>
      <c r="H2" s="2371"/>
      <c r="I2" s="2371"/>
      <c r="J2" s="2371"/>
      <c r="K2" s="2371"/>
      <c r="L2" s="2371"/>
      <c r="M2" s="2371"/>
      <c r="N2" s="2371"/>
      <c r="O2" s="2371"/>
      <c r="P2" s="2371"/>
      <c r="Q2" s="2371"/>
      <c r="R2" s="2371"/>
      <c r="S2" s="2371"/>
      <c r="T2" s="2371"/>
      <c r="U2" s="2371"/>
      <c r="V2" s="2371"/>
      <c r="W2" s="2371"/>
      <c r="X2" s="2371"/>
      <c r="Y2" s="2371"/>
      <c r="Z2" s="2371"/>
      <c r="AA2" s="2371"/>
      <c r="AB2" s="2371"/>
      <c r="AC2" s="2371"/>
      <c r="AD2" s="2371"/>
      <c r="AE2" s="2371"/>
      <c r="AF2" s="2371"/>
      <c r="AG2" s="2371"/>
      <c r="AH2" s="2371"/>
      <c r="AI2" s="2371"/>
      <c r="AJ2" s="2371"/>
      <c r="AK2" s="2371"/>
      <c r="AL2" s="2371"/>
      <c r="AM2" s="2371"/>
      <c r="AN2" s="2371"/>
      <c r="AO2" s="2371"/>
      <c r="AP2" s="2371"/>
      <c r="AQ2" s="2371"/>
      <c r="AR2" s="2371"/>
      <c r="AS2" s="2371"/>
      <c r="AT2" s="2371"/>
      <c r="AU2" s="2371"/>
      <c r="AV2" s="2371"/>
      <c r="AW2" s="2371"/>
      <c r="AX2" s="2372"/>
    </row>
    <row r="3" spans="2:50" ht="28.5" customHeight="1" thickBot="1"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1"/>
      <c r="AE3" s="172"/>
      <c r="AF3" s="171"/>
      <c r="AG3" s="171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1"/>
      <c r="AT3" s="171"/>
      <c r="AU3" s="171"/>
      <c r="AV3" s="171"/>
      <c r="AW3" s="171"/>
      <c r="AX3" s="171"/>
    </row>
    <row r="4" spans="2:50" s="174" customFormat="1" ht="102" customHeight="1">
      <c r="B4" s="2380"/>
      <c r="C4" s="2381"/>
      <c r="D4" s="2381"/>
      <c r="E4" s="2382"/>
      <c r="F4" s="2389" t="s">
        <v>794</v>
      </c>
      <c r="G4" s="2389"/>
      <c r="H4" s="2389" t="s">
        <v>840</v>
      </c>
      <c r="I4" s="2389"/>
      <c r="J4" s="2389" t="s">
        <v>795</v>
      </c>
      <c r="K4" s="2389"/>
      <c r="L4" s="2373" t="s">
        <v>881</v>
      </c>
      <c r="M4" s="2374"/>
      <c r="N4" s="2374"/>
      <c r="O4" s="2374"/>
      <c r="P4" s="2374"/>
      <c r="Q4" s="2374"/>
      <c r="R4" s="2374"/>
      <c r="S4" s="2374"/>
      <c r="T4" s="2374"/>
      <c r="U4" s="2374"/>
      <c r="V4" s="2374"/>
      <c r="W4" s="2374"/>
      <c r="X4" s="2374"/>
      <c r="Y4" s="2374"/>
      <c r="Z4" s="2374"/>
      <c r="AA4" s="2374"/>
      <c r="AB4" s="2374"/>
      <c r="AC4" s="2373" t="s">
        <v>882</v>
      </c>
      <c r="AD4" s="2374"/>
      <c r="AE4" s="2374"/>
      <c r="AF4" s="2374"/>
      <c r="AG4" s="2374"/>
      <c r="AH4" s="2374"/>
      <c r="AI4" s="2374"/>
      <c r="AJ4" s="2374"/>
      <c r="AK4" s="2374"/>
      <c r="AL4" s="2374"/>
      <c r="AM4" s="2374"/>
      <c r="AN4" s="2374"/>
      <c r="AO4" s="2374"/>
      <c r="AP4" s="2374"/>
      <c r="AQ4" s="2374"/>
      <c r="AR4" s="2374"/>
      <c r="AS4" s="2374"/>
      <c r="AT4" s="2393" t="s">
        <v>844</v>
      </c>
      <c r="AU4" s="2394"/>
      <c r="AV4" s="2393" t="s">
        <v>883</v>
      </c>
      <c r="AW4" s="2394"/>
      <c r="AX4" s="2397" t="s">
        <v>884</v>
      </c>
    </row>
    <row r="5" spans="2:50" s="174" customFormat="1" ht="78.75" customHeight="1">
      <c r="B5" s="2383"/>
      <c r="C5" s="2384"/>
      <c r="D5" s="2384"/>
      <c r="E5" s="2385"/>
      <c r="F5" s="2390"/>
      <c r="G5" s="2390"/>
      <c r="H5" s="2390"/>
      <c r="I5" s="2390"/>
      <c r="J5" s="2390"/>
      <c r="K5" s="2390"/>
      <c r="L5" s="2400" t="s">
        <v>847</v>
      </c>
      <c r="M5" s="2401"/>
      <c r="N5" s="2401"/>
      <c r="O5" s="2401"/>
      <c r="P5" s="2401"/>
      <c r="Q5" s="2401"/>
      <c r="R5" s="2401"/>
      <c r="S5" s="2401"/>
      <c r="T5" s="2401"/>
      <c r="U5" s="2402"/>
      <c r="V5" s="2377">
        <v>12.5</v>
      </c>
      <c r="W5" s="2377"/>
      <c r="X5" s="2375" t="s">
        <v>848</v>
      </c>
      <c r="Y5" s="2376"/>
      <c r="Z5" s="2377" t="s">
        <v>849</v>
      </c>
      <c r="AA5" s="2378" t="s">
        <v>850</v>
      </c>
      <c r="AB5" s="2379"/>
      <c r="AC5" s="2400" t="s">
        <v>847</v>
      </c>
      <c r="AD5" s="2401"/>
      <c r="AE5" s="2401"/>
      <c r="AF5" s="2401"/>
      <c r="AG5" s="2401"/>
      <c r="AH5" s="2401"/>
      <c r="AI5" s="2401"/>
      <c r="AJ5" s="2401"/>
      <c r="AK5" s="2401"/>
      <c r="AL5" s="2402"/>
      <c r="AM5" s="2377">
        <v>12.5</v>
      </c>
      <c r="AN5" s="2377"/>
      <c r="AO5" s="2375" t="s">
        <v>848</v>
      </c>
      <c r="AP5" s="2376"/>
      <c r="AQ5" s="2377" t="s">
        <v>849</v>
      </c>
      <c r="AR5" s="2378" t="s">
        <v>850</v>
      </c>
      <c r="AS5" s="2379"/>
      <c r="AT5" s="2395"/>
      <c r="AU5" s="2396"/>
      <c r="AV5" s="2395"/>
      <c r="AW5" s="2396"/>
      <c r="AX5" s="2398"/>
    </row>
    <row r="6" spans="2:50" s="174" customFormat="1" ht="113.25" customHeight="1">
      <c r="B6" s="2383"/>
      <c r="C6" s="2384"/>
      <c r="D6" s="2384"/>
      <c r="E6" s="2385"/>
      <c r="F6" s="659" t="s">
        <v>797</v>
      </c>
      <c r="G6" s="659" t="s">
        <v>798</v>
      </c>
      <c r="H6" s="1825" t="s">
        <v>1472</v>
      </c>
      <c r="I6" s="1825" t="s">
        <v>1473</v>
      </c>
      <c r="J6" s="659" t="s">
        <v>797</v>
      </c>
      <c r="K6" s="659" t="s">
        <v>798</v>
      </c>
      <c r="L6" s="658" t="s">
        <v>851</v>
      </c>
      <c r="M6" s="658" t="s">
        <v>852</v>
      </c>
      <c r="N6" s="658" t="s">
        <v>853</v>
      </c>
      <c r="O6" s="658" t="s">
        <v>885</v>
      </c>
      <c r="P6" s="658">
        <v>1</v>
      </c>
      <c r="Q6" s="658">
        <v>2.5</v>
      </c>
      <c r="R6" s="658">
        <v>3.5</v>
      </c>
      <c r="S6" s="658">
        <v>4.25</v>
      </c>
      <c r="T6" s="658">
        <v>6.5</v>
      </c>
      <c r="U6" s="658" t="s">
        <v>886</v>
      </c>
      <c r="V6" s="659" t="s">
        <v>855</v>
      </c>
      <c r="W6" s="659" t="s">
        <v>856</v>
      </c>
      <c r="X6" s="507"/>
      <c r="Y6" s="659" t="s">
        <v>857</v>
      </c>
      <c r="Z6" s="2377"/>
      <c r="AA6" s="508"/>
      <c r="AB6" s="659" t="s">
        <v>857</v>
      </c>
      <c r="AC6" s="658" t="s">
        <v>851</v>
      </c>
      <c r="AD6" s="658" t="s">
        <v>852</v>
      </c>
      <c r="AE6" s="658" t="s">
        <v>853</v>
      </c>
      <c r="AF6" s="658" t="s">
        <v>854</v>
      </c>
      <c r="AG6" s="658">
        <v>1</v>
      </c>
      <c r="AH6" s="658">
        <v>2.5</v>
      </c>
      <c r="AI6" s="658">
        <v>3.5</v>
      </c>
      <c r="AJ6" s="658">
        <v>4.25</v>
      </c>
      <c r="AK6" s="658">
        <v>6.5</v>
      </c>
      <c r="AL6" s="658" t="s">
        <v>886</v>
      </c>
      <c r="AM6" s="659" t="s">
        <v>855</v>
      </c>
      <c r="AN6" s="659" t="s">
        <v>856</v>
      </c>
      <c r="AO6" s="507"/>
      <c r="AP6" s="659" t="s">
        <v>857</v>
      </c>
      <c r="AQ6" s="2377"/>
      <c r="AR6" s="508"/>
      <c r="AS6" s="659" t="s">
        <v>857</v>
      </c>
      <c r="AT6" s="509" t="s">
        <v>858</v>
      </c>
      <c r="AU6" s="509" t="s">
        <v>887</v>
      </c>
      <c r="AV6" s="509" t="s">
        <v>858</v>
      </c>
      <c r="AW6" s="509" t="s">
        <v>887</v>
      </c>
      <c r="AX6" s="2399"/>
    </row>
    <row r="7" spans="2:50" s="175" customFormat="1" ht="37.5" customHeight="1">
      <c r="B7" s="2386"/>
      <c r="C7" s="2387"/>
      <c r="D7" s="2387"/>
      <c r="E7" s="2388"/>
      <c r="F7" s="510" t="s">
        <v>27</v>
      </c>
      <c r="G7" s="510" t="s">
        <v>28</v>
      </c>
      <c r="H7" s="510" t="s">
        <v>92</v>
      </c>
      <c r="I7" s="510" t="s">
        <v>93</v>
      </c>
      <c r="J7" s="510" t="s">
        <v>94</v>
      </c>
      <c r="K7" s="510" t="s">
        <v>95</v>
      </c>
      <c r="L7" s="510" t="s">
        <v>96</v>
      </c>
      <c r="M7" s="510" t="s">
        <v>97</v>
      </c>
      <c r="N7" s="510" t="s">
        <v>98</v>
      </c>
      <c r="O7" s="510" t="s">
        <v>99</v>
      </c>
      <c r="P7" s="510" t="s">
        <v>100</v>
      </c>
      <c r="Q7" s="510" t="s">
        <v>101</v>
      </c>
      <c r="R7" s="510" t="s">
        <v>102</v>
      </c>
      <c r="S7" s="510" t="s">
        <v>103</v>
      </c>
      <c r="T7" s="510" t="s">
        <v>104</v>
      </c>
      <c r="U7" s="510" t="s">
        <v>105</v>
      </c>
      <c r="V7" s="510" t="s">
        <v>106</v>
      </c>
      <c r="W7" s="510" t="s">
        <v>107</v>
      </c>
      <c r="X7" s="510" t="s">
        <v>108</v>
      </c>
      <c r="Y7" s="510" t="s">
        <v>109</v>
      </c>
      <c r="Z7" s="510" t="s">
        <v>110</v>
      </c>
      <c r="AA7" s="510" t="s">
        <v>111</v>
      </c>
      <c r="AB7" s="510" t="s">
        <v>112</v>
      </c>
      <c r="AC7" s="510" t="s">
        <v>113</v>
      </c>
      <c r="AD7" s="510" t="s">
        <v>114</v>
      </c>
      <c r="AE7" s="510" t="s">
        <v>115</v>
      </c>
      <c r="AF7" s="510" t="s">
        <v>116</v>
      </c>
      <c r="AG7" s="510" t="s">
        <v>117</v>
      </c>
      <c r="AH7" s="510" t="s">
        <v>118</v>
      </c>
      <c r="AI7" s="510" t="s">
        <v>119</v>
      </c>
      <c r="AJ7" s="510" t="s">
        <v>120</v>
      </c>
      <c r="AK7" s="510" t="s">
        <v>121</v>
      </c>
      <c r="AL7" s="510" t="s">
        <v>122</v>
      </c>
      <c r="AM7" s="510" t="s">
        <v>123</v>
      </c>
      <c r="AN7" s="510" t="s">
        <v>124</v>
      </c>
      <c r="AO7" s="510" t="s">
        <v>125</v>
      </c>
      <c r="AP7" s="510" t="s">
        <v>126</v>
      </c>
      <c r="AQ7" s="510" t="s">
        <v>127</v>
      </c>
      <c r="AR7" s="510" t="s">
        <v>128</v>
      </c>
      <c r="AS7" s="510" t="s">
        <v>129</v>
      </c>
      <c r="AT7" s="510" t="s">
        <v>130</v>
      </c>
      <c r="AU7" s="510" t="s">
        <v>131</v>
      </c>
      <c r="AV7" s="510" t="s">
        <v>132</v>
      </c>
      <c r="AW7" s="510" t="s">
        <v>133</v>
      </c>
      <c r="AX7" s="511" t="s">
        <v>134</v>
      </c>
    </row>
    <row r="8" spans="2:50" s="175" customFormat="1" ht="74.25">
      <c r="B8" s="512" t="s">
        <v>27</v>
      </c>
      <c r="C8" s="2403" t="s">
        <v>689</v>
      </c>
      <c r="D8" s="2403"/>
      <c r="E8" s="2404"/>
      <c r="F8" s="818"/>
      <c r="G8" s="819"/>
      <c r="H8" s="819"/>
      <c r="I8" s="819"/>
      <c r="J8" s="819"/>
      <c r="K8" s="819"/>
      <c r="L8" s="819"/>
      <c r="M8" s="819"/>
      <c r="N8" s="819"/>
      <c r="O8" s="819"/>
      <c r="P8" s="819"/>
      <c r="Q8" s="819"/>
      <c r="R8" s="819"/>
      <c r="S8" s="819"/>
      <c r="T8" s="819"/>
      <c r="U8" s="819"/>
      <c r="V8" s="819"/>
      <c r="W8" s="819"/>
      <c r="X8" s="819"/>
      <c r="Y8" s="819"/>
      <c r="Z8" s="819"/>
      <c r="AA8" s="819"/>
      <c r="AB8" s="819"/>
      <c r="AC8" s="819"/>
      <c r="AD8" s="820"/>
      <c r="AE8" s="821"/>
      <c r="AF8" s="822"/>
      <c r="AG8" s="819"/>
      <c r="AH8" s="820"/>
      <c r="AI8" s="820"/>
      <c r="AJ8" s="823"/>
      <c r="AK8" s="823"/>
      <c r="AL8" s="823"/>
      <c r="AM8" s="824"/>
      <c r="AN8" s="824"/>
      <c r="AO8" s="824"/>
      <c r="AP8" s="824"/>
      <c r="AQ8" s="824"/>
      <c r="AR8" s="823"/>
      <c r="AS8" s="825"/>
      <c r="AT8" s="825"/>
      <c r="AU8" s="825"/>
      <c r="AV8" s="820"/>
      <c r="AW8" s="820"/>
      <c r="AX8" s="826" t="s">
        <v>888</v>
      </c>
    </row>
    <row r="9" spans="2:50" s="175" customFormat="1" ht="57" customHeight="1">
      <c r="B9" s="512"/>
      <c r="C9" s="2405" t="s">
        <v>889</v>
      </c>
      <c r="D9" s="2406"/>
      <c r="E9" s="2406"/>
      <c r="F9" s="2406"/>
      <c r="G9" s="2406"/>
      <c r="H9" s="2406"/>
      <c r="I9" s="2406"/>
      <c r="J9" s="2406"/>
      <c r="K9" s="2406"/>
      <c r="L9" s="2406"/>
      <c r="M9" s="2406"/>
      <c r="N9" s="2406"/>
      <c r="O9" s="2406"/>
      <c r="P9" s="2406"/>
      <c r="Q9" s="2406"/>
      <c r="R9" s="2406"/>
      <c r="S9" s="2406"/>
      <c r="T9" s="2406"/>
      <c r="U9" s="2406"/>
      <c r="V9" s="2406"/>
      <c r="W9" s="2406"/>
      <c r="X9" s="2406"/>
      <c r="Y9" s="2406"/>
      <c r="Z9" s="2406"/>
      <c r="AA9" s="2406"/>
      <c r="AB9" s="2406"/>
      <c r="AC9" s="2406"/>
      <c r="AD9" s="2406"/>
      <c r="AE9" s="2406"/>
      <c r="AF9" s="2406"/>
      <c r="AG9" s="2406"/>
      <c r="AH9" s="2406"/>
      <c r="AI9" s="2406"/>
      <c r="AJ9" s="2406"/>
      <c r="AK9" s="2406"/>
      <c r="AL9" s="2406"/>
      <c r="AM9" s="2406"/>
      <c r="AN9" s="2406"/>
      <c r="AO9" s="2406"/>
      <c r="AP9" s="2406"/>
      <c r="AQ9" s="2406"/>
      <c r="AR9" s="2406"/>
      <c r="AS9" s="2406"/>
      <c r="AT9" s="2406"/>
      <c r="AU9" s="2406"/>
      <c r="AV9" s="2406"/>
      <c r="AW9" s="2406"/>
      <c r="AX9" s="2407"/>
    </row>
    <row r="10" spans="2:50" s="168" customFormat="1" ht="57" customHeight="1">
      <c r="B10" s="513" t="s">
        <v>28</v>
      </c>
      <c r="C10" s="2408" t="s">
        <v>863</v>
      </c>
      <c r="D10" s="2408"/>
      <c r="E10" s="2409"/>
      <c r="F10" s="827"/>
      <c r="G10" s="828"/>
      <c r="H10" s="828"/>
      <c r="I10" s="828"/>
      <c r="J10" s="828"/>
      <c r="K10" s="829"/>
      <c r="L10" s="829"/>
      <c r="M10" s="829"/>
      <c r="N10" s="829"/>
      <c r="O10" s="829"/>
      <c r="P10" s="829"/>
      <c r="Q10" s="829"/>
      <c r="R10" s="829"/>
      <c r="S10" s="829"/>
      <c r="T10" s="829"/>
      <c r="U10" s="829"/>
      <c r="V10" s="829"/>
      <c r="W10" s="829"/>
      <c r="X10" s="829"/>
      <c r="Y10" s="829"/>
      <c r="Z10" s="829"/>
      <c r="AA10" s="829"/>
      <c r="AB10" s="829"/>
      <c r="AC10" s="828"/>
      <c r="AD10" s="828"/>
      <c r="AE10" s="830"/>
      <c r="AF10" s="831"/>
      <c r="AG10" s="828"/>
      <c r="AH10" s="829"/>
      <c r="AI10" s="829"/>
      <c r="AJ10" s="828"/>
      <c r="AK10" s="828"/>
      <c r="AL10" s="828"/>
      <c r="AM10" s="828"/>
      <c r="AN10" s="828"/>
      <c r="AO10" s="829"/>
      <c r="AP10" s="829"/>
      <c r="AQ10" s="829"/>
      <c r="AR10" s="829"/>
      <c r="AS10" s="829"/>
      <c r="AT10" s="828"/>
      <c r="AU10" s="828"/>
      <c r="AV10" s="828"/>
      <c r="AW10" s="828"/>
      <c r="AX10" s="832"/>
    </row>
    <row r="11" spans="2:50" s="168" customFormat="1" ht="57" customHeight="1">
      <c r="B11" s="513" t="s">
        <v>92</v>
      </c>
      <c r="C11" s="556"/>
      <c r="D11" s="660" t="s">
        <v>864</v>
      </c>
      <c r="E11" s="557"/>
      <c r="F11" s="833"/>
      <c r="G11" s="834"/>
      <c r="H11" s="834"/>
      <c r="I11" s="834"/>
      <c r="J11" s="834"/>
      <c r="K11" s="834"/>
      <c r="L11" s="834"/>
      <c r="M11" s="834"/>
      <c r="N11" s="834"/>
      <c r="O11" s="834"/>
      <c r="P11" s="834"/>
      <c r="Q11" s="834"/>
      <c r="R11" s="834"/>
      <c r="S11" s="834"/>
      <c r="T11" s="834"/>
      <c r="U11" s="835"/>
      <c r="V11" s="834"/>
      <c r="W11" s="834"/>
      <c r="X11" s="834"/>
      <c r="Y11" s="834"/>
      <c r="Z11" s="834"/>
      <c r="AA11" s="834"/>
      <c r="AB11" s="834"/>
      <c r="AC11" s="836"/>
      <c r="AD11" s="836"/>
      <c r="AE11" s="837"/>
      <c r="AF11" s="838"/>
      <c r="AG11" s="836"/>
      <c r="AH11" s="834"/>
      <c r="AI11" s="834"/>
      <c r="AJ11" s="836"/>
      <c r="AK11" s="836"/>
      <c r="AL11" s="835"/>
      <c r="AM11" s="836"/>
      <c r="AN11" s="836"/>
      <c r="AO11" s="834"/>
      <c r="AP11" s="834"/>
      <c r="AQ11" s="834"/>
      <c r="AR11" s="834"/>
      <c r="AS11" s="834"/>
      <c r="AT11" s="836"/>
      <c r="AU11" s="836"/>
      <c r="AV11" s="836"/>
      <c r="AW11" s="836"/>
      <c r="AX11" s="839"/>
    </row>
    <row r="12" spans="2:50" s="168" customFormat="1" ht="57" customHeight="1">
      <c r="B12" s="513" t="s">
        <v>93</v>
      </c>
      <c r="C12" s="556"/>
      <c r="D12" s="2391" t="s">
        <v>892</v>
      </c>
      <c r="E12" s="2392"/>
      <c r="F12" s="833"/>
      <c r="G12" s="834"/>
      <c r="H12" s="834"/>
      <c r="I12" s="834"/>
      <c r="J12" s="834"/>
      <c r="K12" s="834"/>
      <c r="L12" s="834"/>
      <c r="M12" s="834"/>
      <c r="N12" s="834"/>
      <c r="O12" s="834"/>
      <c r="P12" s="834"/>
      <c r="Q12" s="834"/>
      <c r="R12" s="834"/>
      <c r="S12" s="834"/>
      <c r="T12" s="834"/>
      <c r="U12" s="834"/>
      <c r="V12" s="834"/>
      <c r="W12" s="834"/>
      <c r="X12" s="835"/>
      <c r="Y12" s="835"/>
      <c r="Z12" s="835"/>
      <c r="AA12" s="835"/>
      <c r="AB12" s="835"/>
      <c r="AC12" s="836"/>
      <c r="AD12" s="836"/>
      <c r="AE12" s="837"/>
      <c r="AF12" s="838"/>
      <c r="AG12" s="836"/>
      <c r="AH12" s="834"/>
      <c r="AI12" s="834"/>
      <c r="AJ12" s="836"/>
      <c r="AK12" s="836"/>
      <c r="AL12" s="836"/>
      <c r="AM12" s="836"/>
      <c r="AN12" s="836"/>
      <c r="AO12" s="835"/>
      <c r="AP12" s="835"/>
      <c r="AQ12" s="835"/>
      <c r="AR12" s="835"/>
      <c r="AS12" s="835"/>
      <c r="AT12" s="836"/>
      <c r="AU12" s="836"/>
      <c r="AV12" s="836"/>
      <c r="AW12" s="836"/>
      <c r="AX12" s="839"/>
    </row>
    <row r="13" spans="2:50" s="168" customFormat="1" ht="57" customHeight="1">
      <c r="B13" s="513" t="s">
        <v>94</v>
      </c>
      <c r="C13" s="2408" t="s">
        <v>866</v>
      </c>
      <c r="D13" s="2408"/>
      <c r="E13" s="2409"/>
      <c r="F13" s="833"/>
      <c r="G13" s="836"/>
      <c r="H13" s="836"/>
      <c r="I13" s="836"/>
      <c r="J13" s="836"/>
      <c r="K13" s="834"/>
      <c r="L13" s="834"/>
      <c r="M13" s="834"/>
      <c r="N13" s="834"/>
      <c r="O13" s="834"/>
      <c r="P13" s="834"/>
      <c r="Q13" s="834"/>
      <c r="R13" s="834"/>
      <c r="S13" s="834"/>
      <c r="T13" s="834"/>
      <c r="U13" s="834"/>
      <c r="V13" s="834"/>
      <c r="W13" s="834"/>
      <c r="X13" s="834"/>
      <c r="Y13" s="834"/>
      <c r="Z13" s="834"/>
      <c r="AA13" s="834"/>
      <c r="AB13" s="834"/>
      <c r="AC13" s="836"/>
      <c r="AD13" s="836"/>
      <c r="AE13" s="837"/>
      <c r="AF13" s="838"/>
      <c r="AG13" s="836"/>
      <c r="AH13" s="834"/>
      <c r="AI13" s="834"/>
      <c r="AJ13" s="836"/>
      <c r="AK13" s="836"/>
      <c r="AL13" s="836"/>
      <c r="AM13" s="836"/>
      <c r="AN13" s="836"/>
      <c r="AO13" s="834"/>
      <c r="AP13" s="834"/>
      <c r="AQ13" s="834"/>
      <c r="AR13" s="834"/>
      <c r="AS13" s="834"/>
      <c r="AT13" s="836"/>
      <c r="AU13" s="836"/>
      <c r="AV13" s="836"/>
      <c r="AW13" s="836"/>
      <c r="AX13" s="839"/>
    </row>
    <row r="14" spans="2:50" s="168" customFormat="1" ht="57" customHeight="1">
      <c r="B14" s="513" t="s">
        <v>95</v>
      </c>
      <c r="C14" s="556"/>
      <c r="D14" s="660" t="s">
        <v>864</v>
      </c>
      <c r="E14" s="557"/>
      <c r="F14" s="833"/>
      <c r="G14" s="834"/>
      <c r="H14" s="834"/>
      <c r="I14" s="834"/>
      <c r="J14" s="834"/>
      <c r="K14" s="834"/>
      <c r="L14" s="834"/>
      <c r="M14" s="834"/>
      <c r="N14" s="834"/>
      <c r="O14" s="834"/>
      <c r="P14" s="834"/>
      <c r="Q14" s="834"/>
      <c r="R14" s="834"/>
      <c r="S14" s="834"/>
      <c r="T14" s="834"/>
      <c r="U14" s="835"/>
      <c r="V14" s="834"/>
      <c r="W14" s="834"/>
      <c r="X14" s="834"/>
      <c r="Y14" s="834"/>
      <c r="Z14" s="834"/>
      <c r="AA14" s="834"/>
      <c r="AB14" s="834"/>
      <c r="AC14" s="836"/>
      <c r="AD14" s="836"/>
      <c r="AE14" s="840"/>
      <c r="AF14" s="834"/>
      <c r="AG14" s="836"/>
      <c r="AH14" s="834"/>
      <c r="AI14" s="834"/>
      <c r="AJ14" s="836"/>
      <c r="AK14" s="836"/>
      <c r="AL14" s="835"/>
      <c r="AM14" s="836"/>
      <c r="AN14" s="836"/>
      <c r="AO14" s="834"/>
      <c r="AP14" s="834"/>
      <c r="AQ14" s="834"/>
      <c r="AR14" s="834"/>
      <c r="AS14" s="834"/>
      <c r="AT14" s="836"/>
      <c r="AU14" s="836"/>
      <c r="AV14" s="836"/>
      <c r="AW14" s="836"/>
      <c r="AX14" s="839"/>
    </row>
    <row r="15" spans="2:50" s="168" customFormat="1" ht="57" customHeight="1">
      <c r="B15" s="513" t="s">
        <v>96</v>
      </c>
      <c r="C15" s="556"/>
      <c r="D15" s="2391" t="s">
        <v>892</v>
      </c>
      <c r="E15" s="2392"/>
      <c r="F15" s="833"/>
      <c r="G15" s="834"/>
      <c r="H15" s="834"/>
      <c r="I15" s="834"/>
      <c r="J15" s="834"/>
      <c r="K15" s="834"/>
      <c r="L15" s="834"/>
      <c r="M15" s="834"/>
      <c r="N15" s="834"/>
      <c r="O15" s="834"/>
      <c r="P15" s="834"/>
      <c r="Q15" s="834"/>
      <c r="R15" s="834"/>
      <c r="S15" s="834"/>
      <c r="T15" s="834"/>
      <c r="U15" s="834"/>
      <c r="V15" s="834"/>
      <c r="W15" s="834"/>
      <c r="X15" s="835"/>
      <c r="Y15" s="835"/>
      <c r="Z15" s="835"/>
      <c r="AA15" s="835"/>
      <c r="AB15" s="835"/>
      <c r="AC15" s="836"/>
      <c r="AD15" s="836"/>
      <c r="AE15" s="840"/>
      <c r="AF15" s="834"/>
      <c r="AG15" s="836"/>
      <c r="AH15" s="834"/>
      <c r="AI15" s="834"/>
      <c r="AJ15" s="836"/>
      <c r="AK15" s="836"/>
      <c r="AL15" s="836"/>
      <c r="AM15" s="836"/>
      <c r="AN15" s="836"/>
      <c r="AO15" s="835"/>
      <c r="AP15" s="835"/>
      <c r="AQ15" s="835"/>
      <c r="AR15" s="835"/>
      <c r="AS15" s="835"/>
      <c r="AT15" s="836"/>
      <c r="AU15" s="836"/>
      <c r="AV15" s="836"/>
      <c r="AW15" s="836"/>
      <c r="AX15" s="839"/>
    </row>
    <row r="16" spans="2:50" s="168" customFormat="1" ht="57" customHeight="1">
      <c r="B16" s="513" t="s">
        <v>97</v>
      </c>
      <c r="C16" s="2408" t="s">
        <v>867</v>
      </c>
      <c r="D16" s="2408"/>
      <c r="E16" s="2409"/>
      <c r="F16" s="841"/>
      <c r="G16" s="836"/>
      <c r="H16" s="836"/>
      <c r="I16" s="836"/>
      <c r="J16" s="836"/>
      <c r="K16" s="836"/>
      <c r="L16" s="834"/>
      <c r="M16" s="834"/>
      <c r="N16" s="834"/>
      <c r="O16" s="834"/>
      <c r="P16" s="834"/>
      <c r="Q16" s="834"/>
      <c r="R16" s="834"/>
      <c r="S16" s="834"/>
      <c r="T16" s="834"/>
      <c r="U16" s="834"/>
      <c r="V16" s="834"/>
      <c r="W16" s="834"/>
      <c r="X16" s="834"/>
      <c r="Y16" s="834"/>
      <c r="Z16" s="834"/>
      <c r="AA16" s="836"/>
      <c r="AB16" s="836"/>
      <c r="AC16" s="836"/>
      <c r="AD16" s="836"/>
      <c r="AE16" s="840"/>
      <c r="AF16" s="834"/>
      <c r="AG16" s="836"/>
      <c r="AH16" s="834"/>
      <c r="AI16" s="834"/>
      <c r="AJ16" s="836"/>
      <c r="AK16" s="836"/>
      <c r="AL16" s="836"/>
      <c r="AM16" s="836"/>
      <c r="AN16" s="836"/>
      <c r="AO16" s="834"/>
      <c r="AP16" s="834"/>
      <c r="AQ16" s="834"/>
      <c r="AR16" s="836"/>
      <c r="AS16" s="836"/>
      <c r="AT16" s="836"/>
      <c r="AU16" s="836"/>
      <c r="AV16" s="836"/>
      <c r="AW16" s="836"/>
      <c r="AX16" s="839"/>
    </row>
    <row r="17" spans="2:50" s="168" customFormat="1" ht="57" customHeight="1">
      <c r="B17" s="513" t="s">
        <v>98</v>
      </c>
      <c r="C17" s="556"/>
      <c r="D17" s="660" t="s">
        <v>864</v>
      </c>
      <c r="E17" s="557"/>
      <c r="F17" s="841"/>
      <c r="G17" s="836"/>
      <c r="H17" s="836"/>
      <c r="I17" s="836"/>
      <c r="J17" s="836"/>
      <c r="K17" s="836"/>
      <c r="L17" s="834"/>
      <c r="M17" s="834"/>
      <c r="N17" s="834"/>
      <c r="O17" s="834"/>
      <c r="P17" s="834"/>
      <c r="Q17" s="834"/>
      <c r="R17" s="834"/>
      <c r="S17" s="834"/>
      <c r="T17" s="834"/>
      <c r="U17" s="835"/>
      <c r="V17" s="834"/>
      <c r="W17" s="834"/>
      <c r="X17" s="834"/>
      <c r="Y17" s="834"/>
      <c r="Z17" s="834"/>
      <c r="AA17" s="836"/>
      <c r="AB17" s="836"/>
      <c r="AC17" s="836"/>
      <c r="AD17" s="836"/>
      <c r="AE17" s="840"/>
      <c r="AF17" s="834"/>
      <c r="AG17" s="836"/>
      <c r="AH17" s="834"/>
      <c r="AI17" s="834"/>
      <c r="AJ17" s="836"/>
      <c r="AK17" s="836"/>
      <c r="AL17" s="835"/>
      <c r="AM17" s="836"/>
      <c r="AN17" s="836"/>
      <c r="AO17" s="834"/>
      <c r="AP17" s="834"/>
      <c r="AQ17" s="834"/>
      <c r="AR17" s="836"/>
      <c r="AS17" s="836"/>
      <c r="AT17" s="836"/>
      <c r="AU17" s="836"/>
      <c r="AV17" s="836"/>
      <c r="AW17" s="836"/>
      <c r="AX17" s="839"/>
    </row>
    <row r="18" spans="2:50" s="168" customFormat="1" ht="57" customHeight="1">
      <c r="B18" s="513" t="s">
        <v>99</v>
      </c>
      <c r="C18" s="558"/>
      <c r="D18" s="2410" t="s">
        <v>892</v>
      </c>
      <c r="E18" s="2411"/>
      <c r="F18" s="842"/>
      <c r="G18" s="843"/>
      <c r="H18" s="843"/>
      <c r="I18" s="843"/>
      <c r="J18" s="843"/>
      <c r="K18" s="843"/>
      <c r="L18" s="843"/>
      <c r="M18" s="843"/>
      <c r="N18" s="843"/>
      <c r="O18" s="843"/>
      <c r="P18" s="843"/>
      <c r="Q18" s="843"/>
      <c r="R18" s="843"/>
      <c r="S18" s="843"/>
      <c r="T18" s="843"/>
      <c r="U18" s="843"/>
      <c r="V18" s="844"/>
      <c r="W18" s="844"/>
      <c r="X18" s="845"/>
      <c r="Y18" s="845"/>
      <c r="Z18" s="845"/>
      <c r="AA18" s="845"/>
      <c r="AB18" s="845"/>
      <c r="AC18" s="843"/>
      <c r="AD18" s="843"/>
      <c r="AE18" s="846"/>
      <c r="AF18" s="844"/>
      <c r="AG18" s="843"/>
      <c r="AH18" s="844"/>
      <c r="AI18" s="844"/>
      <c r="AJ18" s="843"/>
      <c r="AK18" s="843"/>
      <c r="AL18" s="843"/>
      <c r="AM18" s="843"/>
      <c r="AN18" s="843"/>
      <c r="AO18" s="847"/>
      <c r="AP18" s="847"/>
      <c r="AQ18" s="847"/>
      <c r="AR18" s="847"/>
      <c r="AS18" s="847"/>
      <c r="AT18" s="843"/>
      <c r="AU18" s="843"/>
      <c r="AV18" s="843"/>
      <c r="AW18" s="843"/>
      <c r="AX18" s="848"/>
    </row>
    <row r="19" spans="2:50" s="175" customFormat="1" ht="57" customHeight="1">
      <c r="B19" s="512"/>
      <c r="C19" s="2405" t="s">
        <v>890</v>
      </c>
      <c r="D19" s="2406"/>
      <c r="E19" s="2406"/>
      <c r="F19" s="2406"/>
      <c r="G19" s="2406"/>
      <c r="H19" s="2406"/>
      <c r="I19" s="2406"/>
      <c r="J19" s="2406"/>
      <c r="K19" s="2406"/>
      <c r="L19" s="2406"/>
      <c r="M19" s="2406"/>
      <c r="N19" s="2406"/>
      <c r="O19" s="2406"/>
      <c r="P19" s="2406"/>
      <c r="Q19" s="2406"/>
      <c r="R19" s="2406"/>
      <c r="S19" s="2406"/>
      <c r="T19" s="2406"/>
      <c r="U19" s="2406"/>
      <c r="V19" s="2406"/>
      <c r="W19" s="2406"/>
      <c r="X19" s="2406"/>
      <c r="Y19" s="2406"/>
      <c r="Z19" s="2406"/>
      <c r="AA19" s="2406"/>
      <c r="AB19" s="2406"/>
      <c r="AC19" s="2406"/>
      <c r="AD19" s="2406"/>
      <c r="AE19" s="2406"/>
      <c r="AF19" s="2406"/>
      <c r="AG19" s="2406"/>
      <c r="AH19" s="2406"/>
      <c r="AI19" s="2406"/>
      <c r="AJ19" s="2406"/>
      <c r="AK19" s="2406"/>
      <c r="AL19" s="2406"/>
      <c r="AM19" s="2406"/>
      <c r="AN19" s="2406"/>
      <c r="AO19" s="2406"/>
      <c r="AP19" s="2406"/>
      <c r="AQ19" s="2406"/>
      <c r="AR19" s="2406"/>
      <c r="AS19" s="2406"/>
      <c r="AT19" s="2406"/>
      <c r="AU19" s="2406"/>
      <c r="AV19" s="2406"/>
      <c r="AW19" s="2406"/>
      <c r="AX19" s="2407"/>
    </row>
    <row r="20" spans="2:50" s="168" customFormat="1" ht="57" customHeight="1">
      <c r="B20" s="513" t="s">
        <v>100</v>
      </c>
      <c r="C20" s="559"/>
      <c r="D20" s="2412" t="s">
        <v>891</v>
      </c>
      <c r="E20" s="2413"/>
      <c r="F20" s="827"/>
      <c r="G20" s="829"/>
      <c r="H20" s="829"/>
      <c r="I20" s="829"/>
      <c r="J20" s="829"/>
      <c r="K20" s="829"/>
      <c r="L20" s="829"/>
      <c r="M20" s="829"/>
      <c r="N20" s="829"/>
      <c r="O20" s="829"/>
      <c r="P20" s="829"/>
      <c r="Q20" s="829"/>
      <c r="R20" s="829"/>
      <c r="S20" s="829"/>
      <c r="T20" s="829"/>
      <c r="U20" s="829"/>
      <c r="V20" s="829"/>
      <c r="W20" s="829"/>
      <c r="X20" s="849"/>
      <c r="Y20" s="849"/>
      <c r="Z20" s="849"/>
      <c r="AA20" s="849"/>
      <c r="AB20" s="849"/>
      <c r="AC20" s="829"/>
      <c r="AD20" s="829"/>
      <c r="AE20" s="850"/>
      <c r="AF20" s="829"/>
      <c r="AG20" s="829"/>
      <c r="AH20" s="829"/>
      <c r="AI20" s="829"/>
      <c r="AJ20" s="829"/>
      <c r="AK20" s="829"/>
      <c r="AL20" s="829"/>
      <c r="AM20" s="829"/>
      <c r="AN20" s="829"/>
      <c r="AO20" s="851"/>
      <c r="AP20" s="851"/>
      <c r="AQ20" s="851"/>
      <c r="AR20" s="851"/>
      <c r="AS20" s="851"/>
      <c r="AT20" s="829"/>
      <c r="AU20" s="829"/>
      <c r="AV20" s="829"/>
      <c r="AW20" s="829"/>
      <c r="AX20" s="832"/>
    </row>
    <row r="21" spans="2:50" s="168" customFormat="1" ht="57" customHeight="1" thickBot="1">
      <c r="B21" s="514" t="s">
        <v>101</v>
      </c>
      <c r="C21" s="560"/>
      <c r="D21" s="2414" t="s">
        <v>892</v>
      </c>
      <c r="E21" s="2415"/>
      <c r="F21" s="852"/>
      <c r="G21" s="853"/>
      <c r="H21" s="853"/>
      <c r="I21" s="853"/>
      <c r="J21" s="853"/>
      <c r="K21" s="853"/>
      <c r="L21" s="853"/>
      <c r="M21" s="853"/>
      <c r="N21" s="853"/>
      <c r="O21" s="853"/>
      <c r="P21" s="853"/>
      <c r="Q21" s="853"/>
      <c r="R21" s="853"/>
      <c r="S21" s="853"/>
      <c r="T21" s="853"/>
      <c r="U21" s="853"/>
      <c r="V21" s="853"/>
      <c r="W21" s="853"/>
      <c r="X21" s="854"/>
      <c r="Y21" s="854"/>
      <c r="Z21" s="854"/>
      <c r="AA21" s="854"/>
      <c r="AB21" s="854"/>
      <c r="AC21" s="853"/>
      <c r="AD21" s="853"/>
      <c r="AE21" s="855"/>
      <c r="AF21" s="853"/>
      <c r="AG21" s="853"/>
      <c r="AH21" s="853"/>
      <c r="AI21" s="853"/>
      <c r="AJ21" s="853"/>
      <c r="AK21" s="853"/>
      <c r="AL21" s="853"/>
      <c r="AM21" s="853"/>
      <c r="AN21" s="853"/>
      <c r="AO21" s="856"/>
      <c r="AP21" s="856"/>
      <c r="AQ21" s="856"/>
      <c r="AR21" s="856"/>
      <c r="AS21" s="856"/>
      <c r="AT21" s="853"/>
      <c r="AU21" s="853"/>
      <c r="AV21" s="853"/>
      <c r="AW21" s="853"/>
      <c r="AX21" s="857"/>
    </row>
  </sheetData>
  <mergeCells count="31">
    <mergeCell ref="C16:E16"/>
    <mergeCell ref="D18:E18"/>
    <mergeCell ref="C19:AX19"/>
    <mergeCell ref="D20:E20"/>
    <mergeCell ref="D21:E21"/>
    <mergeCell ref="D15:E15"/>
    <mergeCell ref="AT4:AU5"/>
    <mergeCell ref="AV4:AW5"/>
    <mergeCell ref="AX4:AX6"/>
    <mergeCell ref="L5:U5"/>
    <mergeCell ref="V5:W5"/>
    <mergeCell ref="X5:Y5"/>
    <mergeCell ref="Z5:Z6"/>
    <mergeCell ref="AA5:AB5"/>
    <mergeCell ref="AC5:AL5"/>
    <mergeCell ref="C8:E8"/>
    <mergeCell ref="C9:AX9"/>
    <mergeCell ref="C10:E10"/>
    <mergeCell ref="D12:E12"/>
    <mergeCell ref="C13:E13"/>
    <mergeCell ref="AM5:AN5"/>
    <mergeCell ref="B2:AX2"/>
    <mergeCell ref="AC4:AS4"/>
    <mergeCell ref="AO5:AP5"/>
    <mergeCell ref="AQ5:AQ6"/>
    <mergeCell ref="AR5:AS5"/>
    <mergeCell ref="B4:E7"/>
    <mergeCell ref="F4:G5"/>
    <mergeCell ref="H4:I5"/>
    <mergeCell ref="J4:K5"/>
    <mergeCell ref="L4:AB4"/>
  </mergeCells>
  <printOptions horizontalCentered="1"/>
  <pageMargins left="0.27559055118110237" right="0.15748031496062992" top="0.78740157480314965" bottom="0.78740157480314965" header="0.31496062992125984" footer="0.31496062992125984"/>
  <pageSetup paperSize="9" scale="28" fitToWidth="2" orientation="landscape" r:id="rId1"/>
  <colBreaks count="1" manualBreakCount="1">
    <brk id="28" min="1" max="20" man="1"/>
  </colBreaks>
  <ignoredErrors>
    <ignoredError sqref="B8:B21 F7:AX7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B1:N23"/>
  <sheetViews>
    <sheetView showGridLines="0" view="pageBreakPreview" zoomScale="60" zoomScaleNormal="90" workbookViewId="0">
      <selection activeCell="M14" sqref="M14"/>
    </sheetView>
  </sheetViews>
  <sheetFormatPr defaultColWidth="11.42578125" defaultRowHeight="12.75"/>
  <cols>
    <col min="1" max="1" width="3" style="177" customWidth="1"/>
    <col min="2" max="2" width="15.42578125" style="176" customWidth="1"/>
    <col min="3" max="3" width="5.85546875" style="177" customWidth="1"/>
    <col min="4" max="4" width="6.7109375" style="177" customWidth="1"/>
    <col min="5" max="5" width="38" style="177" customWidth="1"/>
    <col min="6" max="6" width="50.85546875" style="177" customWidth="1"/>
    <col min="7" max="11" width="17.140625" style="176" customWidth="1"/>
    <col min="12" max="13" width="17.140625" style="177" customWidth="1"/>
    <col min="14" max="14" width="19.28515625" style="177" customWidth="1"/>
    <col min="15" max="16384" width="11.42578125" style="177"/>
  </cols>
  <sheetData>
    <row r="1" spans="2:14" ht="13.5" thickBot="1"/>
    <row r="2" spans="2:14" s="1842" customFormat="1" ht="31.5" customHeight="1" thickBot="1">
      <c r="B2" s="2416" t="s">
        <v>1503</v>
      </c>
      <c r="C2" s="2417"/>
      <c r="D2" s="2417"/>
      <c r="E2" s="2417"/>
      <c r="F2" s="2417"/>
      <c r="G2" s="2417"/>
      <c r="H2" s="2417"/>
      <c r="I2" s="2417"/>
      <c r="J2" s="2417"/>
      <c r="K2" s="2417"/>
      <c r="L2" s="2417"/>
      <c r="M2" s="2417"/>
      <c r="N2" s="2418"/>
    </row>
    <row r="3" spans="2:14" s="488" customFormat="1" ht="12" customHeight="1"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</row>
    <row r="4" spans="2:14" s="183" customFormat="1" ht="28.5" customHeight="1">
      <c r="B4" s="178"/>
      <c r="C4" s="179" t="s">
        <v>895</v>
      </c>
      <c r="D4" s="180"/>
      <c r="E4" s="181"/>
      <c r="F4" s="490"/>
      <c r="G4" s="182"/>
      <c r="H4" s="182"/>
      <c r="I4" s="178"/>
      <c r="J4" s="178"/>
      <c r="K4" s="178"/>
    </row>
    <row r="5" spans="2:14" s="183" customFormat="1" ht="9" customHeight="1" thickBot="1">
      <c r="B5" s="178"/>
      <c r="C5" s="184"/>
      <c r="D5" s="180"/>
      <c r="E5" s="181"/>
      <c r="F5" s="181"/>
      <c r="G5" s="182"/>
      <c r="H5" s="182"/>
      <c r="I5" s="178"/>
      <c r="J5" s="178"/>
      <c r="K5" s="178"/>
    </row>
    <row r="6" spans="2:14" ht="24" customHeight="1">
      <c r="B6" s="663"/>
      <c r="C6" s="479"/>
      <c r="D6" s="479"/>
      <c r="E6" s="479"/>
      <c r="F6" s="505"/>
      <c r="G6" s="491"/>
      <c r="H6" s="2422" t="s">
        <v>791</v>
      </c>
      <c r="I6" s="2423"/>
      <c r="J6" s="2423"/>
      <c r="K6" s="2424"/>
      <c r="L6" s="2425" t="s">
        <v>792</v>
      </c>
      <c r="M6" s="2428" t="s">
        <v>793</v>
      </c>
      <c r="N6" s="2431" t="s">
        <v>632</v>
      </c>
    </row>
    <row r="7" spans="2:14" ht="24" customHeight="1">
      <c r="B7" s="499"/>
      <c r="C7" s="480"/>
      <c r="D7" s="480"/>
      <c r="E7" s="480"/>
      <c r="F7" s="500"/>
      <c r="G7" s="2434" t="s">
        <v>794</v>
      </c>
      <c r="H7" s="2435"/>
      <c r="I7" s="2436" t="s">
        <v>795</v>
      </c>
      <c r="J7" s="2437"/>
      <c r="K7" s="2437" t="s">
        <v>796</v>
      </c>
      <c r="L7" s="2426"/>
      <c r="M7" s="2429"/>
      <c r="N7" s="2432"/>
    </row>
    <row r="8" spans="2:14" ht="63.75" customHeight="1">
      <c r="B8" s="499"/>
      <c r="C8" s="480"/>
      <c r="D8" s="480"/>
      <c r="E8" s="480"/>
      <c r="F8" s="500"/>
      <c r="G8" s="2441" t="s">
        <v>797</v>
      </c>
      <c r="H8" s="2441" t="s">
        <v>798</v>
      </c>
      <c r="I8" s="2438"/>
      <c r="J8" s="2439"/>
      <c r="K8" s="2440"/>
      <c r="L8" s="2426"/>
      <c r="M8" s="2429"/>
      <c r="N8" s="2432"/>
    </row>
    <row r="9" spans="2:14" ht="63" customHeight="1">
      <c r="B9" s="499"/>
      <c r="C9" s="480"/>
      <c r="D9" s="480"/>
      <c r="E9" s="480"/>
      <c r="F9" s="500"/>
      <c r="G9" s="2442"/>
      <c r="H9" s="2442"/>
      <c r="I9" s="492" t="s">
        <v>797</v>
      </c>
      <c r="J9" s="492" t="s">
        <v>798</v>
      </c>
      <c r="K9" s="2439"/>
      <c r="L9" s="2427"/>
      <c r="M9" s="2430"/>
      <c r="N9" s="2433"/>
    </row>
    <row r="10" spans="2:14" s="190" customFormat="1" ht="25.5" customHeight="1">
      <c r="B10" s="501"/>
      <c r="C10" s="502"/>
      <c r="D10" s="502"/>
      <c r="E10" s="502"/>
      <c r="F10" s="503"/>
      <c r="G10" s="493" t="s">
        <v>27</v>
      </c>
      <c r="H10" s="493" t="s">
        <v>28</v>
      </c>
      <c r="I10" s="493" t="s">
        <v>92</v>
      </c>
      <c r="J10" s="493" t="s">
        <v>93</v>
      </c>
      <c r="K10" s="493" t="s">
        <v>94</v>
      </c>
      <c r="L10" s="189"/>
      <c r="M10" s="471" t="s">
        <v>95</v>
      </c>
      <c r="N10" s="494" t="s">
        <v>96</v>
      </c>
    </row>
    <row r="11" spans="2:14" ht="30" customHeight="1">
      <c r="B11" s="495" t="s">
        <v>27</v>
      </c>
      <c r="C11" s="533" t="s">
        <v>896</v>
      </c>
      <c r="D11" s="534"/>
      <c r="E11" s="534"/>
      <c r="F11" s="535"/>
      <c r="G11" s="801"/>
      <c r="H11" s="790"/>
      <c r="I11" s="790"/>
      <c r="J11" s="790"/>
      <c r="K11" s="790"/>
      <c r="L11" s="759"/>
      <c r="M11" s="760"/>
      <c r="N11" s="761" t="s">
        <v>690</v>
      </c>
    </row>
    <row r="12" spans="2:14" ht="30" customHeight="1">
      <c r="B12" s="495" t="s">
        <v>28</v>
      </c>
      <c r="C12" s="547" t="s">
        <v>801</v>
      </c>
      <c r="D12" s="534"/>
      <c r="E12" s="534"/>
      <c r="F12" s="535"/>
      <c r="G12" s="802"/>
      <c r="H12" s="762"/>
      <c r="I12" s="762"/>
      <c r="J12" s="762"/>
      <c r="K12" s="763"/>
      <c r="L12" s="765">
        <v>8</v>
      </c>
      <c r="M12" s="763"/>
      <c r="N12" s="767"/>
    </row>
    <row r="13" spans="2:14" ht="30" customHeight="1">
      <c r="B13" s="495" t="s">
        <v>897</v>
      </c>
      <c r="C13" s="2419" t="s">
        <v>802</v>
      </c>
      <c r="D13" s="2420"/>
      <c r="E13" s="2420"/>
      <c r="F13" s="2421"/>
      <c r="G13" s="802"/>
      <c r="H13" s="762"/>
      <c r="I13" s="768"/>
      <c r="J13" s="768"/>
      <c r="K13" s="764"/>
      <c r="L13" s="765"/>
      <c r="M13" s="764"/>
      <c r="N13" s="767"/>
    </row>
    <row r="14" spans="2:14" ht="30" customHeight="1">
      <c r="B14" s="495" t="s">
        <v>898</v>
      </c>
      <c r="C14" s="2419" t="s">
        <v>803</v>
      </c>
      <c r="D14" s="2420"/>
      <c r="E14" s="2420"/>
      <c r="F14" s="2421"/>
      <c r="G14" s="802"/>
      <c r="H14" s="762"/>
      <c r="I14" s="768"/>
      <c r="J14" s="768"/>
      <c r="K14" s="764"/>
      <c r="L14" s="765"/>
      <c r="M14" s="764"/>
      <c r="N14" s="767"/>
    </row>
    <row r="15" spans="2:14" ht="30" customHeight="1">
      <c r="B15" s="495" t="s">
        <v>92</v>
      </c>
      <c r="C15" s="661" t="s">
        <v>899</v>
      </c>
      <c r="D15" s="548"/>
      <c r="E15" s="534"/>
      <c r="F15" s="535"/>
      <c r="G15" s="803"/>
      <c r="H15" s="804"/>
      <c r="I15" s="804"/>
      <c r="J15" s="804"/>
      <c r="K15" s="768"/>
      <c r="L15" s="765"/>
      <c r="M15" s="764"/>
      <c r="N15" s="767"/>
    </row>
    <row r="16" spans="2:14" ht="30" customHeight="1">
      <c r="B16" s="495" t="s">
        <v>93</v>
      </c>
      <c r="C16" s="661" t="s">
        <v>900</v>
      </c>
      <c r="D16" s="548"/>
      <c r="E16" s="534"/>
      <c r="F16" s="535"/>
      <c r="G16" s="802"/>
      <c r="H16" s="762"/>
      <c r="I16" s="762"/>
      <c r="J16" s="762"/>
      <c r="K16" s="768"/>
      <c r="L16" s="765"/>
      <c r="M16" s="764"/>
      <c r="N16" s="767"/>
    </row>
    <row r="17" spans="2:14" ht="30" customHeight="1">
      <c r="B17" s="495" t="s">
        <v>94</v>
      </c>
      <c r="C17" s="547" t="s">
        <v>823</v>
      </c>
      <c r="D17" s="534"/>
      <c r="E17" s="534"/>
      <c r="F17" s="535"/>
      <c r="G17" s="802"/>
      <c r="H17" s="762"/>
      <c r="I17" s="762"/>
      <c r="J17" s="762"/>
      <c r="K17" s="762"/>
      <c r="L17" s="765">
        <v>8</v>
      </c>
      <c r="M17" s="763"/>
      <c r="N17" s="767"/>
    </row>
    <row r="18" spans="2:14" ht="30" customHeight="1">
      <c r="B18" s="495" t="s">
        <v>97</v>
      </c>
      <c r="C18" s="547" t="s">
        <v>832</v>
      </c>
      <c r="D18" s="534"/>
      <c r="E18" s="534"/>
      <c r="F18" s="535"/>
      <c r="G18" s="802"/>
      <c r="H18" s="762"/>
      <c r="I18" s="762"/>
      <c r="J18" s="762"/>
      <c r="K18" s="762"/>
      <c r="L18" s="805"/>
      <c r="M18" s="806"/>
      <c r="N18" s="767"/>
    </row>
    <row r="19" spans="2:14" ht="30" customHeight="1">
      <c r="B19" s="496" t="s">
        <v>98</v>
      </c>
      <c r="C19" s="547" t="s">
        <v>833</v>
      </c>
      <c r="D19" s="534"/>
      <c r="E19" s="534"/>
      <c r="F19" s="535"/>
      <c r="G19" s="802"/>
      <c r="H19" s="762"/>
      <c r="I19" s="762"/>
      <c r="J19" s="762"/>
      <c r="K19" s="762"/>
      <c r="L19" s="805"/>
      <c r="M19" s="806"/>
      <c r="N19" s="767"/>
    </row>
    <row r="20" spans="2:14" s="135" customFormat="1" ht="30" customHeight="1">
      <c r="B20" s="497" t="s">
        <v>99</v>
      </c>
      <c r="C20" s="549" t="s">
        <v>834</v>
      </c>
      <c r="D20" s="550"/>
      <c r="E20" s="551"/>
      <c r="F20" s="552"/>
      <c r="G20" s="807"/>
      <c r="H20" s="808"/>
      <c r="I20" s="809"/>
      <c r="J20" s="809"/>
      <c r="K20" s="809"/>
      <c r="L20" s="810"/>
      <c r="M20" s="811"/>
      <c r="N20" s="812"/>
    </row>
    <row r="21" spans="2:14" s="135" customFormat="1" ht="30" customHeight="1">
      <c r="B21" s="497" t="s">
        <v>100</v>
      </c>
      <c r="C21" s="549" t="s">
        <v>835</v>
      </c>
      <c r="D21" s="550"/>
      <c r="E21" s="551"/>
      <c r="F21" s="552"/>
      <c r="G21" s="807"/>
      <c r="H21" s="808"/>
      <c r="I21" s="809"/>
      <c r="J21" s="809"/>
      <c r="K21" s="809"/>
      <c r="L21" s="810"/>
      <c r="M21" s="811"/>
      <c r="N21" s="812"/>
    </row>
    <row r="22" spans="2:14" s="135" customFormat="1" ht="30" customHeight="1">
      <c r="B22" s="497" t="s">
        <v>101</v>
      </c>
      <c r="C22" s="549" t="s">
        <v>836</v>
      </c>
      <c r="D22" s="550"/>
      <c r="E22" s="551"/>
      <c r="F22" s="552"/>
      <c r="G22" s="807"/>
      <c r="H22" s="808"/>
      <c r="I22" s="809"/>
      <c r="J22" s="809"/>
      <c r="K22" s="809"/>
      <c r="L22" s="810"/>
      <c r="M22" s="811"/>
      <c r="N22" s="812"/>
    </row>
    <row r="23" spans="2:14" s="135" customFormat="1" ht="30" customHeight="1" thickBot="1">
      <c r="B23" s="498" t="s">
        <v>102</v>
      </c>
      <c r="C23" s="553" t="s">
        <v>837</v>
      </c>
      <c r="D23" s="554"/>
      <c r="E23" s="554"/>
      <c r="F23" s="555"/>
      <c r="G23" s="813"/>
      <c r="H23" s="814"/>
      <c r="I23" s="815"/>
      <c r="J23" s="815"/>
      <c r="K23" s="815"/>
      <c r="L23" s="816"/>
      <c r="M23" s="817"/>
      <c r="N23" s="1840"/>
    </row>
  </sheetData>
  <mergeCells count="12">
    <mergeCell ref="B2:N2"/>
    <mergeCell ref="C13:F13"/>
    <mergeCell ref="C14:F14"/>
    <mergeCell ref="H6:K6"/>
    <mergeCell ref="L6:L9"/>
    <mergeCell ref="M6:M9"/>
    <mergeCell ref="N6:N9"/>
    <mergeCell ref="G7:H7"/>
    <mergeCell ref="I7:J8"/>
    <mergeCell ref="K7:K9"/>
    <mergeCell ref="G8:G9"/>
    <mergeCell ref="H8:H9"/>
  </mergeCells>
  <printOptions horizontalCentered="1"/>
  <pageMargins left="0.27559055118110237" right="0.15748031496062992" top="0.78740157480314965" bottom="0.78740157480314965" header="0.31496062992125984" footer="0.31496062992125984"/>
  <pageSetup paperSize="9" scale="56" orientation="landscape" r:id="rId1"/>
  <ignoredErrors>
    <ignoredError sqref="M10:N10 G10:K10 B11:B23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S68"/>
  <sheetViews>
    <sheetView showGridLines="0" view="pageBreakPreview" zoomScale="60" zoomScaleNormal="80" workbookViewId="0">
      <selection activeCell="H51" sqref="H51"/>
    </sheetView>
  </sheetViews>
  <sheetFormatPr defaultColWidth="11.42578125" defaultRowHeight="12.75"/>
  <cols>
    <col min="1" max="1" width="3.42578125" style="176" customWidth="1"/>
    <col min="2" max="2" width="8.140625" style="176" customWidth="1"/>
    <col min="3" max="3" width="5.5703125" style="177" customWidth="1"/>
    <col min="4" max="4" width="21.42578125" style="177" customWidth="1"/>
    <col min="5" max="5" width="11.42578125" style="177"/>
    <col min="6" max="6" width="62.42578125" style="177" customWidth="1"/>
    <col min="7" max="7" width="14.7109375" style="177" customWidth="1"/>
    <col min="8" max="11" width="16.140625" style="177" customWidth="1"/>
    <col min="12" max="12" width="16.5703125" style="177" customWidth="1"/>
    <col min="13" max="13" width="18.140625" style="177" customWidth="1"/>
    <col min="14" max="14" width="21.5703125" style="177" customWidth="1"/>
    <col min="15" max="17" width="13.7109375" style="177" customWidth="1"/>
    <col min="18" max="18" width="22" style="177" customWidth="1"/>
    <col min="19" max="19" width="22.28515625" style="177" customWidth="1"/>
    <col min="20" max="16384" width="11.42578125" style="177"/>
  </cols>
  <sheetData>
    <row r="1" spans="1:19" ht="17.25" customHeight="1" thickBot="1"/>
    <row r="2" spans="1:19" s="466" customFormat="1" ht="33" customHeight="1" thickBot="1">
      <c r="A2" s="465"/>
      <c r="B2" s="2443" t="s">
        <v>1394</v>
      </c>
      <c r="C2" s="2444"/>
      <c r="D2" s="2444"/>
      <c r="E2" s="2444"/>
      <c r="F2" s="2444"/>
      <c r="G2" s="2444"/>
      <c r="H2" s="2444"/>
      <c r="I2" s="2444"/>
      <c r="J2" s="2444"/>
      <c r="K2" s="2444"/>
      <c r="L2" s="2444"/>
      <c r="M2" s="2444"/>
      <c r="N2" s="2444"/>
      <c r="O2" s="2444"/>
      <c r="P2" s="2444"/>
      <c r="Q2" s="2444"/>
      <c r="R2" s="2444"/>
      <c r="S2" s="2445"/>
    </row>
    <row r="3" spans="1:19" ht="15.75" thickBot="1">
      <c r="C3" s="185"/>
      <c r="D3" s="186"/>
      <c r="E3" s="187"/>
      <c r="F3" s="187"/>
      <c r="G3" s="187"/>
      <c r="H3" s="187"/>
      <c r="I3" s="187"/>
      <c r="J3" s="188"/>
      <c r="K3" s="186"/>
      <c r="L3" s="186"/>
      <c r="M3" s="186"/>
      <c r="N3" s="186"/>
      <c r="O3" s="186"/>
      <c r="P3" s="186"/>
      <c r="Q3" s="186"/>
      <c r="R3" s="186"/>
      <c r="S3" s="186"/>
    </row>
    <row r="4" spans="1:19" ht="21.75" customHeight="1">
      <c r="A4" s="460"/>
      <c r="B4" s="2446"/>
      <c r="C4" s="2447"/>
      <c r="D4" s="479"/>
      <c r="E4" s="479"/>
      <c r="F4" s="479"/>
      <c r="G4" s="2428" t="s">
        <v>902</v>
      </c>
      <c r="H4" s="2450" t="s">
        <v>794</v>
      </c>
      <c r="I4" s="2451"/>
      <c r="J4" s="2450" t="s">
        <v>795</v>
      </c>
      <c r="K4" s="2456"/>
      <c r="L4" s="2459" t="s">
        <v>903</v>
      </c>
      <c r="M4" s="2460"/>
      <c r="N4" s="2460"/>
      <c r="O4" s="2473" t="s">
        <v>792</v>
      </c>
      <c r="P4" s="2474"/>
      <c r="Q4" s="2474"/>
      <c r="R4" s="2428" t="s">
        <v>793</v>
      </c>
      <c r="S4" s="2479" t="s">
        <v>632</v>
      </c>
    </row>
    <row r="5" spans="1:19" ht="15" customHeight="1">
      <c r="A5" s="460"/>
      <c r="B5" s="2448"/>
      <c r="C5" s="2449"/>
      <c r="D5" s="480"/>
      <c r="E5" s="480"/>
      <c r="F5" s="480"/>
      <c r="G5" s="2429"/>
      <c r="H5" s="2452"/>
      <c r="I5" s="2453"/>
      <c r="J5" s="2452"/>
      <c r="K5" s="2457"/>
      <c r="L5" s="2461"/>
      <c r="M5" s="2462"/>
      <c r="N5" s="2462"/>
      <c r="O5" s="2475"/>
      <c r="P5" s="2476"/>
      <c r="Q5" s="2476"/>
      <c r="R5" s="2429"/>
      <c r="S5" s="2480"/>
    </row>
    <row r="6" spans="1:19" ht="47.25" customHeight="1">
      <c r="A6" s="460"/>
      <c r="B6" s="2448"/>
      <c r="C6" s="2449"/>
      <c r="D6" s="480"/>
      <c r="E6" s="480"/>
      <c r="F6" s="480"/>
      <c r="G6" s="2429"/>
      <c r="H6" s="2454"/>
      <c r="I6" s="2455"/>
      <c r="J6" s="2454"/>
      <c r="K6" s="2458"/>
      <c r="L6" s="2463"/>
      <c r="M6" s="2464"/>
      <c r="N6" s="2464"/>
      <c r="O6" s="2477"/>
      <c r="P6" s="2478"/>
      <c r="Q6" s="2478"/>
      <c r="R6" s="2429"/>
      <c r="S6" s="2480"/>
    </row>
    <row r="7" spans="1:19" ht="51" customHeight="1">
      <c r="A7" s="460"/>
      <c r="B7" s="2448"/>
      <c r="C7" s="2449"/>
      <c r="D7" s="480"/>
      <c r="E7" s="480"/>
      <c r="F7" s="480"/>
      <c r="G7" s="2429"/>
      <c r="H7" s="469" t="s">
        <v>797</v>
      </c>
      <c r="I7" s="469" t="s">
        <v>798</v>
      </c>
      <c r="J7" s="664" t="s">
        <v>797</v>
      </c>
      <c r="K7" s="662" t="s">
        <v>798</v>
      </c>
      <c r="L7" s="662" t="s">
        <v>797</v>
      </c>
      <c r="M7" s="662" t="s">
        <v>798</v>
      </c>
      <c r="N7" s="470" t="s">
        <v>904</v>
      </c>
      <c r="O7" s="467" t="s">
        <v>797</v>
      </c>
      <c r="P7" s="467" t="s">
        <v>798</v>
      </c>
      <c r="Q7" s="468" t="s">
        <v>904</v>
      </c>
      <c r="R7" s="2430"/>
      <c r="S7" s="2481"/>
    </row>
    <row r="8" spans="1:19" ht="21" customHeight="1">
      <c r="A8" s="460"/>
      <c r="B8" s="2448"/>
      <c r="C8" s="2449"/>
      <c r="D8" s="481"/>
      <c r="E8" s="481"/>
      <c r="F8" s="481"/>
      <c r="G8" s="482" t="s">
        <v>27</v>
      </c>
      <c r="H8" s="482" t="s">
        <v>28</v>
      </c>
      <c r="I8" s="482" t="s">
        <v>92</v>
      </c>
      <c r="J8" s="483" t="s">
        <v>93</v>
      </c>
      <c r="K8" s="483" t="s">
        <v>94</v>
      </c>
      <c r="L8" s="483" t="s">
        <v>95</v>
      </c>
      <c r="M8" s="483" t="s">
        <v>96</v>
      </c>
      <c r="N8" s="483" t="s">
        <v>97</v>
      </c>
      <c r="O8" s="484"/>
      <c r="P8" s="484"/>
      <c r="Q8" s="484"/>
      <c r="R8" s="482" t="s">
        <v>98</v>
      </c>
      <c r="S8" s="485" t="s">
        <v>99</v>
      </c>
    </row>
    <row r="9" spans="1:19" ht="24.95" customHeight="1">
      <c r="A9" s="461"/>
      <c r="B9" s="455" t="s">
        <v>27</v>
      </c>
      <c r="C9" s="533" t="s">
        <v>905</v>
      </c>
      <c r="D9" s="534"/>
      <c r="E9" s="534"/>
      <c r="F9" s="535"/>
      <c r="G9" s="704"/>
      <c r="H9" s="757"/>
      <c r="I9" s="757"/>
      <c r="J9" s="758"/>
      <c r="K9" s="758"/>
      <c r="L9" s="758"/>
      <c r="M9" s="758"/>
      <c r="N9" s="758"/>
      <c r="O9" s="759"/>
      <c r="P9" s="759"/>
      <c r="Q9" s="759"/>
      <c r="R9" s="760"/>
      <c r="S9" s="761" t="s">
        <v>690</v>
      </c>
    </row>
    <row r="10" spans="1:19" ht="24.95" customHeight="1">
      <c r="A10" s="461"/>
      <c r="B10" s="455" t="s">
        <v>28</v>
      </c>
      <c r="C10" s="2465" t="s">
        <v>906</v>
      </c>
      <c r="D10" s="2466"/>
      <c r="E10" s="2466"/>
      <c r="F10" s="2467"/>
      <c r="G10" s="709"/>
      <c r="H10" s="762"/>
      <c r="I10" s="762"/>
      <c r="J10" s="762"/>
      <c r="K10" s="763"/>
      <c r="L10" s="764"/>
      <c r="M10" s="764"/>
      <c r="N10" s="763"/>
      <c r="O10" s="765"/>
      <c r="P10" s="765"/>
      <c r="Q10" s="766"/>
      <c r="R10" s="763"/>
      <c r="S10" s="767"/>
    </row>
    <row r="11" spans="1:19" ht="24.95" customHeight="1">
      <c r="A11" s="461"/>
      <c r="B11" s="455" t="s">
        <v>92</v>
      </c>
      <c r="C11" s="2482" t="s">
        <v>907</v>
      </c>
      <c r="D11" s="2483"/>
      <c r="E11" s="2483"/>
      <c r="F11" s="2484"/>
      <c r="G11" s="709"/>
      <c r="H11" s="762"/>
      <c r="I11" s="762"/>
      <c r="J11" s="762"/>
      <c r="K11" s="762"/>
      <c r="L11" s="762"/>
      <c r="M11" s="762"/>
      <c r="N11" s="768"/>
      <c r="O11" s="765">
        <v>8</v>
      </c>
      <c r="P11" s="765">
        <v>8</v>
      </c>
      <c r="Q11" s="766"/>
      <c r="R11" s="763"/>
      <c r="S11" s="767"/>
    </row>
    <row r="12" spans="1:19" ht="24.95" customHeight="1">
      <c r="A12" s="461"/>
      <c r="B12" s="455" t="s">
        <v>93</v>
      </c>
      <c r="C12" s="2465" t="s">
        <v>908</v>
      </c>
      <c r="D12" s="2466"/>
      <c r="E12" s="2466"/>
      <c r="F12" s="2467"/>
      <c r="G12" s="709"/>
      <c r="H12" s="762"/>
      <c r="I12" s="762"/>
      <c r="J12" s="762"/>
      <c r="K12" s="762"/>
      <c r="L12" s="762"/>
      <c r="M12" s="762"/>
      <c r="N12" s="768"/>
      <c r="O12" s="765">
        <v>8</v>
      </c>
      <c r="P12" s="765">
        <v>8</v>
      </c>
      <c r="Q12" s="766"/>
      <c r="R12" s="763"/>
      <c r="S12" s="767"/>
    </row>
    <row r="13" spans="1:19" ht="24.95" customHeight="1">
      <c r="A13" s="461"/>
      <c r="B13" s="486" t="s">
        <v>94</v>
      </c>
      <c r="C13" s="2465" t="s">
        <v>833</v>
      </c>
      <c r="D13" s="2466"/>
      <c r="E13" s="2466"/>
      <c r="F13" s="2467"/>
      <c r="G13" s="709"/>
      <c r="H13" s="769"/>
      <c r="I13" s="769"/>
      <c r="J13" s="769"/>
      <c r="K13" s="769"/>
      <c r="L13" s="770"/>
      <c r="M13" s="770"/>
      <c r="N13" s="768"/>
      <c r="O13" s="765"/>
      <c r="P13" s="765"/>
      <c r="Q13" s="766"/>
      <c r="R13" s="763"/>
      <c r="S13" s="767"/>
    </row>
    <row r="14" spans="1:19" ht="24.95" customHeight="1">
      <c r="A14" s="461"/>
      <c r="B14" s="486" t="s">
        <v>95</v>
      </c>
      <c r="C14" s="536" t="s">
        <v>834</v>
      </c>
      <c r="D14" s="537"/>
      <c r="E14" s="538"/>
      <c r="F14" s="539"/>
      <c r="G14" s="709"/>
      <c r="H14" s="769"/>
      <c r="I14" s="769"/>
      <c r="J14" s="769"/>
      <c r="K14" s="769"/>
      <c r="L14" s="770"/>
      <c r="M14" s="770"/>
      <c r="N14" s="768"/>
      <c r="O14" s="765"/>
      <c r="P14" s="765"/>
      <c r="Q14" s="766"/>
      <c r="R14" s="763"/>
      <c r="S14" s="767"/>
    </row>
    <row r="15" spans="1:19" ht="24.95" customHeight="1">
      <c r="A15" s="461"/>
      <c r="B15" s="486" t="s">
        <v>96</v>
      </c>
      <c r="C15" s="536" t="s">
        <v>835</v>
      </c>
      <c r="D15" s="537"/>
      <c r="E15" s="538"/>
      <c r="F15" s="539"/>
      <c r="G15" s="709"/>
      <c r="H15" s="769"/>
      <c r="I15" s="769"/>
      <c r="J15" s="769"/>
      <c r="K15" s="769"/>
      <c r="L15" s="770"/>
      <c r="M15" s="770"/>
      <c r="N15" s="768"/>
      <c r="O15" s="765"/>
      <c r="P15" s="765"/>
      <c r="Q15" s="766"/>
      <c r="R15" s="763"/>
      <c r="S15" s="767"/>
    </row>
    <row r="16" spans="1:19" ht="24.95" customHeight="1">
      <c r="A16" s="461"/>
      <c r="B16" s="486" t="s">
        <v>97</v>
      </c>
      <c r="C16" s="536" t="s">
        <v>836</v>
      </c>
      <c r="D16" s="537"/>
      <c r="E16" s="538"/>
      <c r="F16" s="539"/>
      <c r="G16" s="709"/>
      <c r="H16" s="769"/>
      <c r="I16" s="769"/>
      <c r="J16" s="769"/>
      <c r="K16" s="769"/>
      <c r="L16" s="770"/>
      <c r="M16" s="770"/>
      <c r="N16" s="768"/>
      <c r="O16" s="765"/>
      <c r="P16" s="765"/>
      <c r="Q16" s="766"/>
      <c r="R16" s="763"/>
      <c r="S16" s="767"/>
    </row>
    <row r="17" spans="1:19" s="463" customFormat="1" ht="24.95" customHeight="1">
      <c r="A17" s="462"/>
      <c r="B17" s="487" t="s">
        <v>98</v>
      </c>
      <c r="C17" s="536" t="s">
        <v>837</v>
      </c>
      <c r="D17" s="538"/>
      <c r="E17" s="538"/>
      <c r="F17" s="540"/>
      <c r="G17" s="771"/>
      <c r="H17" s="772"/>
      <c r="I17" s="772"/>
      <c r="J17" s="772"/>
      <c r="K17" s="772"/>
      <c r="L17" s="773"/>
      <c r="M17" s="773"/>
      <c r="N17" s="772"/>
      <c r="O17" s="774"/>
      <c r="P17" s="774"/>
      <c r="Q17" s="774"/>
      <c r="R17" s="775"/>
      <c r="S17" s="776"/>
    </row>
    <row r="18" spans="1:19" ht="24.95" customHeight="1">
      <c r="A18" s="461"/>
      <c r="B18" s="2468" t="s">
        <v>909</v>
      </c>
      <c r="C18" s="2469"/>
      <c r="D18" s="2469"/>
      <c r="E18" s="2469"/>
      <c r="F18" s="2469"/>
      <c r="G18" s="2469"/>
      <c r="H18" s="2469"/>
      <c r="I18" s="2469"/>
      <c r="J18" s="2469"/>
      <c r="K18" s="2469"/>
      <c r="L18" s="2469"/>
      <c r="M18" s="2469"/>
      <c r="N18" s="2469"/>
      <c r="O18" s="2469"/>
      <c r="P18" s="2469"/>
      <c r="Q18" s="2469"/>
      <c r="R18" s="2469"/>
      <c r="S18" s="2470"/>
    </row>
    <row r="19" spans="1:19" ht="24.95" customHeight="1">
      <c r="A19" s="461"/>
      <c r="B19" s="455">
        <v>100</v>
      </c>
      <c r="C19" s="533"/>
      <c r="D19" s="534" t="s">
        <v>1334</v>
      </c>
      <c r="E19" s="534"/>
      <c r="F19" s="535"/>
      <c r="G19" s="704"/>
      <c r="H19" s="757"/>
      <c r="I19" s="757"/>
      <c r="J19" s="777"/>
      <c r="K19" s="777"/>
      <c r="L19" s="777"/>
      <c r="M19" s="777"/>
      <c r="N19" s="777"/>
      <c r="O19" s="759"/>
      <c r="P19" s="759"/>
      <c r="Q19" s="759"/>
      <c r="R19" s="777"/>
      <c r="S19" s="778"/>
    </row>
    <row r="20" spans="1:19" ht="24.95" customHeight="1">
      <c r="A20" s="461"/>
      <c r="B20" s="455">
        <v>110</v>
      </c>
      <c r="C20" s="533"/>
      <c r="D20" s="534" t="s">
        <v>910</v>
      </c>
      <c r="E20" s="534"/>
      <c r="F20" s="535"/>
      <c r="G20" s="709"/>
      <c r="H20" s="779"/>
      <c r="I20" s="779"/>
      <c r="J20" s="780"/>
      <c r="K20" s="780"/>
      <c r="L20" s="780"/>
      <c r="M20" s="780"/>
      <c r="N20" s="780"/>
      <c r="O20" s="781"/>
      <c r="P20" s="781"/>
      <c r="Q20" s="781"/>
      <c r="R20" s="780"/>
      <c r="S20" s="782"/>
    </row>
    <row r="21" spans="1:19" ht="24.95" customHeight="1">
      <c r="A21" s="461"/>
      <c r="B21" s="455">
        <v>120</v>
      </c>
      <c r="C21" s="533"/>
      <c r="D21" s="534" t="s">
        <v>802</v>
      </c>
      <c r="E21" s="534"/>
      <c r="F21" s="535"/>
      <c r="G21" s="783"/>
      <c r="H21" s="784"/>
      <c r="I21" s="784"/>
      <c r="J21" s="785"/>
      <c r="K21" s="785"/>
      <c r="L21" s="785"/>
      <c r="M21" s="785"/>
      <c r="N21" s="785"/>
      <c r="O21" s="786"/>
      <c r="P21" s="786"/>
      <c r="Q21" s="786"/>
      <c r="R21" s="785"/>
      <c r="S21" s="787"/>
    </row>
    <row r="22" spans="1:19" ht="24.95" customHeight="1">
      <c r="A22" s="461"/>
      <c r="B22" s="2468" t="s">
        <v>911</v>
      </c>
      <c r="C22" s="2471"/>
      <c r="D22" s="2471"/>
      <c r="E22" s="2471"/>
      <c r="F22" s="2471"/>
      <c r="G22" s="2471"/>
      <c r="H22" s="2471"/>
      <c r="I22" s="2471"/>
      <c r="J22" s="2471"/>
      <c r="K22" s="2471"/>
      <c r="L22" s="2471"/>
      <c r="M22" s="2471"/>
      <c r="N22" s="2471"/>
      <c r="O22" s="2471"/>
      <c r="P22" s="2471"/>
      <c r="Q22" s="2471"/>
      <c r="R22" s="2471"/>
      <c r="S22" s="2472"/>
    </row>
    <row r="23" spans="1:19" ht="24.95" customHeight="1">
      <c r="A23" s="461"/>
      <c r="B23" s="455">
        <v>130</v>
      </c>
      <c r="C23" s="533"/>
      <c r="D23" s="541" t="s">
        <v>912</v>
      </c>
      <c r="E23" s="541"/>
      <c r="F23" s="542"/>
      <c r="G23" s="788" t="s">
        <v>913</v>
      </c>
      <c r="H23" s="789"/>
      <c r="I23" s="789"/>
      <c r="J23" s="789"/>
      <c r="K23" s="789"/>
      <c r="L23" s="790"/>
      <c r="M23" s="790"/>
      <c r="N23" s="790"/>
      <c r="O23" s="791"/>
      <c r="P23" s="791"/>
      <c r="Q23" s="791"/>
      <c r="R23" s="792"/>
      <c r="S23" s="793"/>
    </row>
    <row r="24" spans="1:19" ht="24.95" customHeight="1">
      <c r="A24" s="461"/>
      <c r="B24" s="455">
        <v>140</v>
      </c>
      <c r="C24" s="533"/>
      <c r="D24" s="541" t="s">
        <v>1474</v>
      </c>
      <c r="E24" s="541"/>
      <c r="F24" s="542"/>
      <c r="G24" s="794" t="s">
        <v>914</v>
      </c>
      <c r="H24" s="762"/>
      <c r="I24" s="762"/>
      <c r="J24" s="762"/>
      <c r="K24" s="762"/>
      <c r="L24" s="768"/>
      <c r="M24" s="768"/>
      <c r="N24" s="768"/>
      <c r="O24" s="766"/>
      <c r="P24" s="766"/>
      <c r="Q24" s="766"/>
      <c r="R24" s="764"/>
      <c r="S24" s="767"/>
    </row>
    <row r="25" spans="1:19" ht="24.95" customHeight="1">
      <c r="A25" s="461"/>
      <c r="B25" s="455">
        <v>150</v>
      </c>
      <c r="C25" s="533"/>
      <c r="D25" s="541" t="s">
        <v>915</v>
      </c>
      <c r="E25" s="541"/>
      <c r="F25" s="542"/>
      <c r="G25" s="794" t="s">
        <v>916</v>
      </c>
      <c r="H25" s="762"/>
      <c r="I25" s="762"/>
      <c r="J25" s="762"/>
      <c r="K25" s="762"/>
      <c r="L25" s="768"/>
      <c r="M25" s="768"/>
      <c r="N25" s="768"/>
      <c r="O25" s="766"/>
      <c r="P25" s="766"/>
      <c r="Q25" s="766"/>
      <c r="R25" s="764"/>
      <c r="S25" s="767"/>
    </row>
    <row r="26" spans="1:19" ht="24.95" customHeight="1">
      <c r="A26" s="461"/>
      <c r="B26" s="455">
        <v>160</v>
      </c>
      <c r="C26" s="533"/>
      <c r="D26" s="541" t="s">
        <v>917</v>
      </c>
      <c r="E26" s="541"/>
      <c r="F26" s="542"/>
      <c r="G26" s="794" t="s">
        <v>918</v>
      </c>
      <c r="H26" s="762"/>
      <c r="I26" s="762"/>
      <c r="J26" s="762"/>
      <c r="K26" s="762"/>
      <c r="L26" s="768"/>
      <c r="M26" s="768"/>
      <c r="N26" s="768"/>
      <c r="O26" s="766"/>
      <c r="P26" s="766"/>
      <c r="Q26" s="766"/>
      <c r="R26" s="764"/>
      <c r="S26" s="767"/>
    </row>
    <row r="27" spans="1:19" ht="24.95" customHeight="1">
      <c r="A27" s="461"/>
      <c r="B27" s="455">
        <v>170</v>
      </c>
      <c r="C27" s="533"/>
      <c r="D27" s="541" t="s">
        <v>919</v>
      </c>
      <c r="E27" s="541"/>
      <c r="F27" s="542"/>
      <c r="G27" s="794" t="s">
        <v>920</v>
      </c>
      <c r="H27" s="762"/>
      <c r="I27" s="762"/>
      <c r="J27" s="762"/>
      <c r="K27" s="762"/>
      <c r="L27" s="768"/>
      <c r="M27" s="768"/>
      <c r="N27" s="768"/>
      <c r="O27" s="766"/>
      <c r="P27" s="766"/>
      <c r="Q27" s="766"/>
      <c r="R27" s="764"/>
      <c r="S27" s="767"/>
    </row>
    <row r="28" spans="1:19" ht="24.95" customHeight="1">
      <c r="A28" s="461"/>
      <c r="B28" s="455">
        <v>180</v>
      </c>
      <c r="C28" s="533"/>
      <c r="D28" s="541" t="s">
        <v>921</v>
      </c>
      <c r="E28" s="541"/>
      <c r="F28" s="535"/>
      <c r="G28" s="794" t="s">
        <v>922</v>
      </c>
      <c r="H28" s="762"/>
      <c r="I28" s="762"/>
      <c r="J28" s="762"/>
      <c r="K28" s="762"/>
      <c r="L28" s="768"/>
      <c r="M28" s="768"/>
      <c r="N28" s="768"/>
      <c r="O28" s="766"/>
      <c r="P28" s="766"/>
      <c r="Q28" s="766"/>
      <c r="R28" s="764"/>
      <c r="S28" s="767"/>
    </row>
    <row r="29" spans="1:19" ht="24.95" customHeight="1">
      <c r="A29" s="461"/>
      <c r="B29" s="455">
        <v>190</v>
      </c>
      <c r="C29" s="533"/>
      <c r="D29" s="541" t="s">
        <v>923</v>
      </c>
      <c r="E29" s="541"/>
      <c r="F29" s="535"/>
      <c r="G29" s="794" t="s">
        <v>924</v>
      </c>
      <c r="H29" s="762"/>
      <c r="I29" s="762"/>
      <c r="J29" s="762"/>
      <c r="K29" s="762"/>
      <c r="L29" s="768"/>
      <c r="M29" s="768"/>
      <c r="N29" s="768"/>
      <c r="O29" s="766"/>
      <c r="P29" s="766"/>
      <c r="Q29" s="766"/>
      <c r="R29" s="764"/>
      <c r="S29" s="767"/>
    </row>
    <row r="30" spans="1:19" ht="24.95" customHeight="1">
      <c r="A30" s="461"/>
      <c r="B30" s="455">
        <v>200</v>
      </c>
      <c r="C30" s="533"/>
      <c r="D30" s="541" t="s">
        <v>925</v>
      </c>
      <c r="E30" s="541"/>
      <c r="F30" s="535"/>
      <c r="G30" s="794" t="s">
        <v>926</v>
      </c>
      <c r="H30" s="762"/>
      <c r="I30" s="762"/>
      <c r="J30" s="762"/>
      <c r="K30" s="762"/>
      <c r="L30" s="768"/>
      <c r="M30" s="768"/>
      <c r="N30" s="768"/>
      <c r="O30" s="766"/>
      <c r="P30" s="766"/>
      <c r="Q30" s="766"/>
      <c r="R30" s="764"/>
      <c r="S30" s="767"/>
    </row>
    <row r="31" spans="1:19" ht="24.95" customHeight="1">
      <c r="A31" s="461"/>
      <c r="B31" s="455">
        <v>210</v>
      </c>
      <c r="C31" s="533"/>
      <c r="D31" s="541" t="s">
        <v>927</v>
      </c>
      <c r="E31" s="541"/>
      <c r="F31" s="535"/>
      <c r="G31" s="794" t="s">
        <v>928</v>
      </c>
      <c r="H31" s="762"/>
      <c r="I31" s="762"/>
      <c r="J31" s="762"/>
      <c r="K31" s="762"/>
      <c r="L31" s="768"/>
      <c r="M31" s="768"/>
      <c r="N31" s="768"/>
      <c r="O31" s="766"/>
      <c r="P31" s="766"/>
      <c r="Q31" s="766"/>
      <c r="R31" s="764"/>
      <c r="S31" s="767"/>
    </row>
    <row r="32" spans="1:19" ht="24.95" customHeight="1">
      <c r="A32" s="461"/>
      <c r="B32" s="455">
        <v>220</v>
      </c>
      <c r="C32" s="533"/>
      <c r="D32" s="541" t="s">
        <v>929</v>
      </c>
      <c r="E32" s="541"/>
      <c r="F32" s="535"/>
      <c r="G32" s="794" t="s">
        <v>930</v>
      </c>
      <c r="H32" s="762"/>
      <c r="I32" s="762"/>
      <c r="J32" s="762"/>
      <c r="K32" s="762"/>
      <c r="L32" s="768"/>
      <c r="M32" s="768"/>
      <c r="N32" s="768"/>
      <c r="O32" s="766"/>
      <c r="P32" s="766"/>
      <c r="Q32" s="766"/>
      <c r="R32" s="764"/>
      <c r="S32" s="767"/>
    </row>
    <row r="33" spans="1:19" ht="24.95" customHeight="1">
      <c r="A33" s="461"/>
      <c r="B33" s="455">
        <v>230</v>
      </c>
      <c r="C33" s="533"/>
      <c r="D33" s="541" t="s">
        <v>1475</v>
      </c>
      <c r="E33" s="541"/>
      <c r="F33" s="535"/>
      <c r="G33" s="794" t="s">
        <v>931</v>
      </c>
      <c r="H33" s="762"/>
      <c r="I33" s="762"/>
      <c r="J33" s="762"/>
      <c r="K33" s="762"/>
      <c r="L33" s="768"/>
      <c r="M33" s="768"/>
      <c r="N33" s="768"/>
      <c r="O33" s="766"/>
      <c r="P33" s="766"/>
      <c r="Q33" s="766"/>
      <c r="R33" s="764"/>
      <c r="S33" s="767"/>
    </row>
    <row r="34" spans="1:19" ht="24.95" customHeight="1">
      <c r="A34" s="461"/>
      <c r="B34" s="455">
        <v>240</v>
      </c>
      <c r="C34" s="533"/>
      <c r="D34" s="541" t="s">
        <v>1476</v>
      </c>
      <c r="E34" s="541"/>
      <c r="F34" s="535"/>
      <c r="G34" s="794" t="s">
        <v>932</v>
      </c>
      <c r="H34" s="762"/>
      <c r="I34" s="762"/>
      <c r="J34" s="762"/>
      <c r="K34" s="762"/>
      <c r="L34" s="768"/>
      <c r="M34" s="768"/>
      <c r="N34" s="768"/>
      <c r="O34" s="766"/>
      <c r="P34" s="766"/>
      <c r="Q34" s="766"/>
      <c r="R34" s="764"/>
      <c r="S34" s="767"/>
    </row>
    <row r="35" spans="1:19" ht="24.95" customHeight="1">
      <c r="A35" s="461"/>
      <c r="B35" s="455">
        <v>250</v>
      </c>
      <c r="C35" s="533"/>
      <c r="D35" s="541" t="s">
        <v>1477</v>
      </c>
      <c r="E35" s="541"/>
      <c r="F35" s="535"/>
      <c r="G35" s="794" t="s">
        <v>933</v>
      </c>
      <c r="H35" s="762"/>
      <c r="I35" s="762"/>
      <c r="J35" s="762"/>
      <c r="K35" s="762"/>
      <c r="L35" s="768"/>
      <c r="M35" s="768"/>
      <c r="N35" s="768"/>
      <c r="O35" s="766"/>
      <c r="P35" s="766"/>
      <c r="Q35" s="766"/>
      <c r="R35" s="764"/>
      <c r="S35" s="767"/>
    </row>
    <row r="36" spans="1:19" ht="24.95" customHeight="1">
      <c r="A36" s="461"/>
      <c r="B36" s="455">
        <v>260</v>
      </c>
      <c r="C36" s="533"/>
      <c r="D36" s="541" t="s">
        <v>934</v>
      </c>
      <c r="E36" s="541"/>
      <c r="F36" s="535"/>
      <c r="G36" s="794" t="s">
        <v>935</v>
      </c>
      <c r="H36" s="762"/>
      <c r="I36" s="762"/>
      <c r="J36" s="762"/>
      <c r="K36" s="762"/>
      <c r="L36" s="768"/>
      <c r="M36" s="768"/>
      <c r="N36" s="768"/>
      <c r="O36" s="766"/>
      <c r="P36" s="766"/>
      <c r="Q36" s="766"/>
      <c r="R36" s="764"/>
      <c r="S36" s="767"/>
    </row>
    <row r="37" spans="1:19" ht="24.95" customHeight="1">
      <c r="A37" s="461"/>
      <c r="B37" s="455">
        <v>270</v>
      </c>
      <c r="C37" s="533"/>
      <c r="D37" s="541" t="s">
        <v>936</v>
      </c>
      <c r="E37" s="541"/>
      <c r="F37" s="535"/>
      <c r="G37" s="794" t="s">
        <v>937</v>
      </c>
      <c r="H37" s="762"/>
      <c r="I37" s="762"/>
      <c r="J37" s="762"/>
      <c r="K37" s="762"/>
      <c r="L37" s="768"/>
      <c r="M37" s="768"/>
      <c r="N37" s="768"/>
      <c r="O37" s="766"/>
      <c r="P37" s="766"/>
      <c r="Q37" s="766"/>
      <c r="R37" s="764"/>
      <c r="S37" s="767"/>
    </row>
    <row r="38" spans="1:19" ht="24.95" customHeight="1">
      <c r="A38" s="461"/>
      <c r="B38" s="455">
        <v>280</v>
      </c>
      <c r="C38" s="533"/>
      <c r="D38" s="541" t="s">
        <v>1478</v>
      </c>
      <c r="E38" s="541"/>
      <c r="F38" s="535"/>
      <c r="G38" s="794" t="s">
        <v>938</v>
      </c>
      <c r="H38" s="762"/>
      <c r="I38" s="762"/>
      <c r="J38" s="762"/>
      <c r="K38" s="762"/>
      <c r="L38" s="768"/>
      <c r="M38" s="768"/>
      <c r="N38" s="768"/>
      <c r="O38" s="766"/>
      <c r="P38" s="766"/>
      <c r="Q38" s="766"/>
      <c r="R38" s="764"/>
      <c r="S38" s="767"/>
    </row>
    <row r="39" spans="1:19" ht="24.95" customHeight="1">
      <c r="A39" s="461"/>
      <c r="B39" s="455">
        <v>290</v>
      </c>
      <c r="C39" s="533"/>
      <c r="D39" s="543" t="s">
        <v>982</v>
      </c>
      <c r="E39" s="543"/>
      <c r="F39" s="535"/>
      <c r="G39" s="794" t="s">
        <v>939</v>
      </c>
      <c r="H39" s="762"/>
      <c r="I39" s="762"/>
      <c r="J39" s="762"/>
      <c r="K39" s="762"/>
      <c r="L39" s="768"/>
      <c r="M39" s="768"/>
      <c r="N39" s="768"/>
      <c r="O39" s="766"/>
      <c r="P39" s="766"/>
      <c r="Q39" s="766"/>
      <c r="R39" s="764"/>
      <c r="S39" s="767"/>
    </row>
    <row r="40" spans="1:19" ht="24.95" customHeight="1">
      <c r="A40" s="461"/>
      <c r="B40" s="455">
        <v>300</v>
      </c>
      <c r="C40" s="533"/>
      <c r="D40" s="541" t="s">
        <v>1479</v>
      </c>
      <c r="E40" s="541"/>
      <c r="F40" s="535"/>
      <c r="G40" s="794" t="s">
        <v>940</v>
      </c>
      <c r="H40" s="762"/>
      <c r="I40" s="762"/>
      <c r="J40" s="762"/>
      <c r="K40" s="762"/>
      <c r="L40" s="768"/>
      <c r="M40" s="768"/>
      <c r="N40" s="768"/>
      <c r="O40" s="766"/>
      <c r="P40" s="766"/>
      <c r="Q40" s="766"/>
      <c r="R40" s="764"/>
      <c r="S40" s="767"/>
    </row>
    <row r="41" spans="1:19" ht="24.95" customHeight="1">
      <c r="A41" s="461"/>
      <c r="B41" s="455">
        <v>310</v>
      </c>
      <c r="C41" s="533"/>
      <c r="D41" s="541" t="s">
        <v>941</v>
      </c>
      <c r="E41" s="541"/>
      <c r="F41" s="535"/>
      <c r="G41" s="794" t="s">
        <v>942</v>
      </c>
      <c r="H41" s="762"/>
      <c r="I41" s="762"/>
      <c r="J41" s="762"/>
      <c r="K41" s="762"/>
      <c r="L41" s="768"/>
      <c r="M41" s="768"/>
      <c r="N41" s="768"/>
      <c r="O41" s="766"/>
      <c r="P41" s="766"/>
      <c r="Q41" s="766"/>
      <c r="R41" s="764"/>
      <c r="S41" s="767"/>
    </row>
    <row r="42" spans="1:19" ht="24.95" customHeight="1">
      <c r="A42" s="461"/>
      <c r="B42" s="455">
        <v>320</v>
      </c>
      <c r="C42" s="533"/>
      <c r="D42" s="541" t="s">
        <v>943</v>
      </c>
      <c r="E42" s="541"/>
      <c r="F42" s="535"/>
      <c r="G42" s="794" t="s">
        <v>944</v>
      </c>
      <c r="H42" s="762"/>
      <c r="I42" s="762"/>
      <c r="J42" s="762"/>
      <c r="K42" s="762"/>
      <c r="L42" s="768"/>
      <c r="M42" s="768"/>
      <c r="N42" s="768"/>
      <c r="O42" s="766"/>
      <c r="P42" s="766"/>
      <c r="Q42" s="766"/>
      <c r="R42" s="764"/>
      <c r="S42" s="767"/>
    </row>
    <row r="43" spans="1:19" ht="24.95" customHeight="1">
      <c r="A43" s="461"/>
      <c r="B43" s="455">
        <v>330</v>
      </c>
      <c r="C43" s="533"/>
      <c r="D43" s="541" t="s">
        <v>945</v>
      </c>
      <c r="E43" s="541"/>
      <c r="F43" s="535"/>
      <c r="G43" s="794" t="s">
        <v>946</v>
      </c>
      <c r="H43" s="762"/>
      <c r="I43" s="762"/>
      <c r="J43" s="762"/>
      <c r="K43" s="762"/>
      <c r="L43" s="768"/>
      <c r="M43" s="768"/>
      <c r="N43" s="768"/>
      <c r="O43" s="766"/>
      <c r="P43" s="766"/>
      <c r="Q43" s="766"/>
      <c r="R43" s="764"/>
      <c r="S43" s="767"/>
    </row>
    <row r="44" spans="1:19" ht="24.95" customHeight="1">
      <c r="A44" s="461"/>
      <c r="B44" s="455">
        <v>340</v>
      </c>
      <c r="C44" s="533"/>
      <c r="D44" s="541" t="s">
        <v>947</v>
      </c>
      <c r="E44" s="541"/>
      <c r="F44" s="535"/>
      <c r="G44" s="794" t="s">
        <v>948</v>
      </c>
      <c r="H44" s="762"/>
      <c r="I44" s="762"/>
      <c r="J44" s="762"/>
      <c r="K44" s="762"/>
      <c r="L44" s="768"/>
      <c r="M44" s="768"/>
      <c r="N44" s="768"/>
      <c r="O44" s="766"/>
      <c r="P44" s="766"/>
      <c r="Q44" s="766"/>
      <c r="R44" s="764"/>
      <c r="S44" s="767"/>
    </row>
    <row r="45" spans="1:19" ht="24.95" customHeight="1">
      <c r="A45" s="461"/>
      <c r="B45" s="455">
        <v>350</v>
      </c>
      <c r="C45" s="533"/>
      <c r="D45" s="541" t="s">
        <v>949</v>
      </c>
      <c r="E45" s="541"/>
      <c r="F45" s="535"/>
      <c r="G45" s="794" t="s">
        <v>950</v>
      </c>
      <c r="H45" s="762"/>
      <c r="I45" s="762"/>
      <c r="J45" s="762"/>
      <c r="K45" s="762"/>
      <c r="L45" s="768"/>
      <c r="M45" s="768"/>
      <c r="N45" s="768"/>
      <c r="O45" s="766"/>
      <c r="P45" s="766"/>
      <c r="Q45" s="766"/>
      <c r="R45" s="764"/>
      <c r="S45" s="767"/>
    </row>
    <row r="46" spans="1:19" ht="24.95" customHeight="1">
      <c r="A46" s="461"/>
      <c r="B46" s="455">
        <v>360</v>
      </c>
      <c r="C46" s="533"/>
      <c r="D46" s="541" t="s">
        <v>951</v>
      </c>
      <c r="E46" s="541"/>
      <c r="F46" s="535"/>
      <c r="G46" s="794" t="s">
        <v>952</v>
      </c>
      <c r="H46" s="762"/>
      <c r="I46" s="762"/>
      <c r="J46" s="762"/>
      <c r="K46" s="762"/>
      <c r="L46" s="768"/>
      <c r="M46" s="768"/>
      <c r="N46" s="768"/>
      <c r="O46" s="766"/>
      <c r="P46" s="766"/>
      <c r="Q46" s="766"/>
      <c r="R46" s="764"/>
      <c r="S46" s="767"/>
    </row>
    <row r="47" spans="1:19" ht="24.95" customHeight="1">
      <c r="A47" s="461"/>
      <c r="B47" s="455">
        <v>370</v>
      </c>
      <c r="C47" s="533"/>
      <c r="D47" s="541" t="s">
        <v>1480</v>
      </c>
      <c r="E47" s="541"/>
      <c r="F47" s="535"/>
      <c r="G47" s="794" t="s">
        <v>953</v>
      </c>
      <c r="H47" s="762"/>
      <c r="I47" s="762"/>
      <c r="J47" s="762"/>
      <c r="K47" s="762"/>
      <c r="L47" s="764"/>
      <c r="M47" s="764"/>
      <c r="N47" s="768"/>
      <c r="O47" s="766"/>
      <c r="P47" s="766"/>
      <c r="Q47" s="766"/>
      <c r="R47" s="764"/>
      <c r="S47" s="767"/>
    </row>
    <row r="48" spans="1:19" ht="24.95" customHeight="1">
      <c r="A48" s="461"/>
      <c r="B48" s="455">
        <v>380</v>
      </c>
      <c r="C48" s="533"/>
      <c r="D48" s="541" t="s">
        <v>1481</v>
      </c>
      <c r="E48" s="541"/>
      <c r="F48" s="535"/>
      <c r="G48" s="794" t="s">
        <v>954</v>
      </c>
      <c r="H48" s="762"/>
      <c r="I48" s="762"/>
      <c r="J48" s="762"/>
      <c r="K48" s="762"/>
      <c r="L48" s="764"/>
      <c r="M48" s="764"/>
      <c r="N48" s="768"/>
      <c r="O48" s="766"/>
      <c r="P48" s="766"/>
      <c r="Q48" s="766"/>
      <c r="R48" s="764"/>
      <c r="S48" s="767"/>
    </row>
    <row r="49" spans="1:19" ht="24.95" customHeight="1">
      <c r="A49" s="461"/>
      <c r="B49" s="455">
        <v>390</v>
      </c>
      <c r="C49" s="533"/>
      <c r="D49" s="541" t="s">
        <v>955</v>
      </c>
      <c r="E49" s="541"/>
      <c r="F49" s="535"/>
      <c r="G49" s="794" t="s">
        <v>956</v>
      </c>
      <c r="H49" s="762"/>
      <c r="I49" s="762"/>
      <c r="J49" s="762"/>
      <c r="K49" s="762"/>
      <c r="L49" s="764"/>
      <c r="M49" s="764"/>
      <c r="N49" s="768"/>
      <c r="O49" s="766"/>
      <c r="P49" s="766"/>
      <c r="Q49" s="766"/>
      <c r="R49" s="764"/>
      <c r="S49" s="767"/>
    </row>
    <row r="50" spans="1:19" ht="24.95" customHeight="1">
      <c r="A50" s="461"/>
      <c r="B50" s="455">
        <v>400</v>
      </c>
      <c r="C50" s="533"/>
      <c r="D50" s="541" t="s">
        <v>957</v>
      </c>
      <c r="E50" s="541"/>
      <c r="F50" s="535"/>
      <c r="G50" s="794" t="s">
        <v>958</v>
      </c>
      <c r="H50" s="762"/>
      <c r="I50" s="762"/>
      <c r="J50" s="762"/>
      <c r="K50" s="762"/>
      <c r="L50" s="764"/>
      <c r="M50" s="764"/>
      <c r="N50" s="768"/>
      <c r="O50" s="766"/>
      <c r="P50" s="766"/>
      <c r="Q50" s="766"/>
      <c r="R50" s="764"/>
      <c r="S50" s="767"/>
    </row>
    <row r="51" spans="1:19" ht="24.95" customHeight="1">
      <c r="A51" s="461"/>
      <c r="B51" s="1874" t="s">
        <v>130</v>
      </c>
      <c r="C51" s="1866"/>
      <c r="D51" s="1875" t="s">
        <v>1513</v>
      </c>
      <c r="E51" s="1867"/>
      <c r="F51" s="1868"/>
      <c r="G51" s="2554" t="s">
        <v>1524</v>
      </c>
      <c r="H51" s="1869"/>
      <c r="I51" s="1869"/>
      <c r="J51" s="1869"/>
      <c r="K51" s="1869"/>
      <c r="L51" s="1870"/>
      <c r="M51" s="1870"/>
      <c r="N51" s="1871"/>
      <c r="O51" s="1872"/>
      <c r="P51" s="1872"/>
      <c r="Q51" s="1872"/>
      <c r="R51" s="1870"/>
      <c r="S51" s="1873"/>
    </row>
    <row r="52" spans="1:19" ht="24.95" customHeight="1">
      <c r="A52" s="461"/>
      <c r="B52" s="1874" t="s">
        <v>131</v>
      </c>
      <c r="C52" s="1866"/>
      <c r="D52" s="1875" t="s">
        <v>1514</v>
      </c>
      <c r="E52" s="1867"/>
      <c r="F52" s="1868"/>
      <c r="G52" s="2554" t="s">
        <v>1523</v>
      </c>
      <c r="H52" s="1869"/>
      <c r="I52" s="1869"/>
      <c r="J52" s="1869"/>
      <c r="K52" s="1869"/>
      <c r="L52" s="1870"/>
      <c r="M52" s="1870"/>
      <c r="N52" s="1871"/>
      <c r="O52" s="1872"/>
      <c r="P52" s="1872"/>
      <c r="Q52" s="1872"/>
      <c r="R52" s="1870"/>
      <c r="S52" s="1873"/>
    </row>
    <row r="53" spans="1:19" ht="24.95" customHeight="1">
      <c r="A53" s="461"/>
      <c r="B53" s="1874" t="s">
        <v>132</v>
      </c>
      <c r="C53" s="1866"/>
      <c r="D53" s="1875" t="s">
        <v>1515</v>
      </c>
      <c r="E53" s="1867"/>
      <c r="F53" s="1868"/>
      <c r="G53" s="2554" t="s">
        <v>1522</v>
      </c>
      <c r="H53" s="1869"/>
      <c r="I53" s="1869"/>
      <c r="J53" s="1869"/>
      <c r="K53" s="1869"/>
      <c r="L53" s="1870"/>
      <c r="M53" s="1870"/>
      <c r="N53" s="1871"/>
      <c r="O53" s="1872"/>
      <c r="P53" s="1872"/>
      <c r="Q53" s="1872"/>
      <c r="R53" s="1870"/>
      <c r="S53" s="1873"/>
    </row>
    <row r="54" spans="1:19" ht="24.95" customHeight="1">
      <c r="A54" s="461"/>
      <c r="B54" s="1874" t="s">
        <v>133</v>
      </c>
      <c r="C54" s="1866"/>
      <c r="D54" s="1875" t="s">
        <v>1516</v>
      </c>
      <c r="E54" s="1867"/>
      <c r="F54" s="1868"/>
      <c r="G54" s="2554" t="s">
        <v>1521</v>
      </c>
      <c r="H54" s="1869"/>
      <c r="I54" s="1869"/>
      <c r="J54" s="1869"/>
      <c r="K54" s="1869"/>
      <c r="L54" s="1870"/>
      <c r="M54" s="1870"/>
      <c r="N54" s="1871"/>
      <c r="O54" s="1872"/>
      <c r="P54" s="1872"/>
      <c r="Q54" s="1872"/>
      <c r="R54" s="1870"/>
      <c r="S54" s="1873"/>
    </row>
    <row r="55" spans="1:19" ht="24.95" customHeight="1">
      <c r="A55" s="461"/>
      <c r="B55" s="1874" t="s">
        <v>134</v>
      </c>
      <c r="C55" s="1866"/>
      <c r="D55" s="1875" t="s">
        <v>1517</v>
      </c>
      <c r="E55" s="1867"/>
      <c r="F55" s="1868"/>
      <c r="G55" s="2554" t="s">
        <v>1520</v>
      </c>
      <c r="H55" s="1869"/>
      <c r="I55" s="1869"/>
      <c r="J55" s="1869"/>
      <c r="K55" s="1869"/>
      <c r="L55" s="1870"/>
      <c r="M55" s="1870"/>
      <c r="N55" s="1871"/>
      <c r="O55" s="1872"/>
      <c r="P55" s="1872"/>
      <c r="Q55" s="1872"/>
      <c r="R55" s="1870"/>
      <c r="S55" s="1873"/>
    </row>
    <row r="56" spans="1:19" ht="24.95" customHeight="1">
      <c r="A56" s="461"/>
      <c r="B56" s="1874" t="s">
        <v>135</v>
      </c>
      <c r="C56" s="1866"/>
      <c r="D56" s="1875" t="s">
        <v>1518</v>
      </c>
      <c r="E56" s="1867"/>
      <c r="F56" s="1868"/>
      <c r="G56" s="2554" t="s">
        <v>1519</v>
      </c>
      <c r="H56" s="1869"/>
      <c r="I56" s="1869"/>
      <c r="J56" s="1869"/>
      <c r="K56" s="1869"/>
      <c r="L56" s="1870"/>
      <c r="M56" s="1870"/>
      <c r="N56" s="1871"/>
      <c r="O56" s="1872"/>
      <c r="P56" s="1872"/>
      <c r="Q56" s="1872"/>
      <c r="R56" s="1870"/>
      <c r="S56" s="1873"/>
    </row>
    <row r="57" spans="1:19" ht="24.95" customHeight="1" thickBot="1">
      <c r="A57" s="461"/>
      <c r="B57" s="457" t="s">
        <v>136</v>
      </c>
      <c r="C57" s="544"/>
      <c r="D57" s="1876" t="s">
        <v>886</v>
      </c>
      <c r="E57" s="545"/>
      <c r="F57" s="546"/>
      <c r="G57" s="795"/>
      <c r="H57" s="796"/>
      <c r="I57" s="796"/>
      <c r="J57" s="796"/>
      <c r="K57" s="796"/>
      <c r="L57" s="797"/>
      <c r="M57" s="797"/>
      <c r="N57" s="797"/>
      <c r="O57" s="798"/>
      <c r="P57" s="798"/>
      <c r="Q57" s="798"/>
      <c r="R57" s="799"/>
      <c r="S57" s="800"/>
    </row>
    <row r="58" spans="1:19" ht="19.5" customHeight="1">
      <c r="A58" s="464"/>
      <c r="B58" s="464"/>
    </row>
    <row r="60" spans="1:19" ht="15">
      <c r="D60" s="1865"/>
      <c r="F60" s="229"/>
      <c r="G60" s="229"/>
      <c r="H60" s="191"/>
      <c r="I60" s="191"/>
    </row>
    <row r="61" spans="1:19" ht="15">
      <c r="F61" s="229"/>
      <c r="G61" s="229"/>
      <c r="H61" s="191"/>
      <c r="I61" s="191"/>
    </row>
    <row r="62" spans="1:19" ht="15">
      <c r="F62" s="229"/>
      <c r="G62" s="229"/>
      <c r="H62" s="191"/>
      <c r="I62" s="191"/>
    </row>
    <row r="63" spans="1:19" ht="15">
      <c r="F63" s="229"/>
      <c r="G63" s="229"/>
      <c r="H63" s="191"/>
      <c r="I63" s="191"/>
    </row>
    <row r="64" spans="1:19" ht="15">
      <c r="F64" s="229"/>
      <c r="G64" s="229"/>
      <c r="H64" s="191"/>
      <c r="I64" s="191"/>
    </row>
    <row r="65" spans="6:9" ht="15">
      <c r="F65" s="229"/>
      <c r="G65" s="229"/>
      <c r="H65" s="191"/>
      <c r="I65" s="191"/>
    </row>
    <row r="66" spans="6:9">
      <c r="F66" s="229"/>
      <c r="G66" s="229"/>
      <c r="H66" s="229"/>
      <c r="I66" s="229"/>
    </row>
    <row r="67" spans="6:9">
      <c r="F67" s="229"/>
      <c r="G67" s="229"/>
      <c r="H67" s="229"/>
      <c r="I67" s="229"/>
    </row>
    <row r="68" spans="6:9">
      <c r="F68" s="229"/>
      <c r="G68" s="229"/>
      <c r="H68" s="229"/>
      <c r="I68" s="229"/>
    </row>
  </sheetData>
  <mergeCells count="15">
    <mergeCell ref="C13:F13"/>
    <mergeCell ref="B18:S18"/>
    <mergeCell ref="B22:S22"/>
    <mergeCell ref="O4:Q6"/>
    <mergeCell ref="R4:R7"/>
    <mergeCell ref="S4:S7"/>
    <mergeCell ref="C10:F10"/>
    <mergeCell ref="C11:F11"/>
    <mergeCell ref="C12:F12"/>
    <mergeCell ref="B2:S2"/>
    <mergeCell ref="B4:C8"/>
    <mergeCell ref="G4:G7"/>
    <mergeCell ref="H4:I6"/>
    <mergeCell ref="J4:K6"/>
    <mergeCell ref="L4:N6"/>
  </mergeCells>
  <printOptions horizontalCentered="1"/>
  <pageMargins left="0.27559055118110237" right="0.15748031496062992" top="0.78740157480314965" bottom="0.78740157480314965" header="0.31496062992125984" footer="0.31496062992125984"/>
  <pageSetup paperSize="9" scale="35" fitToWidth="2" orientation="landscape" r:id="rId1"/>
  <ignoredErrors>
    <ignoredError sqref="B9:B17 G8:S8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B1:N28"/>
  <sheetViews>
    <sheetView showGridLines="0" view="pageBreakPreview" zoomScale="60" zoomScaleNormal="100" workbookViewId="0">
      <pane xSplit="6" topLeftCell="G1" activePane="topRight" state="frozen"/>
      <selection activeCell="N22" sqref="N22"/>
      <selection pane="topRight" activeCell="L12" sqref="L12"/>
    </sheetView>
  </sheetViews>
  <sheetFormatPr defaultColWidth="11.42578125" defaultRowHeight="12.75"/>
  <cols>
    <col min="1" max="1" width="1.7109375" style="177" customWidth="1"/>
    <col min="2" max="2" width="6.7109375" style="177" customWidth="1"/>
    <col min="3" max="3" width="11.42578125" style="177"/>
    <col min="4" max="4" width="13.28515625" style="177" customWidth="1"/>
    <col min="5" max="5" width="11.42578125" style="177"/>
    <col min="6" max="6" width="43.5703125" style="177" customWidth="1"/>
    <col min="7" max="10" width="16.28515625" style="177" customWidth="1"/>
    <col min="11" max="11" width="23.5703125" style="177" customWidth="1"/>
    <col min="12" max="12" width="19.7109375" style="177" customWidth="1"/>
    <col min="13" max="14" width="20.42578125" style="177" customWidth="1"/>
    <col min="15" max="16384" width="11.42578125" style="177"/>
  </cols>
  <sheetData>
    <row r="1" spans="2:14" ht="9" customHeight="1" thickBot="1"/>
    <row r="2" spans="2:14" s="1841" customFormat="1" ht="26.25" customHeight="1" thickBot="1">
      <c r="B2" s="2485" t="s">
        <v>1501</v>
      </c>
      <c r="C2" s="2486"/>
      <c r="D2" s="2486"/>
      <c r="E2" s="2486"/>
      <c r="F2" s="2486"/>
      <c r="G2" s="2486"/>
      <c r="H2" s="2486"/>
      <c r="I2" s="2486"/>
      <c r="J2" s="2486"/>
      <c r="K2" s="2486"/>
      <c r="L2" s="2486"/>
      <c r="M2" s="2486"/>
      <c r="N2" s="2487"/>
    </row>
    <row r="3" spans="2:14" ht="12.75" customHeight="1" thickBot="1">
      <c r="B3" s="192"/>
      <c r="C3" s="180"/>
      <c r="D3" s="193"/>
      <c r="E3" s="193"/>
      <c r="F3" s="183"/>
      <c r="G3" s="178"/>
      <c r="H3" s="178"/>
      <c r="I3" s="178"/>
      <c r="J3" s="178"/>
      <c r="K3" s="178"/>
      <c r="L3" s="183"/>
      <c r="M3" s="183"/>
      <c r="N3" s="183"/>
    </row>
    <row r="4" spans="2:14" s="227" customFormat="1" ht="25.5" customHeight="1">
      <c r="B4" s="458"/>
      <c r="C4" s="439"/>
      <c r="D4" s="439"/>
      <c r="E4" s="439"/>
      <c r="F4" s="439"/>
      <c r="G4" s="2494" t="s">
        <v>794</v>
      </c>
      <c r="H4" s="2495"/>
      <c r="I4" s="2496" t="s">
        <v>795</v>
      </c>
      <c r="J4" s="2497"/>
      <c r="K4" s="2502" t="s">
        <v>796</v>
      </c>
      <c r="L4" s="2505" t="s">
        <v>792</v>
      </c>
      <c r="M4" s="2502" t="s">
        <v>793</v>
      </c>
      <c r="N4" s="2488" t="s">
        <v>632</v>
      </c>
    </row>
    <row r="5" spans="2:14" s="227" customFormat="1" ht="15" customHeight="1">
      <c r="B5" s="459"/>
      <c r="C5" s="440"/>
      <c r="D5" s="440"/>
      <c r="E5" s="440"/>
      <c r="F5" s="440"/>
      <c r="G5" s="2491" t="s">
        <v>797</v>
      </c>
      <c r="H5" s="2493" t="s">
        <v>798</v>
      </c>
      <c r="I5" s="2498"/>
      <c r="J5" s="2499"/>
      <c r="K5" s="2503"/>
      <c r="L5" s="2506"/>
      <c r="M5" s="2508"/>
      <c r="N5" s="2489"/>
    </row>
    <row r="6" spans="2:14" s="227" customFormat="1" ht="35.25" customHeight="1">
      <c r="B6" s="459"/>
      <c r="C6" s="440"/>
      <c r="D6" s="440"/>
      <c r="E6" s="440"/>
      <c r="F6" s="440"/>
      <c r="G6" s="2492"/>
      <c r="H6" s="2492"/>
      <c r="I6" s="2500"/>
      <c r="J6" s="2501"/>
      <c r="K6" s="2503"/>
      <c r="L6" s="2506"/>
      <c r="M6" s="2508"/>
      <c r="N6" s="2489"/>
    </row>
    <row r="7" spans="2:14" s="227" customFormat="1" ht="66" customHeight="1">
      <c r="B7" s="459"/>
      <c r="C7" s="440"/>
      <c r="D7" s="440"/>
      <c r="E7" s="440"/>
      <c r="F7" s="440"/>
      <c r="G7" s="2442"/>
      <c r="H7" s="2442"/>
      <c r="I7" s="665" t="s">
        <v>797</v>
      </c>
      <c r="J7" s="441" t="s">
        <v>798</v>
      </c>
      <c r="K7" s="2504"/>
      <c r="L7" s="2507"/>
      <c r="M7" s="2509"/>
      <c r="N7" s="2490"/>
    </row>
    <row r="8" spans="2:14" s="227" customFormat="1" ht="14.25">
      <c r="B8" s="459"/>
      <c r="C8" s="440"/>
      <c r="D8" s="440"/>
      <c r="E8" s="440"/>
      <c r="F8" s="440"/>
      <c r="G8" s="448" t="s">
        <v>27</v>
      </c>
      <c r="H8" s="449" t="s">
        <v>28</v>
      </c>
      <c r="I8" s="449" t="s">
        <v>92</v>
      </c>
      <c r="J8" s="449" t="s">
        <v>93</v>
      </c>
      <c r="K8" s="450" t="s">
        <v>94</v>
      </c>
      <c r="L8" s="451"/>
      <c r="M8" s="452" t="s">
        <v>95</v>
      </c>
      <c r="N8" s="453" t="s">
        <v>96</v>
      </c>
    </row>
    <row r="9" spans="2:14" s="227" customFormat="1" ht="18" customHeight="1">
      <c r="B9" s="455" t="s">
        <v>27</v>
      </c>
      <c r="C9" s="472" t="s">
        <v>959</v>
      </c>
      <c r="D9" s="323"/>
      <c r="E9" s="323"/>
      <c r="F9" s="324"/>
      <c r="G9" s="667"/>
      <c r="H9" s="668"/>
      <c r="I9" s="721"/>
      <c r="J9" s="721"/>
      <c r="K9" s="721"/>
      <c r="L9" s="722"/>
      <c r="M9" s="721"/>
      <c r="N9" s="723" t="s">
        <v>690</v>
      </c>
    </row>
    <row r="10" spans="2:14" s="227" customFormat="1" ht="18" customHeight="1">
      <c r="B10" s="455" t="s">
        <v>28</v>
      </c>
      <c r="C10" s="473"/>
      <c r="D10" s="232" t="s">
        <v>960</v>
      </c>
      <c r="E10" s="232"/>
      <c r="F10" s="234"/>
      <c r="G10" s="669"/>
      <c r="H10" s="670"/>
      <c r="I10" s="724"/>
      <c r="J10" s="724"/>
      <c r="K10" s="724"/>
      <c r="L10" s="725"/>
      <c r="M10" s="724"/>
      <c r="N10" s="726"/>
    </row>
    <row r="11" spans="2:14" s="227" customFormat="1" ht="18" customHeight="1">
      <c r="B11" s="455" t="s">
        <v>92</v>
      </c>
      <c r="C11" s="473"/>
      <c r="D11" s="232" t="s">
        <v>961</v>
      </c>
      <c r="E11" s="232"/>
      <c r="F11" s="234"/>
      <c r="G11" s="669"/>
      <c r="H11" s="670"/>
      <c r="I11" s="724"/>
      <c r="J11" s="724"/>
      <c r="K11" s="724"/>
      <c r="L11" s="725"/>
      <c r="M11" s="724"/>
      <c r="N11" s="726"/>
    </row>
    <row r="12" spans="2:14" s="227" customFormat="1" ht="18" customHeight="1">
      <c r="B12" s="455" t="s">
        <v>93</v>
      </c>
      <c r="C12" s="473"/>
      <c r="D12" s="232" t="s">
        <v>962</v>
      </c>
      <c r="E12" s="232"/>
      <c r="F12" s="234"/>
      <c r="G12" s="669"/>
      <c r="H12" s="670"/>
      <c r="I12" s="724"/>
      <c r="J12" s="724"/>
      <c r="K12" s="724"/>
      <c r="L12" s="725"/>
      <c r="M12" s="724"/>
      <c r="N12" s="726"/>
    </row>
    <row r="13" spans="2:14" s="227" customFormat="1" ht="18" customHeight="1">
      <c r="B13" s="455" t="s">
        <v>94</v>
      </c>
      <c r="C13" s="473"/>
      <c r="D13" s="232" t="s">
        <v>963</v>
      </c>
      <c r="E13" s="232"/>
      <c r="F13" s="234"/>
      <c r="G13" s="669"/>
      <c r="H13" s="670"/>
      <c r="I13" s="724"/>
      <c r="J13" s="724"/>
      <c r="K13" s="724"/>
      <c r="L13" s="725"/>
      <c r="M13" s="724"/>
      <c r="N13" s="726"/>
    </row>
    <row r="14" spans="2:14" s="227" customFormat="1" ht="18" customHeight="1">
      <c r="B14" s="504" t="s">
        <v>95</v>
      </c>
      <c r="C14" s="473"/>
      <c r="D14" s="232" t="s">
        <v>964</v>
      </c>
      <c r="E14" s="232"/>
      <c r="F14" s="234"/>
      <c r="G14" s="727"/>
      <c r="H14" s="728"/>
      <c r="I14" s="729"/>
      <c r="J14" s="729"/>
      <c r="K14" s="729"/>
      <c r="L14" s="730"/>
      <c r="M14" s="729"/>
      <c r="N14" s="731"/>
    </row>
    <row r="15" spans="2:14" s="227" customFormat="1" ht="18" customHeight="1">
      <c r="B15" s="455" t="s">
        <v>96</v>
      </c>
      <c r="C15" s="477" t="s">
        <v>965</v>
      </c>
      <c r="D15" s="456"/>
      <c r="E15" s="456"/>
      <c r="F15" s="233"/>
      <c r="G15" s="732"/>
      <c r="H15" s="733"/>
      <c r="I15" s="721"/>
      <c r="J15" s="721"/>
      <c r="K15" s="721"/>
      <c r="L15" s="722"/>
      <c r="M15" s="734"/>
      <c r="N15" s="735"/>
    </row>
    <row r="16" spans="2:14" s="227" customFormat="1" ht="18" customHeight="1">
      <c r="B16" s="455" t="s">
        <v>97</v>
      </c>
      <c r="C16" s="478" t="s">
        <v>966</v>
      </c>
      <c r="D16" s="325"/>
      <c r="E16" s="325"/>
      <c r="F16" s="326"/>
      <c r="G16" s="736"/>
      <c r="H16" s="737"/>
      <c r="I16" s="738"/>
      <c r="J16" s="738"/>
      <c r="K16" s="729"/>
      <c r="L16" s="730"/>
      <c r="M16" s="739"/>
      <c r="N16" s="740"/>
    </row>
    <row r="17" spans="2:14" s="227" customFormat="1" ht="18" customHeight="1">
      <c r="B17" s="454" t="s">
        <v>98</v>
      </c>
      <c r="C17" s="474" t="s">
        <v>967</v>
      </c>
      <c r="D17" s="327"/>
      <c r="E17" s="327"/>
      <c r="F17" s="328"/>
      <c r="G17" s="741"/>
      <c r="H17" s="742"/>
      <c r="I17" s="721"/>
      <c r="J17" s="721"/>
      <c r="K17" s="743"/>
      <c r="L17" s="744"/>
      <c r="M17" s="745"/>
      <c r="N17" s="746"/>
    </row>
    <row r="18" spans="2:14" s="227" customFormat="1" ht="18" customHeight="1">
      <c r="B18" s="455">
        <v>100</v>
      </c>
      <c r="C18" s="474" t="s">
        <v>833</v>
      </c>
      <c r="D18" s="327"/>
      <c r="E18" s="327"/>
      <c r="F18" s="328"/>
      <c r="G18" s="747"/>
      <c r="H18" s="748"/>
      <c r="I18" s="748"/>
      <c r="J18" s="748"/>
      <c r="K18" s="748"/>
      <c r="L18" s="749"/>
      <c r="M18" s="750"/>
      <c r="N18" s="751"/>
    </row>
    <row r="19" spans="2:14" s="227" customFormat="1" ht="18" customHeight="1">
      <c r="B19" s="455">
        <v>110</v>
      </c>
      <c r="C19" s="475" t="s">
        <v>834</v>
      </c>
      <c r="D19" s="329"/>
      <c r="E19" s="330"/>
      <c r="F19" s="331"/>
      <c r="G19" s="747"/>
      <c r="H19" s="748"/>
      <c r="I19" s="748"/>
      <c r="J19" s="748"/>
      <c r="K19" s="748"/>
      <c r="L19" s="749"/>
      <c r="M19" s="750"/>
      <c r="N19" s="751"/>
    </row>
    <row r="20" spans="2:14" s="227" customFormat="1" ht="18" customHeight="1">
      <c r="B20" s="455">
        <v>120</v>
      </c>
      <c r="C20" s="475" t="s">
        <v>835</v>
      </c>
      <c r="D20" s="329"/>
      <c r="E20" s="330"/>
      <c r="F20" s="331"/>
      <c r="G20" s="747"/>
      <c r="H20" s="748"/>
      <c r="I20" s="748"/>
      <c r="J20" s="748"/>
      <c r="K20" s="748"/>
      <c r="L20" s="749"/>
      <c r="M20" s="750"/>
      <c r="N20" s="751"/>
    </row>
    <row r="21" spans="2:14" s="227" customFormat="1" ht="18" customHeight="1">
      <c r="B21" s="455">
        <v>130</v>
      </c>
      <c r="C21" s="475" t="s">
        <v>836</v>
      </c>
      <c r="D21" s="329"/>
      <c r="E21" s="330"/>
      <c r="F21" s="331"/>
      <c r="G21" s="747"/>
      <c r="H21" s="748"/>
      <c r="I21" s="748"/>
      <c r="J21" s="748"/>
      <c r="K21" s="748"/>
      <c r="L21" s="749"/>
      <c r="M21" s="750"/>
      <c r="N21" s="751"/>
    </row>
    <row r="22" spans="2:14" s="227" customFormat="1" ht="18" customHeight="1" thickBot="1">
      <c r="B22" s="457">
        <v>140</v>
      </c>
      <c r="C22" s="476" t="s">
        <v>837</v>
      </c>
      <c r="D22" s="332"/>
      <c r="E22" s="332"/>
      <c r="F22" s="333"/>
      <c r="G22" s="752"/>
      <c r="H22" s="753"/>
      <c r="I22" s="753"/>
      <c r="J22" s="753"/>
      <c r="K22" s="753"/>
      <c r="L22" s="754"/>
      <c r="M22" s="755"/>
      <c r="N22" s="756"/>
    </row>
    <row r="23" spans="2:14" ht="15">
      <c r="B23" s="191"/>
      <c r="C23" s="191"/>
      <c r="D23" s="191"/>
      <c r="E23" s="191"/>
      <c r="F23" s="191"/>
      <c r="G23" s="188"/>
      <c r="H23" s="188"/>
      <c r="I23" s="188"/>
      <c r="J23" s="188"/>
      <c r="K23" s="188"/>
      <c r="L23" s="186"/>
      <c r="M23" s="186"/>
      <c r="N23" s="186"/>
    </row>
    <row r="24" spans="2:14" ht="15">
      <c r="B24" s="186"/>
      <c r="C24" s="186"/>
      <c r="D24" s="186"/>
      <c r="E24" s="186"/>
      <c r="F24" s="186"/>
      <c r="G24" s="188"/>
      <c r="H24" s="188"/>
      <c r="I24" s="188"/>
      <c r="J24" s="188"/>
      <c r="K24" s="188"/>
      <c r="L24" s="186"/>
      <c r="M24" s="186"/>
      <c r="N24" s="186"/>
    </row>
    <row r="25" spans="2:14" ht="15">
      <c r="B25" s="186"/>
      <c r="C25" s="186"/>
      <c r="D25" s="186"/>
      <c r="E25" s="191"/>
      <c r="F25" s="191"/>
      <c r="G25" s="194"/>
      <c r="H25" s="194"/>
      <c r="I25" s="194"/>
      <c r="J25" s="194"/>
      <c r="K25" s="194"/>
      <c r="L25" s="191"/>
      <c r="M25" s="186"/>
      <c r="N25" s="186"/>
    </row>
    <row r="26" spans="2:14">
      <c r="E26" s="229"/>
      <c r="F26" s="229"/>
      <c r="G26" s="229"/>
      <c r="H26" s="229"/>
      <c r="I26" s="229"/>
      <c r="J26" s="229"/>
    </row>
    <row r="27" spans="2:14">
      <c r="E27" s="229"/>
      <c r="F27" s="229"/>
      <c r="G27" s="229"/>
      <c r="H27" s="229"/>
      <c r="I27" s="229"/>
      <c r="J27" s="229"/>
    </row>
    <row r="28" spans="2:14">
      <c r="E28" s="229"/>
      <c r="F28" s="229"/>
      <c r="G28" s="229"/>
      <c r="H28" s="229"/>
      <c r="I28" s="229"/>
      <c r="J28" s="229"/>
    </row>
  </sheetData>
  <mergeCells count="9">
    <mergeCell ref="B2:N2"/>
    <mergeCell ref="N4:N7"/>
    <mergeCell ref="G5:G7"/>
    <mergeCell ref="H5:H7"/>
    <mergeCell ref="G4:H4"/>
    <mergeCell ref="I4:J6"/>
    <mergeCell ref="K4:K7"/>
    <mergeCell ref="L4:L7"/>
    <mergeCell ref="M4:M7"/>
  </mergeCells>
  <printOptions horizontalCentered="1"/>
  <pageMargins left="0.27559055118110237" right="0.15748031496062992" top="0.78740157480314965" bottom="0.78740157480314965" header="0.31496062992125984" footer="0.31496062992125984"/>
  <pageSetup paperSize="9" scale="59" orientation="landscape" r:id="rId1"/>
  <ignoredErrors>
    <ignoredError sqref="G8:N8 B9:B22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theme="0"/>
  </sheetPr>
  <dimension ref="A1:BE21"/>
  <sheetViews>
    <sheetView showGridLines="0" view="pageBreakPreview" zoomScale="50" zoomScaleNormal="80" zoomScaleSheetLayoutView="50" workbookViewId="0">
      <selection activeCell="O6" sqref="O6"/>
    </sheetView>
  </sheetViews>
  <sheetFormatPr defaultColWidth="9.140625" defaultRowHeight="15"/>
  <cols>
    <col min="1" max="1" width="2.42578125" style="197" customWidth="1"/>
    <col min="2" max="2" width="10.28515625" style="197" customWidth="1"/>
    <col min="3" max="3" width="20" style="196" customWidth="1"/>
    <col min="4" max="4" width="34.28515625" style="196" customWidth="1"/>
    <col min="5" max="5" width="29.5703125" style="196" customWidth="1"/>
    <col min="6" max="6" width="22.140625" style="196" customWidth="1"/>
    <col min="7" max="7" width="29.5703125" style="196" customWidth="1"/>
    <col min="8" max="8" width="26.42578125" style="196" customWidth="1"/>
    <col min="9" max="9" width="24" style="196" customWidth="1"/>
    <col min="10" max="10" width="21.85546875" style="196" customWidth="1"/>
    <col min="11" max="11" width="28.85546875" style="196" customWidth="1"/>
    <col min="12" max="12" width="25.5703125" style="196" customWidth="1"/>
    <col min="13" max="13" width="21" style="196" customWidth="1"/>
    <col min="14" max="14" width="43.7109375" style="196" customWidth="1"/>
    <col min="15" max="15" width="27.42578125" style="196" customWidth="1"/>
    <col min="16" max="16" width="26.85546875" style="196" customWidth="1"/>
    <col min="17" max="17" width="29.85546875" style="196" customWidth="1"/>
    <col min="18" max="18" width="27.7109375" style="196" customWidth="1"/>
    <col min="19" max="20" width="32" style="196" customWidth="1"/>
    <col min="21" max="16384" width="9.140625" style="196"/>
  </cols>
  <sheetData>
    <row r="1" spans="1:23" ht="14.25" customHeight="1" thickBot="1">
      <c r="A1" s="195"/>
      <c r="B1" s="195"/>
    </row>
    <row r="2" spans="1:23" s="322" customFormat="1" ht="36.75" customHeight="1" thickBot="1">
      <c r="B2" s="2522" t="s">
        <v>1499</v>
      </c>
      <c r="C2" s="2523"/>
      <c r="D2" s="2523"/>
      <c r="E2" s="2523"/>
      <c r="F2" s="2523"/>
      <c r="G2" s="2523"/>
      <c r="H2" s="2523"/>
      <c r="I2" s="2523"/>
      <c r="J2" s="2523"/>
      <c r="K2" s="2523"/>
      <c r="L2" s="2523"/>
      <c r="M2" s="2523"/>
      <c r="N2" s="2523"/>
      <c r="O2" s="2523"/>
      <c r="P2" s="2523"/>
      <c r="Q2" s="2523"/>
      <c r="R2" s="2523"/>
      <c r="S2" s="2523"/>
      <c r="T2" s="2524"/>
    </row>
    <row r="3" spans="1:23" ht="14.25" customHeight="1" thickBot="1">
      <c r="C3" s="198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200"/>
    </row>
    <row r="4" spans="1:23" ht="84.75" customHeight="1">
      <c r="A4" s="2510"/>
      <c r="B4" s="2513"/>
      <c r="C4" s="2514"/>
      <c r="D4" s="2515"/>
      <c r="E4" s="2511" t="s">
        <v>970</v>
      </c>
      <c r="F4" s="2512"/>
      <c r="G4" s="2511" t="s">
        <v>971</v>
      </c>
      <c r="H4" s="2512"/>
      <c r="I4" s="2511" t="s">
        <v>972</v>
      </c>
      <c r="J4" s="2512"/>
      <c r="K4" s="2511" t="s">
        <v>973</v>
      </c>
      <c r="L4" s="2532"/>
      <c r="M4" s="2532"/>
      <c r="N4" s="2533" t="s">
        <v>793</v>
      </c>
      <c r="O4" s="2525" t="s">
        <v>632</v>
      </c>
      <c r="P4" s="2527" t="s">
        <v>974</v>
      </c>
      <c r="Q4" s="2525" t="s">
        <v>1388</v>
      </c>
      <c r="R4" s="2525" t="s">
        <v>1389</v>
      </c>
      <c r="S4" s="2527" t="s">
        <v>975</v>
      </c>
      <c r="T4" s="2529" t="s">
        <v>976</v>
      </c>
    </row>
    <row r="5" spans="1:23" ht="127.5" customHeight="1">
      <c r="A5" s="2510"/>
      <c r="B5" s="2516"/>
      <c r="C5" s="2517"/>
      <c r="D5" s="2518"/>
      <c r="E5" s="434" t="s">
        <v>1390</v>
      </c>
      <c r="F5" s="434" t="s">
        <v>1391</v>
      </c>
      <c r="G5" s="434" t="s">
        <v>1392</v>
      </c>
      <c r="H5" s="434" t="s">
        <v>1393</v>
      </c>
      <c r="I5" s="434" t="s">
        <v>977</v>
      </c>
      <c r="J5" s="434" t="s">
        <v>978</v>
      </c>
      <c r="K5" s="435" t="s">
        <v>979</v>
      </c>
      <c r="L5" s="434" t="s">
        <v>977</v>
      </c>
      <c r="M5" s="436" t="s">
        <v>978</v>
      </c>
      <c r="N5" s="2528"/>
      <c r="O5" s="2526"/>
      <c r="P5" s="2528"/>
      <c r="Q5" s="2526"/>
      <c r="R5" s="2526"/>
      <c r="S5" s="2528"/>
      <c r="T5" s="2530"/>
    </row>
    <row r="6" spans="1:23" ht="81.75" customHeight="1">
      <c r="A6" s="2510"/>
      <c r="B6" s="2519"/>
      <c r="C6" s="2520"/>
      <c r="D6" s="2521"/>
      <c r="E6" s="430" t="s">
        <v>92</v>
      </c>
      <c r="F6" s="430" t="s">
        <v>93</v>
      </c>
      <c r="G6" s="430" t="s">
        <v>94</v>
      </c>
      <c r="H6" s="430" t="s">
        <v>95</v>
      </c>
      <c r="I6" s="430" t="s">
        <v>96</v>
      </c>
      <c r="J6" s="430" t="s">
        <v>97</v>
      </c>
      <c r="K6" s="432" t="s">
        <v>98</v>
      </c>
      <c r="L6" s="430" t="s">
        <v>99</v>
      </c>
      <c r="M6" s="430" t="s">
        <v>100</v>
      </c>
      <c r="N6" s="432" t="s">
        <v>101</v>
      </c>
      <c r="O6" s="431">
        <v>130</v>
      </c>
      <c r="P6" s="430" t="s">
        <v>103</v>
      </c>
      <c r="Q6" s="430" t="s">
        <v>104</v>
      </c>
      <c r="R6" s="430" t="s">
        <v>105</v>
      </c>
      <c r="S6" s="430" t="s">
        <v>106</v>
      </c>
      <c r="T6" s="433" t="s">
        <v>107</v>
      </c>
      <c r="U6" s="201"/>
      <c r="V6" s="201"/>
      <c r="W6" s="201"/>
    </row>
    <row r="7" spans="1:23" ht="35.1" customHeight="1">
      <c r="A7" s="202"/>
      <c r="B7" s="446" t="s">
        <v>27</v>
      </c>
      <c r="C7" s="2531" t="s">
        <v>980</v>
      </c>
      <c r="D7" s="2531"/>
      <c r="E7" s="701"/>
      <c r="F7" s="701"/>
      <c r="G7" s="701"/>
      <c r="H7" s="701"/>
      <c r="I7" s="701"/>
      <c r="J7" s="701"/>
      <c r="K7" s="701"/>
      <c r="L7" s="701"/>
      <c r="M7" s="701"/>
      <c r="N7" s="701"/>
      <c r="O7" s="702" t="s">
        <v>690</v>
      </c>
      <c r="P7" s="701"/>
      <c r="Q7" s="701"/>
      <c r="R7" s="701"/>
      <c r="S7" s="701"/>
      <c r="T7" s="703"/>
    </row>
    <row r="8" spans="1:23" ht="35.1" customHeight="1">
      <c r="A8" s="203"/>
      <c r="B8" s="633"/>
      <c r="C8" s="2534" t="s">
        <v>981</v>
      </c>
      <c r="D8" s="2534"/>
      <c r="E8" s="2534"/>
      <c r="F8" s="2534"/>
      <c r="G8" s="2534"/>
      <c r="H8" s="2534"/>
      <c r="I8" s="2534"/>
      <c r="J8" s="2534"/>
      <c r="K8" s="2534"/>
      <c r="L8" s="2534"/>
      <c r="M8" s="2534"/>
      <c r="N8" s="2534"/>
      <c r="O8" s="2534"/>
      <c r="P8" s="2534"/>
      <c r="Q8" s="2534"/>
      <c r="R8" s="2534"/>
      <c r="S8" s="2534"/>
      <c r="T8" s="2535"/>
    </row>
    <row r="9" spans="1:23" ht="39" customHeight="1">
      <c r="A9" s="202"/>
      <c r="B9" s="446" t="s">
        <v>28</v>
      </c>
      <c r="C9" s="2536" t="s">
        <v>80</v>
      </c>
      <c r="D9" s="2536"/>
      <c r="E9" s="705"/>
      <c r="F9" s="705"/>
      <c r="G9" s="705"/>
      <c r="H9" s="705"/>
      <c r="I9" s="706"/>
      <c r="J9" s="706"/>
      <c r="K9" s="706"/>
      <c r="L9" s="706"/>
      <c r="M9" s="706"/>
      <c r="N9" s="706"/>
      <c r="O9" s="706"/>
      <c r="P9" s="707"/>
      <c r="Q9" s="707"/>
      <c r="R9" s="707"/>
      <c r="S9" s="707"/>
      <c r="T9" s="708"/>
      <c r="U9" s="204"/>
      <c r="V9" s="204"/>
    </row>
    <row r="10" spans="1:23" ht="35.1" customHeight="1">
      <c r="A10" s="202"/>
      <c r="B10" s="446" t="s">
        <v>92</v>
      </c>
      <c r="C10" s="2537" t="s">
        <v>1423</v>
      </c>
      <c r="D10" s="2537"/>
      <c r="E10" s="710"/>
      <c r="F10" s="710"/>
      <c r="G10" s="710"/>
      <c r="H10" s="710"/>
      <c r="I10" s="711"/>
      <c r="J10" s="711"/>
      <c r="K10" s="711"/>
      <c r="L10" s="711"/>
      <c r="M10" s="711"/>
      <c r="N10" s="711"/>
      <c r="O10" s="711"/>
      <c r="P10" s="712"/>
      <c r="Q10" s="712"/>
      <c r="R10" s="712"/>
      <c r="S10" s="712"/>
      <c r="T10" s="713"/>
      <c r="U10" s="204"/>
      <c r="V10" s="204"/>
    </row>
    <row r="11" spans="1:23" ht="35.1" customHeight="1">
      <c r="A11" s="202"/>
      <c r="B11" s="446" t="s">
        <v>93</v>
      </c>
      <c r="C11" s="2537" t="s">
        <v>1424</v>
      </c>
      <c r="D11" s="2537"/>
      <c r="E11" s="710"/>
      <c r="F11" s="710"/>
      <c r="G11" s="710"/>
      <c r="H11" s="710"/>
      <c r="I11" s="711"/>
      <c r="J11" s="711"/>
      <c r="K11" s="711"/>
      <c r="L11" s="711"/>
      <c r="M11" s="711"/>
      <c r="N11" s="711"/>
      <c r="O11" s="711"/>
      <c r="P11" s="712"/>
      <c r="Q11" s="712"/>
      <c r="R11" s="712"/>
      <c r="S11" s="712"/>
      <c r="T11" s="713"/>
      <c r="U11" s="204"/>
      <c r="V11" s="204"/>
    </row>
    <row r="12" spans="1:23" ht="39" customHeight="1">
      <c r="A12" s="202"/>
      <c r="B12" s="446" t="s">
        <v>94</v>
      </c>
      <c r="C12" s="2531" t="s">
        <v>1425</v>
      </c>
      <c r="D12" s="2531"/>
      <c r="E12" s="710"/>
      <c r="F12" s="710"/>
      <c r="G12" s="710"/>
      <c r="H12" s="710"/>
      <c r="I12" s="711"/>
      <c r="J12" s="711"/>
      <c r="K12" s="711"/>
      <c r="L12" s="711"/>
      <c r="M12" s="711"/>
      <c r="N12" s="711"/>
      <c r="O12" s="711"/>
      <c r="P12" s="712"/>
      <c r="Q12" s="712"/>
      <c r="R12" s="712"/>
      <c r="S12" s="712"/>
      <c r="T12" s="713"/>
      <c r="U12" s="204"/>
      <c r="V12" s="204"/>
    </row>
    <row r="13" spans="1:23" ht="35.1" customHeight="1">
      <c r="A13" s="202"/>
      <c r="B13" s="446" t="s">
        <v>95</v>
      </c>
      <c r="C13" s="2537" t="s">
        <v>1426</v>
      </c>
      <c r="D13" s="2537"/>
      <c r="E13" s="710"/>
      <c r="F13" s="710"/>
      <c r="G13" s="710"/>
      <c r="H13" s="710"/>
      <c r="I13" s="711"/>
      <c r="J13" s="711"/>
      <c r="K13" s="711"/>
      <c r="L13" s="711"/>
      <c r="M13" s="711"/>
      <c r="N13" s="711"/>
      <c r="O13" s="711"/>
      <c r="P13" s="714"/>
      <c r="Q13" s="714"/>
      <c r="R13" s="714"/>
      <c r="S13" s="714"/>
      <c r="T13" s="715"/>
    </row>
    <row r="14" spans="1:23" ht="35.1" customHeight="1">
      <c r="A14" s="202"/>
      <c r="B14" s="446" t="s">
        <v>96</v>
      </c>
      <c r="C14" s="2537" t="s">
        <v>1427</v>
      </c>
      <c r="D14" s="2537"/>
      <c r="E14" s="716"/>
      <c r="F14" s="710"/>
      <c r="G14" s="710"/>
      <c r="H14" s="710"/>
      <c r="I14" s="711"/>
      <c r="J14" s="711"/>
      <c r="K14" s="711"/>
      <c r="L14" s="711"/>
      <c r="M14" s="711"/>
      <c r="N14" s="711"/>
      <c r="O14" s="711"/>
      <c r="P14" s="714"/>
      <c r="Q14" s="714"/>
      <c r="R14" s="714"/>
      <c r="S14" s="714"/>
      <c r="T14" s="715"/>
    </row>
    <row r="15" spans="1:23" ht="35.1" customHeight="1">
      <c r="A15" s="202"/>
      <c r="B15" s="446" t="s">
        <v>97</v>
      </c>
      <c r="C15" s="2531" t="s">
        <v>1428</v>
      </c>
      <c r="D15" s="2531"/>
      <c r="E15" s="710"/>
      <c r="F15" s="710"/>
      <c r="G15" s="710"/>
      <c r="H15" s="710"/>
      <c r="I15" s="711"/>
      <c r="J15" s="711"/>
      <c r="K15" s="711"/>
      <c r="L15" s="711"/>
      <c r="M15" s="711"/>
      <c r="N15" s="711"/>
      <c r="O15" s="711"/>
      <c r="P15" s="714"/>
      <c r="Q15" s="714"/>
      <c r="R15" s="714"/>
      <c r="S15" s="714"/>
      <c r="T15" s="715"/>
    </row>
    <row r="16" spans="1:23" ht="35.1" customHeight="1">
      <c r="A16" s="202"/>
      <c r="B16" s="446" t="s">
        <v>98</v>
      </c>
      <c r="C16" s="2531" t="s">
        <v>1429</v>
      </c>
      <c r="D16" s="2531"/>
      <c r="E16" s="710"/>
      <c r="F16" s="710"/>
      <c r="G16" s="710"/>
      <c r="H16" s="710"/>
      <c r="I16" s="711"/>
      <c r="J16" s="711"/>
      <c r="K16" s="711"/>
      <c r="L16" s="711"/>
      <c r="M16" s="711"/>
      <c r="N16" s="711"/>
      <c r="O16" s="711"/>
      <c r="P16" s="714"/>
      <c r="Q16" s="714"/>
      <c r="R16" s="714"/>
      <c r="S16" s="714"/>
      <c r="T16" s="715"/>
    </row>
    <row r="17" spans="1:57" ht="43.5" customHeight="1">
      <c r="A17" s="202"/>
      <c r="B17" s="446" t="s">
        <v>99</v>
      </c>
      <c r="C17" s="2531" t="s">
        <v>1430</v>
      </c>
      <c r="D17" s="2531"/>
      <c r="E17" s="710"/>
      <c r="F17" s="710"/>
      <c r="G17" s="710"/>
      <c r="H17" s="710"/>
      <c r="I17" s="711"/>
      <c r="J17" s="711"/>
      <c r="K17" s="711"/>
      <c r="L17" s="711"/>
      <c r="M17" s="711"/>
      <c r="N17" s="711"/>
      <c r="O17" s="711"/>
      <c r="P17" s="714"/>
      <c r="Q17" s="714"/>
      <c r="R17" s="714"/>
      <c r="S17" s="714"/>
      <c r="T17" s="715"/>
    </row>
    <row r="18" spans="1:57" ht="35.1" customHeight="1" thickBot="1">
      <c r="A18" s="202"/>
      <c r="B18" s="447" t="s">
        <v>100</v>
      </c>
      <c r="C18" s="2538" t="s">
        <v>1431</v>
      </c>
      <c r="D18" s="2538"/>
      <c r="E18" s="717"/>
      <c r="F18" s="717"/>
      <c r="G18" s="717"/>
      <c r="H18" s="717"/>
      <c r="I18" s="718"/>
      <c r="J18" s="718"/>
      <c r="K18" s="718"/>
      <c r="L18" s="718"/>
      <c r="M18" s="718"/>
      <c r="N18" s="718"/>
      <c r="O18" s="718"/>
      <c r="P18" s="719"/>
      <c r="Q18" s="719"/>
      <c r="R18" s="719"/>
      <c r="S18" s="719"/>
      <c r="T18" s="720"/>
    </row>
    <row r="19" spans="1:57" ht="20.25" customHeight="1">
      <c r="D19" s="205"/>
      <c r="E19" s="206"/>
      <c r="F19" s="207"/>
      <c r="G19" s="207"/>
      <c r="H19" s="207"/>
      <c r="I19" s="207"/>
      <c r="J19" s="207"/>
      <c r="K19" s="207"/>
      <c r="L19" s="207"/>
      <c r="M19" s="207"/>
      <c r="N19" s="207"/>
      <c r="O19" s="207"/>
    </row>
    <row r="20" spans="1:57"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</row>
    <row r="21" spans="1:57"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</row>
  </sheetData>
  <mergeCells count="26">
    <mergeCell ref="C18:D18"/>
    <mergeCell ref="C13:D13"/>
    <mergeCell ref="C14:D14"/>
    <mergeCell ref="C15:D15"/>
    <mergeCell ref="C16:D16"/>
    <mergeCell ref="C17:D17"/>
    <mergeCell ref="C8:T8"/>
    <mergeCell ref="C9:D9"/>
    <mergeCell ref="C10:D10"/>
    <mergeCell ref="C11:D11"/>
    <mergeCell ref="C12:D12"/>
    <mergeCell ref="B2:T2"/>
    <mergeCell ref="R4:R5"/>
    <mergeCell ref="S4:S5"/>
    <mergeCell ref="T4:T5"/>
    <mergeCell ref="C7:D7"/>
    <mergeCell ref="K4:M4"/>
    <mergeCell ref="N4:N5"/>
    <mergeCell ref="O4:O5"/>
    <mergeCell ref="P4:P5"/>
    <mergeCell ref="Q4:Q5"/>
    <mergeCell ref="A4:A6"/>
    <mergeCell ref="E4:F4"/>
    <mergeCell ref="G4:H4"/>
    <mergeCell ref="I4:J4"/>
    <mergeCell ref="B4:D6"/>
  </mergeCells>
  <printOptions horizontalCentered="1"/>
  <pageMargins left="0.27559055118110237" right="0.15748031496062992" top="0.78740157480314965" bottom="0.78740157480314965" header="0.31496062992125984" footer="0.31496062992125984"/>
  <pageSetup paperSize="9" scale="47" fitToWidth="2" orientation="landscape" r:id="rId1"/>
  <colBreaks count="1" manualBreakCount="1">
    <brk id="13" min="1" max="17" man="1"/>
  </colBreaks>
  <ignoredErrors>
    <ignoredError sqref="E6:I6 J6 B7:B18 L6:M6 P6:T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/>
  </sheetPr>
  <dimension ref="B1:J79"/>
  <sheetViews>
    <sheetView showGridLines="0" view="pageBreakPreview" zoomScale="60" zoomScaleNormal="100" workbookViewId="0">
      <selection activeCell="D53" sqref="D53"/>
    </sheetView>
  </sheetViews>
  <sheetFormatPr defaultColWidth="11.42578125" defaultRowHeight="14.25"/>
  <cols>
    <col min="1" max="1" width="2.140625" style="25" customWidth="1"/>
    <col min="2" max="2" width="8.7109375" style="33" customWidth="1"/>
    <col min="3" max="3" width="16.140625" style="25" customWidth="1"/>
    <col min="4" max="4" width="103.5703125" style="25" customWidth="1"/>
    <col min="5" max="5" width="22" style="26" customWidth="1"/>
    <col min="6" max="16384" width="11.42578125" style="25"/>
  </cols>
  <sheetData>
    <row r="1" spans="2:10" ht="7.5" customHeight="1" thickBot="1"/>
    <row r="2" spans="2:10" ht="28.5" customHeight="1" thickBot="1">
      <c r="B2" s="1883" t="s">
        <v>1433</v>
      </c>
      <c r="C2" s="1884"/>
      <c r="D2" s="1884"/>
      <c r="E2" s="1885"/>
    </row>
    <row r="3" spans="2:10" s="1690" customFormat="1" ht="8.25" customHeight="1" thickBot="1">
      <c r="B3" s="1693"/>
      <c r="C3" s="1694"/>
      <c r="D3" s="1694"/>
      <c r="E3" s="1694"/>
    </row>
    <row r="4" spans="2:10" ht="20.25" customHeight="1">
      <c r="B4" s="1692" t="s">
        <v>1368</v>
      </c>
      <c r="C4" s="396" t="s">
        <v>24</v>
      </c>
      <c r="D4" s="396" t="s">
        <v>73</v>
      </c>
      <c r="E4" s="395" t="s">
        <v>25</v>
      </c>
    </row>
    <row r="5" spans="2:10" ht="21.95" customHeight="1">
      <c r="B5" s="387" t="s">
        <v>27</v>
      </c>
      <c r="C5" s="340" t="s">
        <v>284</v>
      </c>
      <c r="D5" s="1695" t="s">
        <v>236</v>
      </c>
      <c r="E5" s="1698"/>
    </row>
    <row r="6" spans="2:10" ht="21.95" customHeight="1">
      <c r="B6" s="387" t="s">
        <v>28</v>
      </c>
      <c r="C6" s="339" t="s">
        <v>285</v>
      </c>
      <c r="D6" s="34" t="s">
        <v>235</v>
      </c>
      <c r="E6" s="1699"/>
    </row>
    <row r="7" spans="2:10" ht="21.95" customHeight="1">
      <c r="B7" s="387" t="s">
        <v>92</v>
      </c>
      <c r="C7" s="339" t="s">
        <v>286</v>
      </c>
      <c r="D7" s="34" t="s">
        <v>243</v>
      </c>
      <c r="E7" s="1699"/>
    </row>
    <row r="8" spans="2:10" ht="39.950000000000003" customHeight="1">
      <c r="B8" s="387" t="s">
        <v>93</v>
      </c>
      <c r="C8" s="340" t="s">
        <v>253</v>
      </c>
      <c r="D8" s="343" t="s">
        <v>234</v>
      </c>
      <c r="E8" s="1700"/>
    </row>
    <row r="9" spans="2:10" ht="21.95" customHeight="1">
      <c r="B9" s="387" t="s">
        <v>94</v>
      </c>
      <c r="C9" s="340" t="s">
        <v>254</v>
      </c>
      <c r="D9" s="13" t="s">
        <v>74</v>
      </c>
      <c r="E9" s="1699"/>
    </row>
    <row r="10" spans="2:10" ht="21.95" customHeight="1">
      <c r="B10" s="387" t="s">
        <v>95</v>
      </c>
      <c r="C10" s="339" t="s">
        <v>255</v>
      </c>
      <c r="D10" s="346" t="s">
        <v>615</v>
      </c>
      <c r="E10" s="1699"/>
    </row>
    <row r="11" spans="2:10" ht="21.95" customHeight="1">
      <c r="B11" s="387" t="s">
        <v>96</v>
      </c>
      <c r="C11" s="339" t="s">
        <v>614</v>
      </c>
      <c r="D11" s="22" t="s">
        <v>613</v>
      </c>
      <c r="E11" s="1701"/>
    </row>
    <row r="12" spans="2:10" ht="21.95" customHeight="1">
      <c r="B12" s="387" t="s">
        <v>97</v>
      </c>
      <c r="C12" s="339" t="s">
        <v>612</v>
      </c>
      <c r="D12" s="22" t="s">
        <v>611</v>
      </c>
      <c r="E12" s="1701"/>
    </row>
    <row r="13" spans="2:10" ht="21.95" customHeight="1">
      <c r="B13" s="387" t="s">
        <v>98</v>
      </c>
      <c r="C13" s="339" t="s">
        <v>610</v>
      </c>
      <c r="D13" s="22" t="s">
        <v>609</v>
      </c>
      <c r="E13" s="1701"/>
    </row>
    <row r="14" spans="2:10" ht="21.95" customHeight="1">
      <c r="B14" s="387" t="s">
        <v>99</v>
      </c>
      <c r="C14" s="339" t="s">
        <v>608</v>
      </c>
      <c r="D14" s="22" t="s">
        <v>607</v>
      </c>
      <c r="E14" s="1701"/>
    </row>
    <row r="15" spans="2:10" ht="21.95" customHeight="1">
      <c r="B15" s="387" t="s">
        <v>100</v>
      </c>
      <c r="C15" s="339" t="s">
        <v>606</v>
      </c>
      <c r="D15" s="22" t="s">
        <v>605</v>
      </c>
      <c r="E15" s="1701"/>
    </row>
    <row r="16" spans="2:10" ht="21.95" customHeight="1">
      <c r="B16" s="387" t="s">
        <v>101</v>
      </c>
      <c r="C16" s="339" t="s">
        <v>604</v>
      </c>
      <c r="D16" s="22" t="s">
        <v>569</v>
      </c>
      <c r="E16" s="1701"/>
      <c r="J16" s="357"/>
    </row>
    <row r="17" spans="2:5" ht="21.95" customHeight="1">
      <c r="B17" s="387" t="s">
        <v>102</v>
      </c>
      <c r="C17" s="339" t="s">
        <v>603</v>
      </c>
      <c r="D17" s="22" t="s">
        <v>602</v>
      </c>
      <c r="E17" s="1701"/>
    </row>
    <row r="18" spans="2:5" ht="21.95" customHeight="1">
      <c r="B18" s="387" t="s">
        <v>103</v>
      </c>
      <c r="C18" s="339" t="s">
        <v>601</v>
      </c>
      <c r="D18" s="22" t="s">
        <v>600</v>
      </c>
      <c r="E18" s="1701"/>
    </row>
    <row r="19" spans="2:5" ht="21.95" customHeight="1">
      <c r="B19" s="387" t="s">
        <v>104</v>
      </c>
      <c r="C19" s="339" t="s">
        <v>599</v>
      </c>
      <c r="D19" s="22" t="s">
        <v>598</v>
      </c>
      <c r="E19" s="1701"/>
    </row>
    <row r="20" spans="2:5" ht="21.95" customHeight="1">
      <c r="B20" s="387" t="s">
        <v>105</v>
      </c>
      <c r="C20" s="339" t="s">
        <v>597</v>
      </c>
      <c r="D20" s="22" t="s">
        <v>596</v>
      </c>
      <c r="E20" s="1701"/>
    </row>
    <row r="21" spans="2:5" ht="21.95" customHeight="1">
      <c r="B21" s="387" t="s">
        <v>106</v>
      </c>
      <c r="C21" s="339" t="s">
        <v>595</v>
      </c>
      <c r="D21" s="22" t="s">
        <v>594</v>
      </c>
      <c r="E21" s="1699"/>
    </row>
    <row r="22" spans="2:5" ht="21.95" customHeight="1">
      <c r="B22" s="387" t="s">
        <v>107</v>
      </c>
      <c r="C22" s="339" t="s">
        <v>593</v>
      </c>
      <c r="D22" s="22" t="s">
        <v>592</v>
      </c>
      <c r="E22" s="1699"/>
    </row>
    <row r="23" spans="2:5" ht="21.95" customHeight="1">
      <c r="B23" s="387" t="s">
        <v>108</v>
      </c>
      <c r="C23" s="339" t="s">
        <v>591</v>
      </c>
      <c r="D23" s="22" t="s">
        <v>590</v>
      </c>
      <c r="E23" s="1701"/>
    </row>
    <row r="24" spans="2:5" ht="21.95" customHeight="1">
      <c r="B24" s="387" t="s">
        <v>109</v>
      </c>
      <c r="C24" s="339" t="s">
        <v>589</v>
      </c>
      <c r="D24" s="22" t="s">
        <v>588</v>
      </c>
      <c r="E24" s="1701"/>
    </row>
    <row r="25" spans="2:5" ht="21.95" customHeight="1">
      <c r="B25" s="387" t="s">
        <v>110</v>
      </c>
      <c r="C25" s="339" t="s">
        <v>587</v>
      </c>
      <c r="D25" s="22" t="s">
        <v>75</v>
      </c>
      <c r="E25" s="1701"/>
    </row>
    <row r="26" spans="2:5" ht="21.95" customHeight="1">
      <c r="B26" s="388" t="s">
        <v>430</v>
      </c>
      <c r="C26" s="339" t="s">
        <v>586</v>
      </c>
      <c r="D26" s="22" t="s">
        <v>585</v>
      </c>
      <c r="E26" s="1701"/>
    </row>
    <row r="27" spans="2:5" ht="21.95" customHeight="1">
      <c r="B27" s="387" t="s">
        <v>111</v>
      </c>
      <c r="C27" s="339" t="s">
        <v>256</v>
      </c>
      <c r="D27" s="14" t="s">
        <v>583</v>
      </c>
      <c r="E27" s="1699"/>
    </row>
    <row r="28" spans="2:5" ht="21.95" customHeight="1">
      <c r="B28" s="387" t="s">
        <v>112</v>
      </c>
      <c r="C28" s="339" t="s">
        <v>282</v>
      </c>
      <c r="D28" s="34" t="s">
        <v>582</v>
      </c>
      <c r="E28" s="1699"/>
    </row>
    <row r="29" spans="2:5" ht="21.95" customHeight="1">
      <c r="B29" s="387" t="s">
        <v>113</v>
      </c>
      <c r="C29" s="340" t="s">
        <v>257</v>
      </c>
      <c r="D29" s="13" t="s">
        <v>76</v>
      </c>
      <c r="E29" s="1699"/>
    </row>
    <row r="30" spans="2:5" ht="21.95" customHeight="1">
      <c r="B30" s="387" t="s">
        <v>114</v>
      </c>
      <c r="C30" s="339" t="s">
        <v>581</v>
      </c>
      <c r="D30" s="14" t="s">
        <v>580</v>
      </c>
      <c r="E30" s="1699"/>
    </row>
    <row r="31" spans="2:5" ht="21.95" customHeight="1">
      <c r="B31" s="387" t="s">
        <v>115</v>
      </c>
      <c r="C31" s="339" t="s">
        <v>579</v>
      </c>
      <c r="D31" s="22" t="s">
        <v>571</v>
      </c>
      <c r="E31" s="1701"/>
    </row>
    <row r="32" spans="2:5" ht="21.95" customHeight="1">
      <c r="B32" s="387" t="s">
        <v>116</v>
      </c>
      <c r="C32" s="339" t="s">
        <v>578</v>
      </c>
      <c r="D32" s="22" t="s">
        <v>569</v>
      </c>
      <c r="E32" s="1701"/>
    </row>
    <row r="33" spans="2:5" ht="21.95" customHeight="1">
      <c r="B33" s="387" t="s">
        <v>117</v>
      </c>
      <c r="C33" s="339" t="s">
        <v>577</v>
      </c>
      <c r="D33" s="22" t="s">
        <v>567</v>
      </c>
      <c r="E33" s="1702"/>
    </row>
    <row r="34" spans="2:5" ht="21.95" customHeight="1">
      <c r="B34" s="387" t="s">
        <v>118</v>
      </c>
      <c r="C34" s="339" t="s">
        <v>576</v>
      </c>
      <c r="D34" s="22" t="s">
        <v>565</v>
      </c>
      <c r="E34" s="1702"/>
    </row>
    <row r="35" spans="2:5" ht="21.95" customHeight="1">
      <c r="B35" s="387" t="s">
        <v>119</v>
      </c>
      <c r="C35" s="339" t="s">
        <v>575</v>
      </c>
      <c r="D35" s="22" t="s">
        <v>563</v>
      </c>
      <c r="E35" s="1702"/>
    </row>
    <row r="36" spans="2:5" ht="21.95" customHeight="1">
      <c r="B36" s="387" t="s">
        <v>120</v>
      </c>
      <c r="C36" s="339" t="s">
        <v>574</v>
      </c>
      <c r="D36" s="14" t="s">
        <v>573</v>
      </c>
      <c r="E36" s="1699"/>
    </row>
    <row r="37" spans="2:5" ht="21.95" customHeight="1">
      <c r="B37" s="387" t="s">
        <v>121</v>
      </c>
      <c r="C37" s="339" t="s">
        <v>572</v>
      </c>
      <c r="D37" s="22" t="s">
        <v>571</v>
      </c>
      <c r="E37" s="1701"/>
    </row>
    <row r="38" spans="2:5" ht="21.95" customHeight="1">
      <c r="B38" s="387" t="s">
        <v>122</v>
      </c>
      <c r="C38" s="339" t="s">
        <v>570</v>
      </c>
      <c r="D38" s="22" t="s">
        <v>569</v>
      </c>
      <c r="E38" s="1701"/>
    </row>
    <row r="39" spans="2:5" ht="21.95" customHeight="1">
      <c r="B39" s="387" t="s">
        <v>123</v>
      </c>
      <c r="C39" s="339" t="s">
        <v>568</v>
      </c>
      <c r="D39" s="22" t="s">
        <v>567</v>
      </c>
      <c r="E39" s="1702"/>
    </row>
    <row r="40" spans="2:5" ht="21.95" customHeight="1">
      <c r="B40" s="387" t="s">
        <v>124</v>
      </c>
      <c r="C40" s="339" t="s">
        <v>566</v>
      </c>
      <c r="D40" s="22" t="s">
        <v>565</v>
      </c>
      <c r="E40" s="1702"/>
    </row>
    <row r="41" spans="2:5" ht="21.95" customHeight="1">
      <c r="B41" s="387" t="s">
        <v>125</v>
      </c>
      <c r="C41" s="339" t="s">
        <v>564</v>
      </c>
      <c r="D41" s="22" t="s">
        <v>563</v>
      </c>
      <c r="E41" s="1702"/>
    </row>
    <row r="42" spans="2:5" ht="21.95" customHeight="1">
      <c r="B42" s="387" t="s">
        <v>126</v>
      </c>
      <c r="C42" s="339" t="s">
        <v>562</v>
      </c>
      <c r="D42" s="22" t="s">
        <v>561</v>
      </c>
      <c r="E42" s="1702"/>
    </row>
    <row r="43" spans="2:5" ht="21.95" customHeight="1">
      <c r="B43" s="387" t="s">
        <v>127</v>
      </c>
      <c r="C43" s="339" t="s">
        <v>560</v>
      </c>
      <c r="D43" s="22" t="s">
        <v>559</v>
      </c>
      <c r="E43" s="1702"/>
    </row>
    <row r="44" spans="2:5" ht="21.95" customHeight="1">
      <c r="B44" s="387" t="s">
        <v>128</v>
      </c>
      <c r="C44" s="339" t="s">
        <v>558</v>
      </c>
      <c r="D44" s="22" t="s">
        <v>557</v>
      </c>
      <c r="E44" s="1702"/>
    </row>
    <row r="45" spans="2:5" ht="21.95" customHeight="1">
      <c r="B45" s="387" t="s">
        <v>129</v>
      </c>
      <c r="C45" s="339" t="s">
        <v>556</v>
      </c>
      <c r="D45" s="22" t="s">
        <v>555</v>
      </c>
      <c r="E45" s="1702"/>
    </row>
    <row r="46" spans="2:5" ht="21.95" customHeight="1">
      <c r="B46" s="387" t="s">
        <v>130</v>
      </c>
      <c r="C46" s="339" t="s">
        <v>554</v>
      </c>
      <c r="D46" s="22" t="s">
        <v>553</v>
      </c>
      <c r="E46" s="1702"/>
    </row>
    <row r="47" spans="2:5" ht="21.95" customHeight="1">
      <c r="B47" s="387" t="s">
        <v>131</v>
      </c>
      <c r="C47" s="339" t="s">
        <v>551</v>
      </c>
      <c r="D47" s="14" t="s">
        <v>550</v>
      </c>
      <c r="E47" s="1699"/>
    </row>
    <row r="48" spans="2:5" ht="21.95" customHeight="1">
      <c r="B48" s="387" t="s">
        <v>132</v>
      </c>
      <c r="C48" s="339" t="s">
        <v>548</v>
      </c>
      <c r="D48" s="14" t="s">
        <v>547</v>
      </c>
      <c r="E48" s="1699"/>
    </row>
    <row r="49" spans="2:5" ht="21.95" customHeight="1">
      <c r="B49" s="387" t="s">
        <v>133</v>
      </c>
      <c r="C49" s="339" t="s">
        <v>546</v>
      </c>
      <c r="D49" s="34" t="s">
        <v>545</v>
      </c>
      <c r="E49" s="1699"/>
    </row>
    <row r="50" spans="2:5" ht="21.95" customHeight="1">
      <c r="B50" s="387" t="s">
        <v>134</v>
      </c>
      <c r="C50" s="339" t="s">
        <v>544</v>
      </c>
      <c r="D50" s="14" t="s">
        <v>543</v>
      </c>
      <c r="E50" s="1699"/>
    </row>
    <row r="51" spans="2:5" ht="21.95" customHeight="1">
      <c r="B51" s="387" t="s">
        <v>135</v>
      </c>
      <c r="C51" s="340" t="s">
        <v>258</v>
      </c>
      <c r="D51" s="17" t="s">
        <v>244</v>
      </c>
      <c r="E51" s="1699"/>
    </row>
    <row r="52" spans="2:5" ht="21.95" customHeight="1">
      <c r="B52" s="387" t="s">
        <v>138</v>
      </c>
      <c r="C52" s="340" t="s">
        <v>259</v>
      </c>
      <c r="D52" s="13" t="s">
        <v>1527</v>
      </c>
      <c r="E52" s="1699"/>
    </row>
    <row r="53" spans="2:5" ht="21.95" customHeight="1">
      <c r="B53" s="387" t="s">
        <v>139</v>
      </c>
      <c r="C53" s="340" t="s">
        <v>260</v>
      </c>
      <c r="D53" s="17" t="s">
        <v>77</v>
      </c>
      <c r="E53" s="1699"/>
    </row>
    <row r="54" spans="2:5" ht="21.95" customHeight="1">
      <c r="B54" s="387" t="s">
        <v>140</v>
      </c>
      <c r="C54" s="340" t="s">
        <v>261</v>
      </c>
      <c r="D54" s="17" t="s">
        <v>79</v>
      </c>
      <c r="E54" s="1699"/>
    </row>
    <row r="55" spans="2:5" ht="39.950000000000003" customHeight="1">
      <c r="B55" s="387" t="s">
        <v>141</v>
      </c>
      <c r="C55" s="340" t="s">
        <v>262</v>
      </c>
      <c r="D55" s="13" t="s">
        <v>245</v>
      </c>
      <c r="E55" s="1700"/>
    </row>
    <row r="56" spans="2:5" ht="39.950000000000003" customHeight="1">
      <c r="B56" s="387" t="s">
        <v>142</v>
      </c>
      <c r="C56" s="340" t="s">
        <v>263</v>
      </c>
      <c r="D56" s="17" t="s">
        <v>246</v>
      </c>
      <c r="E56" s="1699"/>
    </row>
    <row r="57" spans="2:5" ht="21.95" customHeight="1">
      <c r="B57" s="387" t="s">
        <v>143</v>
      </c>
      <c r="C57" s="339" t="s">
        <v>264</v>
      </c>
      <c r="D57" s="14" t="s">
        <v>80</v>
      </c>
      <c r="E57" s="1701"/>
    </row>
    <row r="58" spans="2:5" ht="21.95" customHeight="1">
      <c r="B58" s="387" t="s">
        <v>144</v>
      </c>
      <c r="C58" s="339" t="s">
        <v>265</v>
      </c>
      <c r="D58" s="14" t="s">
        <v>75</v>
      </c>
      <c r="E58" s="1701"/>
    </row>
    <row r="59" spans="2:5" ht="21.95" customHeight="1">
      <c r="B59" s="387" t="s">
        <v>145</v>
      </c>
      <c r="C59" s="339" t="s">
        <v>266</v>
      </c>
      <c r="D59" s="14" t="s">
        <v>81</v>
      </c>
      <c r="E59" s="1701"/>
    </row>
    <row r="60" spans="2:5" ht="21.95" customHeight="1">
      <c r="B60" s="387" t="s">
        <v>146</v>
      </c>
      <c r="C60" s="339" t="s">
        <v>267</v>
      </c>
      <c r="D60" s="14" t="s">
        <v>83</v>
      </c>
      <c r="E60" s="1701"/>
    </row>
    <row r="61" spans="2:5" ht="39.950000000000003" customHeight="1">
      <c r="B61" s="387" t="s">
        <v>147</v>
      </c>
      <c r="C61" s="340" t="s">
        <v>268</v>
      </c>
      <c r="D61" s="17" t="s">
        <v>247</v>
      </c>
      <c r="E61" s="1699"/>
    </row>
    <row r="62" spans="2:5" ht="21.95" customHeight="1">
      <c r="B62" s="387" t="s">
        <v>148</v>
      </c>
      <c r="C62" s="340" t="s">
        <v>269</v>
      </c>
      <c r="D62" s="13" t="s">
        <v>248</v>
      </c>
      <c r="E62" s="1700"/>
    </row>
    <row r="63" spans="2:5" ht="21.95" customHeight="1">
      <c r="B63" s="387" t="s">
        <v>149</v>
      </c>
      <c r="C63" s="340" t="s">
        <v>270</v>
      </c>
      <c r="D63" s="17" t="s">
        <v>84</v>
      </c>
      <c r="E63" s="1699"/>
    </row>
    <row r="64" spans="2:5" ht="21.95" customHeight="1">
      <c r="B64" s="387" t="s">
        <v>150</v>
      </c>
      <c r="C64" s="340" t="s">
        <v>271</v>
      </c>
      <c r="D64" s="17" t="s">
        <v>86</v>
      </c>
      <c r="E64" s="1699"/>
    </row>
    <row r="65" spans="2:5" ht="21.95" customHeight="1">
      <c r="B65" s="387" t="s">
        <v>151</v>
      </c>
      <c r="C65" s="340" t="s">
        <v>272</v>
      </c>
      <c r="D65" s="17" t="s">
        <v>87</v>
      </c>
      <c r="E65" s="1699"/>
    </row>
    <row r="66" spans="2:5" ht="21.95" customHeight="1">
      <c r="B66" s="387" t="s">
        <v>152</v>
      </c>
      <c r="C66" s="341" t="s">
        <v>273</v>
      </c>
      <c r="D66" s="13" t="s">
        <v>283</v>
      </c>
      <c r="E66" s="1699"/>
    </row>
    <row r="67" spans="2:5" ht="21.95" customHeight="1">
      <c r="B67" s="387" t="s">
        <v>153</v>
      </c>
      <c r="C67" s="340" t="s">
        <v>274</v>
      </c>
      <c r="D67" s="13" t="s">
        <v>249</v>
      </c>
      <c r="E67" s="1703"/>
    </row>
    <row r="68" spans="2:5" ht="21.95" customHeight="1">
      <c r="B68" s="387" t="s">
        <v>154</v>
      </c>
      <c r="C68" s="340" t="s">
        <v>275</v>
      </c>
      <c r="D68" s="17" t="s">
        <v>88</v>
      </c>
      <c r="E68" s="1703"/>
    </row>
    <row r="69" spans="2:5" ht="21.95" customHeight="1">
      <c r="B69" s="387" t="s">
        <v>155</v>
      </c>
      <c r="C69" s="340" t="s">
        <v>276</v>
      </c>
      <c r="D69" s="17" t="s">
        <v>89</v>
      </c>
      <c r="E69" s="1703"/>
    </row>
    <row r="70" spans="2:5" ht="21.95" customHeight="1">
      <c r="B70" s="387" t="s">
        <v>156</v>
      </c>
      <c r="C70" s="340" t="s">
        <v>445</v>
      </c>
      <c r="D70" s="17" t="s">
        <v>446</v>
      </c>
      <c r="E70" s="1703"/>
    </row>
    <row r="71" spans="2:5" ht="39.950000000000003" customHeight="1">
      <c r="B71" s="387" t="s">
        <v>157</v>
      </c>
      <c r="C71" s="344" t="s">
        <v>277</v>
      </c>
      <c r="D71" s="13" t="s">
        <v>250</v>
      </c>
      <c r="E71" s="1704"/>
    </row>
    <row r="72" spans="2:5" ht="21.95" customHeight="1">
      <c r="B72" s="387" t="s">
        <v>158</v>
      </c>
      <c r="C72" s="344" t="s">
        <v>278</v>
      </c>
      <c r="D72" s="13" t="s">
        <v>251</v>
      </c>
      <c r="E72" s="1704"/>
    </row>
    <row r="73" spans="2:5" ht="21.95" customHeight="1">
      <c r="B73" s="387" t="s">
        <v>159</v>
      </c>
      <c r="C73" s="344" t="s">
        <v>279</v>
      </c>
      <c r="D73" s="345" t="s">
        <v>341</v>
      </c>
      <c r="E73" s="1704"/>
    </row>
    <row r="74" spans="2:5" s="334" customFormat="1" ht="21.95" customHeight="1">
      <c r="B74" s="387" t="s">
        <v>160</v>
      </c>
      <c r="C74" s="344" t="s">
        <v>281</v>
      </c>
      <c r="D74" s="17" t="s">
        <v>1319</v>
      </c>
      <c r="E74" s="1704"/>
    </row>
    <row r="75" spans="2:5" ht="21.95" customHeight="1">
      <c r="B75" s="387" t="s">
        <v>161</v>
      </c>
      <c r="C75" s="353" t="s">
        <v>338</v>
      </c>
      <c r="D75" s="14" t="s">
        <v>433</v>
      </c>
      <c r="E75" s="1704"/>
    </row>
    <row r="76" spans="2:5" ht="39.950000000000003" customHeight="1">
      <c r="B76" s="387" t="s">
        <v>162</v>
      </c>
      <c r="C76" s="353" t="s">
        <v>339</v>
      </c>
      <c r="D76" s="14" t="s">
        <v>431</v>
      </c>
      <c r="E76" s="1704"/>
    </row>
    <row r="77" spans="2:5" ht="21.95" customHeight="1">
      <c r="B77" s="387" t="s">
        <v>163</v>
      </c>
      <c r="C77" s="353" t="s">
        <v>340</v>
      </c>
      <c r="D77" s="14" t="s">
        <v>432</v>
      </c>
      <c r="E77" s="1704"/>
    </row>
    <row r="78" spans="2:5" s="334" customFormat="1" ht="21.95" customHeight="1">
      <c r="B78" s="387" t="s">
        <v>164</v>
      </c>
      <c r="C78" s="344" t="s">
        <v>280</v>
      </c>
      <c r="D78" s="17" t="s">
        <v>1320</v>
      </c>
      <c r="E78" s="1704"/>
    </row>
    <row r="79" spans="2:5" s="334" customFormat="1" ht="21.95" customHeight="1" thickBot="1">
      <c r="B79" s="389" t="s">
        <v>165</v>
      </c>
      <c r="C79" s="342" t="s">
        <v>1232</v>
      </c>
      <c r="D79" s="338" t="s">
        <v>1233</v>
      </c>
      <c r="E79" s="1705"/>
    </row>
  </sheetData>
  <mergeCells count="1">
    <mergeCell ref="B2:E2"/>
  </mergeCells>
  <printOptions horizontalCentered="1" verticalCentered="1"/>
  <pageMargins left="0.51181102362204722" right="0.31496062992125984" top="0.74803149606299213" bottom="0.74803149606299213" header="0.31496062992125984" footer="0.31496062992125984"/>
  <pageSetup paperSize="9" scale="60" fitToHeight="0" orientation="portrait" r:id="rId1"/>
  <rowBreaks count="1" manualBreakCount="1">
    <brk id="51" max="4" man="1"/>
  </rowBreaks>
  <ignoredErrors>
    <ignoredError sqref="B5:B33 C5:C8 C52:C79 B46:B79 B43:B45 B40:B42 B34:B39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B1:Q10"/>
  <sheetViews>
    <sheetView showGridLines="0" view="pageBreakPreview" zoomScale="60" zoomScaleNormal="100" workbookViewId="0">
      <selection activeCell="B8" sqref="B8"/>
    </sheetView>
  </sheetViews>
  <sheetFormatPr defaultColWidth="11.42578125" defaultRowHeight="12.75"/>
  <cols>
    <col min="1" max="1" width="1.7109375" style="135" customWidth="1"/>
    <col min="2" max="2" width="15.7109375" style="135" customWidth="1"/>
    <col min="3" max="3" width="39.42578125" style="135" bestFit="1" customWidth="1"/>
    <col min="4" max="4" width="12.140625" style="135" customWidth="1"/>
    <col min="5" max="5" width="12.85546875" style="135" customWidth="1"/>
    <col min="6" max="6" width="11.28515625" style="135" customWidth="1"/>
    <col min="7" max="7" width="18.42578125" style="135" customWidth="1"/>
    <col min="8" max="8" width="12.85546875" style="135" customWidth="1"/>
    <col min="9" max="9" width="18.140625" style="135" customWidth="1"/>
    <col min="10" max="10" width="13.28515625" style="135" customWidth="1"/>
    <col min="11" max="11" width="16.85546875" style="135" customWidth="1"/>
    <col min="12" max="12" width="22" style="135" customWidth="1"/>
    <col min="13" max="13" width="16.28515625" style="135" customWidth="1"/>
    <col min="14" max="14" width="11.85546875" style="135" customWidth="1"/>
    <col min="15" max="15" width="11.42578125" style="135" customWidth="1"/>
    <col min="16" max="17" width="16.5703125" style="135" customWidth="1"/>
    <col min="18" max="16384" width="11.42578125" style="135"/>
  </cols>
  <sheetData>
    <row r="1" spans="2:17" ht="11.25" customHeight="1" thickBot="1"/>
    <row r="2" spans="2:17" ht="20.25" thickBot="1">
      <c r="B2" s="316" t="s">
        <v>1500</v>
      </c>
      <c r="C2" s="317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9"/>
    </row>
    <row r="3" spans="2:17" ht="9" customHeight="1" thickBot="1"/>
    <row r="4" spans="2:17" ht="35.25" customHeight="1">
      <c r="B4" s="2541"/>
      <c r="C4" s="442"/>
      <c r="D4" s="2550" t="s">
        <v>716</v>
      </c>
      <c r="E4" s="2551"/>
      <c r="F4" s="2552"/>
      <c r="G4" s="2544" t="s">
        <v>970</v>
      </c>
      <c r="H4" s="2544"/>
      <c r="I4" s="2544" t="s">
        <v>971</v>
      </c>
      <c r="J4" s="2544"/>
      <c r="K4" s="2545" t="s">
        <v>1167</v>
      </c>
      <c r="L4" s="2545" t="s">
        <v>1168</v>
      </c>
      <c r="M4" s="2548" t="s">
        <v>707</v>
      </c>
      <c r="N4" s="2549"/>
      <c r="O4" s="2549"/>
      <c r="P4" s="2539" t="s">
        <v>1170</v>
      </c>
      <c r="Q4" s="2540"/>
    </row>
    <row r="5" spans="2:17" ht="106.5" customHeight="1">
      <c r="B5" s="2542"/>
      <c r="C5" s="320"/>
      <c r="D5" s="1826"/>
      <c r="E5" s="427" t="s">
        <v>1165</v>
      </c>
      <c r="F5" s="427" t="s">
        <v>1166</v>
      </c>
      <c r="G5" s="427" t="s">
        <v>1384</v>
      </c>
      <c r="H5" s="427" t="s">
        <v>1385</v>
      </c>
      <c r="I5" s="427" t="s">
        <v>1386</v>
      </c>
      <c r="J5" s="427" t="s">
        <v>1387</v>
      </c>
      <c r="K5" s="2546"/>
      <c r="L5" s="2547"/>
      <c r="M5" s="428" t="s">
        <v>1169</v>
      </c>
      <c r="N5" s="429" t="s">
        <v>1257</v>
      </c>
      <c r="O5" s="428" t="s">
        <v>1171</v>
      </c>
      <c r="P5" s="427" t="s">
        <v>1172</v>
      </c>
      <c r="Q5" s="437" t="s">
        <v>1173</v>
      </c>
    </row>
    <row r="6" spans="2:17" ht="42" customHeight="1">
      <c r="B6" s="2543"/>
      <c r="C6" s="321"/>
      <c r="D6" s="425" t="s">
        <v>27</v>
      </c>
      <c r="E6" s="425" t="s">
        <v>28</v>
      </c>
      <c r="F6" s="425" t="s">
        <v>92</v>
      </c>
      <c r="G6" s="425" t="s">
        <v>93</v>
      </c>
      <c r="H6" s="425" t="s">
        <v>94</v>
      </c>
      <c r="I6" s="425" t="s">
        <v>95</v>
      </c>
      <c r="J6" s="425" t="s">
        <v>96</v>
      </c>
      <c r="K6" s="425" t="s">
        <v>1349</v>
      </c>
      <c r="L6" s="425" t="s">
        <v>98</v>
      </c>
      <c r="M6" s="426" t="s">
        <v>99</v>
      </c>
      <c r="N6" s="426">
        <v>110</v>
      </c>
      <c r="O6" s="426">
        <v>120</v>
      </c>
      <c r="P6" s="425">
        <v>130</v>
      </c>
      <c r="Q6" s="438">
        <v>140</v>
      </c>
    </row>
    <row r="7" spans="2:17" ht="54" customHeight="1">
      <c r="B7" s="443" t="s">
        <v>27</v>
      </c>
      <c r="C7" s="531" t="s">
        <v>1174</v>
      </c>
      <c r="D7" s="674"/>
      <c r="E7" s="675"/>
      <c r="F7" s="675"/>
      <c r="G7" s="680"/>
      <c r="H7" s="680"/>
      <c r="I7" s="680"/>
      <c r="J7" s="680"/>
      <c r="K7" s="681"/>
      <c r="L7" s="682" t="s">
        <v>1364</v>
      </c>
      <c r="M7" s="683"/>
      <c r="N7" s="684"/>
      <c r="O7" s="683"/>
      <c r="P7" s="681"/>
      <c r="Q7" s="685"/>
    </row>
    <row r="8" spans="2:17" ht="43.5" customHeight="1">
      <c r="B8" s="444" t="s">
        <v>28</v>
      </c>
      <c r="C8" s="531" t="s">
        <v>1175</v>
      </c>
      <c r="D8" s="676"/>
      <c r="E8" s="677"/>
      <c r="F8" s="677"/>
      <c r="G8" s="686"/>
      <c r="H8" s="686"/>
      <c r="I8" s="686"/>
      <c r="J8" s="686"/>
      <c r="K8" s="687"/>
      <c r="L8" s="688" t="s">
        <v>1365</v>
      </c>
      <c r="M8" s="689"/>
      <c r="N8" s="690"/>
      <c r="O8" s="691"/>
      <c r="P8" s="687"/>
      <c r="Q8" s="692"/>
    </row>
    <row r="9" spans="2:17" ht="48.75" customHeight="1">
      <c r="B9" s="444" t="s">
        <v>92</v>
      </c>
      <c r="C9" s="531" t="s">
        <v>1176</v>
      </c>
      <c r="D9" s="676"/>
      <c r="E9" s="677"/>
      <c r="F9" s="677"/>
      <c r="G9" s="693"/>
      <c r="H9" s="693"/>
      <c r="I9" s="693"/>
      <c r="J9" s="693"/>
      <c r="K9" s="687"/>
      <c r="L9" s="688" t="s">
        <v>1366</v>
      </c>
      <c r="M9" s="689"/>
      <c r="N9" s="690"/>
      <c r="O9" s="691"/>
      <c r="P9" s="687"/>
      <c r="Q9" s="692"/>
    </row>
    <row r="10" spans="2:17" ht="46.5" customHeight="1" thickBot="1">
      <c r="B10" s="445" t="s">
        <v>93</v>
      </c>
      <c r="C10" s="532" t="s">
        <v>446</v>
      </c>
      <c r="D10" s="678"/>
      <c r="E10" s="679"/>
      <c r="F10" s="679"/>
      <c r="G10" s="694"/>
      <c r="H10" s="694"/>
      <c r="I10" s="694"/>
      <c r="J10" s="694"/>
      <c r="K10" s="695"/>
      <c r="L10" s="696" t="s">
        <v>1367</v>
      </c>
      <c r="M10" s="697"/>
      <c r="N10" s="698"/>
      <c r="O10" s="699"/>
      <c r="P10" s="694"/>
      <c r="Q10" s="700"/>
    </row>
  </sheetData>
  <mergeCells count="8">
    <mergeCell ref="P4:Q4"/>
    <mergeCell ref="B4:B6"/>
    <mergeCell ref="G4:H4"/>
    <mergeCell ref="I4:J4"/>
    <mergeCell ref="K4:K5"/>
    <mergeCell ref="L4:L5"/>
    <mergeCell ref="M4:O4"/>
    <mergeCell ref="D4:F4"/>
  </mergeCells>
  <printOptions horizontalCentered="1"/>
  <pageMargins left="0.27559055118110237" right="0.15748031496062992" top="0.78740157480314965" bottom="0.78740157480314965" header="0.31496062992125984" footer="0.31496062992125984"/>
  <pageSetup paperSize="9" scale="50" orientation="landscape" r:id="rId1"/>
  <colBreaks count="1" manualBreakCount="1">
    <brk id="10" min="1" max="9" man="1"/>
  </colBreaks>
  <ignoredErrors>
    <ignoredError sqref="D6:K6 B8:B10 M6:Q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>
    <tabColor theme="0"/>
    <pageSetUpPr fitToPage="1"/>
  </sheetPr>
  <dimension ref="A1:J17"/>
  <sheetViews>
    <sheetView showGridLines="0" view="pageBreakPreview" zoomScale="60" zoomScaleNormal="100" workbookViewId="0">
      <selection activeCell="D29" sqref="D29"/>
    </sheetView>
  </sheetViews>
  <sheetFormatPr defaultColWidth="11.42578125" defaultRowHeight="14.25"/>
  <cols>
    <col min="1" max="1" width="1.7109375" style="1" customWidth="1"/>
    <col min="2" max="2" width="8.140625" style="1" customWidth="1"/>
    <col min="3" max="3" width="5" style="1" customWidth="1"/>
    <col min="4" max="4" width="66.140625" style="2" customWidth="1"/>
    <col min="5" max="5" width="26.28515625" style="5" customWidth="1"/>
    <col min="6" max="6" width="14.7109375" style="3" customWidth="1"/>
    <col min="7" max="7" width="56.140625" style="3" customWidth="1"/>
    <col min="8" max="16384" width="11.42578125" style="2"/>
  </cols>
  <sheetData>
    <row r="1" spans="1:10" ht="7.5" customHeight="1" thickBot="1"/>
    <row r="2" spans="1:10" ht="24" customHeight="1" thickBot="1">
      <c r="B2" s="1886" t="s">
        <v>1434</v>
      </c>
      <c r="C2" s="1887"/>
      <c r="D2" s="1887"/>
      <c r="E2" s="1888"/>
      <c r="F2" s="15"/>
      <c r="G2" s="4"/>
    </row>
    <row r="3" spans="1:10" s="1709" customFormat="1" ht="11.25" customHeight="1" thickBot="1">
      <c r="A3" s="1707"/>
      <c r="B3" s="1710"/>
      <c r="C3" s="1710"/>
      <c r="D3" s="1710"/>
      <c r="E3" s="1710"/>
      <c r="F3" s="1708"/>
      <c r="G3" s="1706"/>
    </row>
    <row r="4" spans="1:10" ht="17.25" customHeight="1">
      <c r="B4" s="356" t="s">
        <v>1368</v>
      </c>
      <c r="C4" s="1696" t="s">
        <v>29</v>
      </c>
      <c r="D4" s="1696" t="s">
        <v>24</v>
      </c>
      <c r="E4" s="1697" t="s">
        <v>25</v>
      </c>
      <c r="F4" s="15"/>
      <c r="G4" s="4"/>
    </row>
    <row r="5" spans="1:10" ht="24" customHeight="1">
      <c r="B5" s="380" t="s">
        <v>27</v>
      </c>
      <c r="C5" s="1713">
        <v>1</v>
      </c>
      <c r="D5" s="7" t="s">
        <v>211</v>
      </c>
      <c r="E5" s="1718"/>
      <c r="F5" s="16"/>
      <c r="G5" s="4"/>
    </row>
    <row r="6" spans="1:10" ht="24" customHeight="1">
      <c r="B6" s="380" t="s">
        <v>28</v>
      </c>
      <c r="C6" s="1713">
        <v>2</v>
      </c>
      <c r="D6" s="7" t="s">
        <v>214</v>
      </c>
      <c r="E6" s="1719"/>
      <c r="F6" s="1792"/>
      <c r="G6" s="4"/>
    </row>
    <row r="7" spans="1:10" ht="24" customHeight="1">
      <c r="B7" s="380" t="s">
        <v>92</v>
      </c>
      <c r="C7" s="1713">
        <v>3</v>
      </c>
      <c r="D7" s="7" t="s">
        <v>212</v>
      </c>
      <c r="E7" s="1719"/>
      <c r="F7" s="16"/>
      <c r="G7" s="4"/>
    </row>
    <row r="8" spans="1:10" ht="24" customHeight="1">
      <c r="B8" s="380" t="s">
        <v>93</v>
      </c>
      <c r="C8" s="1713">
        <v>4</v>
      </c>
      <c r="D8" s="7" t="s">
        <v>215</v>
      </c>
      <c r="E8" s="1719"/>
      <c r="F8" s="16"/>
      <c r="G8" s="4"/>
    </row>
    <row r="9" spans="1:10" ht="24" customHeight="1">
      <c r="B9" s="380" t="s">
        <v>94</v>
      </c>
      <c r="C9" s="1713">
        <v>5</v>
      </c>
      <c r="D9" s="7" t="s">
        <v>90</v>
      </c>
      <c r="E9" s="1719"/>
      <c r="F9" s="16"/>
      <c r="G9" s="4"/>
    </row>
    <row r="10" spans="1:10" ht="24" customHeight="1">
      <c r="B10" s="380" t="s">
        <v>95</v>
      </c>
      <c r="C10" s="1713">
        <v>6</v>
      </c>
      <c r="D10" s="7" t="s">
        <v>213</v>
      </c>
      <c r="E10" s="1720"/>
      <c r="F10" s="16"/>
    </row>
    <row r="11" spans="1:10" ht="28.5" customHeight="1">
      <c r="A11" s="2"/>
      <c r="B11" s="1715" t="s">
        <v>450</v>
      </c>
      <c r="C11" s="1716"/>
      <c r="D11" s="1716"/>
      <c r="E11" s="1717"/>
      <c r="F11" s="2"/>
      <c r="G11" s="2"/>
    </row>
    <row r="12" spans="1:10" ht="24" customHeight="1">
      <c r="B12" s="380" t="s">
        <v>96</v>
      </c>
      <c r="C12" s="1713">
        <v>7</v>
      </c>
      <c r="D12" s="7" t="s">
        <v>449</v>
      </c>
      <c r="E12" s="1718"/>
    </row>
    <row r="13" spans="1:10" ht="24" customHeight="1">
      <c r="B13" s="380" t="s">
        <v>97</v>
      </c>
      <c r="C13" s="1713">
        <v>8</v>
      </c>
      <c r="D13" s="7" t="s">
        <v>451</v>
      </c>
      <c r="E13" s="1719"/>
    </row>
    <row r="14" spans="1:10" ht="24" customHeight="1">
      <c r="B14" s="380" t="s">
        <v>98</v>
      </c>
      <c r="C14" s="1713">
        <v>9</v>
      </c>
      <c r="D14" s="7" t="s">
        <v>448</v>
      </c>
      <c r="E14" s="1719"/>
    </row>
    <row r="15" spans="1:10" ht="24" customHeight="1">
      <c r="B15" s="380" t="s">
        <v>99</v>
      </c>
      <c r="C15" s="1713">
        <v>10</v>
      </c>
      <c r="D15" s="7" t="s">
        <v>452</v>
      </c>
      <c r="E15" s="1719"/>
    </row>
    <row r="16" spans="1:10" ht="24" customHeight="1">
      <c r="B16" s="380" t="s">
        <v>100</v>
      </c>
      <c r="C16" s="1713">
        <v>11</v>
      </c>
      <c r="D16" s="7" t="s">
        <v>447</v>
      </c>
      <c r="E16" s="1719"/>
      <c r="J16" s="357"/>
    </row>
    <row r="17" spans="2:5" ht="24" customHeight="1" thickBot="1">
      <c r="B17" s="1711" t="s">
        <v>101</v>
      </c>
      <c r="C17" s="1714">
        <v>12</v>
      </c>
      <c r="D17" s="1712" t="s">
        <v>453</v>
      </c>
      <c r="E17" s="1721"/>
    </row>
  </sheetData>
  <mergeCells count="1">
    <mergeCell ref="B2:E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B5:B1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0"/>
    <pageSetUpPr fitToPage="1"/>
  </sheetPr>
  <dimension ref="B1:K122"/>
  <sheetViews>
    <sheetView showGridLines="0" view="pageBreakPreview" zoomScale="70" zoomScaleNormal="100" zoomScaleSheetLayoutView="70" workbookViewId="0">
      <selection activeCell="D31" sqref="D31"/>
    </sheetView>
  </sheetViews>
  <sheetFormatPr defaultColWidth="11.42578125" defaultRowHeight="14.25"/>
  <cols>
    <col min="1" max="1" width="2.28515625" style="2" customWidth="1"/>
    <col min="2" max="2" width="7.28515625" style="6" customWidth="1"/>
    <col min="3" max="3" width="9.5703125" style="6" customWidth="1"/>
    <col min="4" max="4" width="150.42578125" style="2" customWidth="1"/>
    <col min="5" max="5" width="63.28515625" style="2" hidden="1" customWidth="1"/>
    <col min="6" max="6" width="21.85546875" style="5" customWidth="1"/>
    <col min="7" max="16384" width="11.42578125" style="2"/>
  </cols>
  <sheetData>
    <row r="1" spans="2:11" ht="9.75" customHeight="1" thickBot="1">
      <c r="B1" s="1"/>
      <c r="C1" s="1"/>
    </row>
    <row r="2" spans="2:11" ht="25.5" customHeight="1" thickBot="1">
      <c r="B2" s="1889" t="s">
        <v>1464</v>
      </c>
      <c r="C2" s="1890"/>
      <c r="D2" s="1890"/>
      <c r="E2" s="1890"/>
      <c r="F2" s="1891"/>
    </row>
    <row r="3" spans="2:11" s="1709" customFormat="1" ht="9.75" customHeight="1" thickBot="1">
      <c r="B3" s="1722"/>
      <c r="C3" s="1722"/>
      <c r="D3" s="1722"/>
      <c r="E3" s="1722"/>
      <c r="F3" s="1722"/>
    </row>
    <row r="4" spans="2:11" ht="17.25" customHeight="1">
      <c r="B4" s="356" t="s">
        <v>1377</v>
      </c>
      <c r="C4" s="1696" t="s">
        <v>29</v>
      </c>
      <c r="D4" s="1696" t="s">
        <v>24</v>
      </c>
      <c r="E4" s="1696" t="s">
        <v>26</v>
      </c>
      <c r="F4" s="1697" t="s">
        <v>1378</v>
      </c>
    </row>
    <row r="5" spans="2:11" ht="24" customHeight="1">
      <c r="B5" s="1715" t="s">
        <v>0</v>
      </c>
      <c r="C5" s="1716"/>
      <c r="D5" s="1716"/>
      <c r="E5" s="1716"/>
      <c r="F5" s="1726" t="s">
        <v>27</v>
      </c>
    </row>
    <row r="6" spans="2:11" ht="24" customHeight="1">
      <c r="B6" s="380" t="s">
        <v>27</v>
      </c>
      <c r="C6" s="347">
        <v>1</v>
      </c>
      <c r="D6" s="1723" t="s">
        <v>18</v>
      </c>
      <c r="E6" s="312"/>
      <c r="F6" s="1727"/>
    </row>
    <row r="7" spans="2:11" ht="24" customHeight="1">
      <c r="B7" s="380" t="s">
        <v>28</v>
      </c>
      <c r="C7" s="347" t="str">
        <f>C$6&amp;".1"</f>
        <v>1.1</v>
      </c>
      <c r="D7" s="8" t="s">
        <v>17</v>
      </c>
      <c r="E7" s="312" t="s">
        <v>217</v>
      </c>
      <c r="F7" s="1728"/>
    </row>
    <row r="8" spans="2:11" ht="24" customHeight="1">
      <c r="B8" s="380" t="s">
        <v>92</v>
      </c>
      <c r="C8" s="347" t="str">
        <f>C$6&amp;".2"</f>
        <v>1.2</v>
      </c>
      <c r="D8" s="8" t="s">
        <v>19</v>
      </c>
      <c r="E8" s="309" t="s">
        <v>188</v>
      </c>
      <c r="F8" s="1728"/>
    </row>
    <row r="9" spans="2:11" ht="24" customHeight="1">
      <c r="B9" s="380" t="s">
        <v>93</v>
      </c>
      <c r="C9" s="347" t="str">
        <f>C$6&amp;".3"</f>
        <v>1.3</v>
      </c>
      <c r="D9" s="8" t="s">
        <v>20</v>
      </c>
      <c r="E9" s="309" t="s">
        <v>193</v>
      </c>
      <c r="F9" s="1728"/>
    </row>
    <row r="10" spans="2:11" ht="24" customHeight="1">
      <c r="B10" s="380" t="s">
        <v>94</v>
      </c>
      <c r="C10" s="347">
        <v>2</v>
      </c>
      <c r="D10" s="7" t="s">
        <v>21</v>
      </c>
      <c r="E10" s="309"/>
      <c r="F10" s="1728"/>
    </row>
    <row r="11" spans="2:11" ht="24" customHeight="1">
      <c r="B11" s="380" t="s">
        <v>95</v>
      </c>
      <c r="C11" s="347" t="str">
        <f>C$10&amp;".1"</f>
        <v>2.1</v>
      </c>
      <c r="D11" s="8" t="s">
        <v>22</v>
      </c>
      <c r="E11" s="309" t="s">
        <v>38</v>
      </c>
      <c r="F11" s="1728"/>
    </row>
    <row r="12" spans="2:11" ht="24" customHeight="1">
      <c r="B12" s="380" t="s">
        <v>96</v>
      </c>
      <c r="C12" s="347" t="str">
        <f>C$10&amp;".2"</f>
        <v>2.2</v>
      </c>
      <c r="D12" s="8" t="s">
        <v>23</v>
      </c>
      <c r="E12" s="309" t="s">
        <v>218</v>
      </c>
      <c r="F12" s="1728"/>
    </row>
    <row r="13" spans="2:11" ht="28.5">
      <c r="B13" s="380" t="s">
        <v>97</v>
      </c>
      <c r="C13" s="347" t="str">
        <f>C$12&amp;".1"</f>
        <v>2.2.1</v>
      </c>
      <c r="D13" s="337" t="s">
        <v>219</v>
      </c>
      <c r="E13" s="309" t="s">
        <v>311</v>
      </c>
      <c r="F13" s="1728"/>
    </row>
    <row r="14" spans="2:11" ht="28.5">
      <c r="B14" s="380" t="s">
        <v>98</v>
      </c>
      <c r="C14" s="347" t="str">
        <f>C$12&amp;".2"</f>
        <v>2.2.2</v>
      </c>
      <c r="D14" s="9" t="s">
        <v>220</v>
      </c>
      <c r="E14" s="309" t="s">
        <v>311</v>
      </c>
      <c r="F14" s="1729"/>
    </row>
    <row r="15" spans="2:11" ht="24" customHeight="1">
      <c r="B15" s="1715" t="s">
        <v>342</v>
      </c>
      <c r="C15" s="1716"/>
      <c r="D15" s="1716"/>
      <c r="E15" s="1716"/>
      <c r="F15" s="1717"/>
    </row>
    <row r="16" spans="2:11" ht="39.950000000000003" customHeight="1">
      <c r="B16" s="380" t="s">
        <v>99</v>
      </c>
      <c r="C16" s="347">
        <v>3</v>
      </c>
      <c r="D16" s="12" t="s">
        <v>1369</v>
      </c>
      <c r="E16" s="306" t="s">
        <v>54</v>
      </c>
      <c r="F16" s="1730"/>
      <c r="K16" s="357"/>
    </row>
    <row r="17" spans="2:6" ht="39.950000000000003" customHeight="1">
      <c r="B17" s="380" t="s">
        <v>100</v>
      </c>
      <c r="C17" s="347" t="str">
        <f>C$16&amp;".1"</f>
        <v>3.1</v>
      </c>
      <c r="D17" s="10" t="s">
        <v>343</v>
      </c>
      <c r="E17" s="313" t="s">
        <v>44</v>
      </c>
      <c r="F17" s="1731"/>
    </row>
    <row r="18" spans="2:6" ht="24" customHeight="1">
      <c r="B18" s="380" t="s">
        <v>101</v>
      </c>
      <c r="C18" s="347" t="str">
        <f>C$17&amp;".1"</f>
        <v>3.1.1</v>
      </c>
      <c r="D18" s="11" t="s">
        <v>42</v>
      </c>
      <c r="E18" s="313" t="s">
        <v>44</v>
      </c>
      <c r="F18" s="1731"/>
    </row>
    <row r="19" spans="2:6" ht="24" customHeight="1">
      <c r="B19" s="380" t="s">
        <v>102</v>
      </c>
      <c r="C19" s="347" t="str">
        <f>C$17&amp;".2"</f>
        <v>3.1.2</v>
      </c>
      <c r="D19" s="11" t="s">
        <v>43</v>
      </c>
      <c r="E19" s="313" t="s">
        <v>44</v>
      </c>
      <c r="F19" s="1731"/>
    </row>
    <row r="20" spans="2:6" ht="24" customHeight="1">
      <c r="B20" s="381" t="s">
        <v>344</v>
      </c>
      <c r="C20" s="347" t="str">
        <f>C$17&amp;".3"</f>
        <v>3.1.3</v>
      </c>
      <c r="D20" s="11" t="s">
        <v>312</v>
      </c>
      <c r="E20" s="313" t="s">
        <v>313</v>
      </c>
      <c r="F20" s="1731"/>
    </row>
    <row r="21" spans="2:6" ht="24" customHeight="1">
      <c r="B21" s="380" t="s">
        <v>103</v>
      </c>
      <c r="C21" s="347" t="str">
        <f>C$16&amp;".2"</f>
        <v>3.2</v>
      </c>
      <c r="D21" s="10" t="s">
        <v>345</v>
      </c>
      <c r="E21" s="313" t="s">
        <v>346</v>
      </c>
      <c r="F21" s="1731"/>
    </row>
    <row r="22" spans="2:6" ht="24" customHeight="1">
      <c r="B22" s="380" t="s">
        <v>1238</v>
      </c>
      <c r="C22" s="360">
        <v>4</v>
      </c>
      <c r="D22" s="1724" t="s">
        <v>1237</v>
      </c>
      <c r="E22" s="313" t="s">
        <v>44</v>
      </c>
      <c r="F22" s="1732"/>
    </row>
    <row r="23" spans="2:6" ht="24" customHeight="1">
      <c r="B23" s="380" t="s">
        <v>104</v>
      </c>
      <c r="C23" s="360" t="str">
        <f>C$22&amp;".1"</f>
        <v>4.1</v>
      </c>
      <c r="D23" s="355" t="s">
        <v>1239</v>
      </c>
      <c r="E23" s="313" t="s">
        <v>44</v>
      </c>
      <c r="F23" s="1732"/>
    </row>
    <row r="24" spans="2:6" ht="24" customHeight="1">
      <c r="B24" s="380" t="s">
        <v>1177</v>
      </c>
      <c r="C24" s="360" t="str">
        <f>C$22&amp;".2"</f>
        <v>4.2</v>
      </c>
      <c r="D24" s="355" t="s">
        <v>345</v>
      </c>
      <c r="E24" s="313" t="s">
        <v>346</v>
      </c>
      <c r="F24" s="1732"/>
    </row>
    <row r="25" spans="2:6" ht="24" customHeight="1">
      <c r="B25" s="380" t="s">
        <v>105</v>
      </c>
      <c r="C25" s="347">
        <v>5</v>
      </c>
      <c r="D25" s="18" t="s">
        <v>222</v>
      </c>
      <c r="E25" s="313" t="s">
        <v>45</v>
      </c>
      <c r="F25" s="1731"/>
    </row>
    <row r="26" spans="2:6" ht="24" customHeight="1">
      <c r="B26" s="380" t="s">
        <v>106</v>
      </c>
      <c r="C26" s="347">
        <v>6</v>
      </c>
      <c r="D26" s="12" t="s">
        <v>221</v>
      </c>
      <c r="E26" s="313" t="s">
        <v>46</v>
      </c>
      <c r="F26" s="1731"/>
    </row>
    <row r="27" spans="2:6" ht="24" customHeight="1">
      <c r="B27" s="380" t="s">
        <v>107</v>
      </c>
      <c r="C27" s="347">
        <v>7</v>
      </c>
      <c r="D27" s="18" t="s">
        <v>223</v>
      </c>
      <c r="E27" s="313" t="s">
        <v>46</v>
      </c>
      <c r="F27" s="1733"/>
    </row>
    <row r="28" spans="2:6" ht="24" customHeight="1">
      <c r="B28" s="1715" t="s">
        <v>57</v>
      </c>
      <c r="C28" s="1716"/>
      <c r="D28" s="1716"/>
      <c r="E28" s="1716"/>
      <c r="F28" s="1717"/>
    </row>
    <row r="29" spans="2:6" ht="24" customHeight="1">
      <c r="B29" s="384">
        <v>190</v>
      </c>
      <c r="C29" s="361">
        <v>8</v>
      </c>
      <c r="D29" s="18" t="s">
        <v>1370</v>
      </c>
      <c r="E29" s="307" t="s">
        <v>224</v>
      </c>
      <c r="F29" s="1734"/>
    </row>
    <row r="30" spans="2:6" ht="24" customHeight="1">
      <c r="B30" s="382">
        <v>200</v>
      </c>
      <c r="C30" s="347">
        <v>9</v>
      </c>
      <c r="D30" s="18" t="s">
        <v>1510</v>
      </c>
      <c r="E30" s="314" t="s">
        <v>216</v>
      </c>
      <c r="F30" s="1735"/>
    </row>
    <row r="31" spans="2:6" ht="24" customHeight="1">
      <c r="B31" s="382">
        <v>210</v>
      </c>
      <c r="C31" s="347">
        <v>10</v>
      </c>
      <c r="D31" s="18" t="s">
        <v>1512</v>
      </c>
      <c r="E31" s="314" t="s">
        <v>41</v>
      </c>
      <c r="F31" s="1735"/>
    </row>
    <row r="32" spans="2:6" ht="24" customHeight="1">
      <c r="B32" s="382">
        <v>220</v>
      </c>
      <c r="C32" s="347">
        <v>11</v>
      </c>
      <c r="D32" s="18" t="s">
        <v>53</v>
      </c>
      <c r="E32" s="312" t="s">
        <v>52</v>
      </c>
      <c r="F32" s="1736"/>
    </row>
    <row r="33" spans="2:6" ht="24" customHeight="1">
      <c r="B33" s="1715" t="s">
        <v>365</v>
      </c>
      <c r="C33" s="1716"/>
      <c r="D33" s="1716"/>
      <c r="E33" s="1716"/>
      <c r="F33" s="1717"/>
    </row>
    <row r="34" spans="2:6" ht="39.950000000000003" customHeight="1">
      <c r="B34" s="382">
        <v>230</v>
      </c>
      <c r="C34" s="347">
        <v>12</v>
      </c>
      <c r="D34" s="18" t="s">
        <v>347</v>
      </c>
      <c r="E34" s="306" t="s">
        <v>232</v>
      </c>
      <c r="F34" s="1734"/>
    </row>
    <row r="35" spans="2:6" ht="24" customHeight="1">
      <c r="B35" s="382">
        <v>240</v>
      </c>
      <c r="C35" s="347" t="str">
        <f>C34&amp;".1"</f>
        <v>12.1</v>
      </c>
      <c r="D35" s="359" t="s">
        <v>348</v>
      </c>
      <c r="E35" s="306" t="s">
        <v>349</v>
      </c>
      <c r="F35" s="1735"/>
    </row>
    <row r="36" spans="2:6" ht="24" customHeight="1">
      <c r="B36" s="382">
        <v>250</v>
      </c>
      <c r="C36" s="347" t="str">
        <f>C35&amp;".1"</f>
        <v>12.1.1</v>
      </c>
      <c r="D36" s="358" t="s">
        <v>350</v>
      </c>
      <c r="E36" s="306" t="s">
        <v>233</v>
      </c>
      <c r="F36" s="1735"/>
    </row>
    <row r="37" spans="2:6" ht="24" customHeight="1">
      <c r="B37" s="382">
        <v>260</v>
      </c>
      <c r="C37" s="347" t="str">
        <f>C35&amp;".2"</f>
        <v>12.1.2</v>
      </c>
      <c r="D37" s="358" t="s">
        <v>226</v>
      </c>
      <c r="E37" s="306" t="s">
        <v>351</v>
      </c>
      <c r="F37" s="1735"/>
    </row>
    <row r="38" spans="2:6" ht="24" customHeight="1">
      <c r="B38" s="382">
        <v>270</v>
      </c>
      <c r="C38" s="347" t="str">
        <f>C34&amp;".2"</f>
        <v>12.2</v>
      </c>
      <c r="D38" s="359" t="s">
        <v>352</v>
      </c>
      <c r="E38" s="306" t="s">
        <v>353</v>
      </c>
      <c r="F38" s="1735"/>
    </row>
    <row r="39" spans="2:6" ht="24" customHeight="1">
      <c r="B39" s="382">
        <v>280</v>
      </c>
      <c r="C39" s="347" t="str">
        <f>C38&amp;".1"</f>
        <v>12.2.1</v>
      </c>
      <c r="D39" s="358" t="s">
        <v>354</v>
      </c>
      <c r="E39" s="306" t="s">
        <v>353</v>
      </c>
      <c r="F39" s="1731"/>
    </row>
    <row r="40" spans="2:6" ht="24" customHeight="1">
      <c r="B40" s="382">
        <v>290</v>
      </c>
      <c r="C40" s="347" t="str">
        <f>C38&amp;".2"</f>
        <v>12.2.2</v>
      </c>
      <c r="D40" s="358" t="s">
        <v>227</v>
      </c>
      <c r="E40" s="306" t="s">
        <v>355</v>
      </c>
      <c r="F40" s="1731"/>
    </row>
    <row r="41" spans="2:6" ht="24" customHeight="1">
      <c r="B41" s="383" t="s">
        <v>366</v>
      </c>
      <c r="C41" s="347" t="str">
        <f>C34&amp;".3"</f>
        <v>12.3</v>
      </c>
      <c r="D41" s="359" t="s">
        <v>289</v>
      </c>
      <c r="E41" s="306" t="s">
        <v>314</v>
      </c>
      <c r="F41" s="1735"/>
    </row>
    <row r="42" spans="2:6" ht="24" customHeight="1">
      <c r="B42" s="383" t="s">
        <v>367</v>
      </c>
      <c r="C42" s="347" t="str">
        <f>C41&amp;".1"</f>
        <v>12.3.1</v>
      </c>
      <c r="D42" s="358" t="s">
        <v>290</v>
      </c>
      <c r="E42" s="306" t="s">
        <v>314</v>
      </c>
      <c r="F42" s="1731"/>
    </row>
    <row r="43" spans="2:6" ht="24" customHeight="1">
      <c r="B43" s="383" t="s">
        <v>368</v>
      </c>
      <c r="C43" s="347" t="str">
        <f>C41&amp;".2"</f>
        <v>12.3.2</v>
      </c>
      <c r="D43" s="358" t="s">
        <v>291</v>
      </c>
      <c r="E43" s="306" t="s">
        <v>315</v>
      </c>
      <c r="F43" s="1731"/>
    </row>
    <row r="44" spans="2:6" ht="39.950000000000003" customHeight="1">
      <c r="B44" s="382">
        <v>300</v>
      </c>
      <c r="C44" s="347">
        <v>13</v>
      </c>
      <c r="D44" s="18" t="s">
        <v>356</v>
      </c>
      <c r="E44" s="306" t="s">
        <v>228</v>
      </c>
      <c r="F44" s="1735"/>
    </row>
    <row r="45" spans="2:6" ht="24" customHeight="1">
      <c r="B45" s="382">
        <v>310</v>
      </c>
      <c r="C45" s="347" t="str">
        <f>C44&amp;".1"</f>
        <v>13.1</v>
      </c>
      <c r="D45" s="359" t="s">
        <v>357</v>
      </c>
      <c r="E45" s="306" t="s">
        <v>358</v>
      </c>
      <c r="F45" s="1735"/>
    </row>
    <row r="46" spans="2:6" ht="24" customHeight="1">
      <c r="B46" s="382">
        <v>320</v>
      </c>
      <c r="C46" s="347" t="str">
        <f>C45&amp;".1"</f>
        <v>13.1.1</v>
      </c>
      <c r="D46" s="358" t="s">
        <v>359</v>
      </c>
      <c r="E46" s="306" t="s">
        <v>229</v>
      </c>
      <c r="F46" s="1735"/>
    </row>
    <row r="47" spans="2:6" ht="24" customHeight="1">
      <c r="B47" s="382">
        <v>330</v>
      </c>
      <c r="C47" s="347" t="str">
        <f>C45&amp;".2"</f>
        <v>13.1.2</v>
      </c>
      <c r="D47" s="358" t="s">
        <v>226</v>
      </c>
      <c r="E47" s="306" t="s">
        <v>360</v>
      </c>
      <c r="F47" s="1735"/>
    </row>
    <row r="48" spans="2:6" ht="24" customHeight="1">
      <c r="B48" s="382">
        <v>340</v>
      </c>
      <c r="C48" s="347" t="str">
        <f>C44&amp;".2"</f>
        <v>13.2</v>
      </c>
      <c r="D48" s="359" t="s">
        <v>361</v>
      </c>
      <c r="E48" s="306" t="s">
        <v>362</v>
      </c>
      <c r="F48" s="1737"/>
    </row>
    <row r="49" spans="2:6" ht="24" customHeight="1">
      <c r="B49" s="382">
        <v>350</v>
      </c>
      <c r="C49" s="347" t="str">
        <f>C48&amp;".1"</f>
        <v>13.2.1</v>
      </c>
      <c r="D49" s="358" t="s">
        <v>363</v>
      </c>
      <c r="E49" s="306" t="s">
        <v>362</v>
      </c>
      <c r="F49" s="1733"/>
    </row>
    <row r="50" spans="2:6" ht="24" customHeight="1">
      <c r="B50" s="382">
        <v>360</v>
      </c>
      <c r="C50" s="347" t="str">
        <f>C48&amp;".2"</f>
        <v>13.2.2</v>
      </c>
      <c r="D50" s="358" t="s">
        <v>227</v>
      </c>
      <c r="E50" s="306" t="s">
        <v>364</v>
      </c>
      <c r="F50" s="1738"/>
    </row>
    <row r="51" spans="2:6" ht="24" customHeight="1">
      <c r="B51" s="383" t="s">
        <v>369</v>
      </c>
      <c r="C51" s="347" t="str">
        <f>C44&amp;".3"</f>
        <v>13.3</v>
      </c>
      <c r="D51" s="359" t="s">
        <v>292</v>
      </c>
      <c r="E51" s="315" t="s">
        <v>316</v>
      </c>
      <c r="F51" s="1735"/>
    </row>
    <row r="52" spans="2:6" ht="24" customHeight="1">
      <c r="B52" s="383" t="s">
        <v>370</v>
      </c>
      <c r="C52" s="347" t="str">
        <f>C51&amp;".1"</f>
        <v>13.3.1</v>
      </c>
      <c r="D52" s="358" t="s">
        <v>293</v>
      </c>
      <c r="E52" s="306" t="s">
        <v>316</v>
      </c>
      <c r="F52" s="1731"/>
    </row>
    <row r="53" spans="2:6" ht="24" customHeight="1">
      <c r="B53" s="383" t="s">
        <v>371</v>
      </c>
      <c r="C53" s="347" t="str">
        <f>C51&amp;".2"</f>
        <v>13.3.2</v>
      </c>
      <c r="D53" s="358" t="s">
        <v>291</v>
      </c>
      <c r="E53" s="306" t="s">
        <v>317</v>
      </c>
      <c r="F53" s="1731"/>
    </row>
    <row r="54" spans="2:6" ht="39.950000000000003" customHeight="1">
      <c r="B54" s="382">
        <v>370</v>
      </c>
      <c r="C54" s="347">
        <v>14</v>
      </c>
      <c r="D54" s="18" t="s">
        <v>372</v>
      </c>
      <c r="E54" s="306" t="s">
        <v>230</v>
      </c>
      <c r="F54" s="1735"/>
    </row>
    <row r="55" spans="2:6" ht="24" customHeight="1">
      <c r="B55" s="382">
        <v>380</v>
      </c>
      <c r="C55" s="347" t="str">
        <f>C54&amp;".1"</f>
        <v>14.1</v>
      </c>
      <c r="D55" s="359" t="s">
        <v>373</v>
      </c>
      <c r="E55" s="306" t="s">
        <v>374</v>
      </c>
      <c r="F55" s="1735"/>
    </row>
    <row r="56" spans="2:6" ht="24" customHeight="1">
      <c r="B56" s="382">
        <v>390</v>
      </c>
      <c r="C56" s="347" t="str">
        <f>C55&amp;".1"</f>
        <v>14.1.1</v>
      </c>
      <c r="D56" s="358" t="s">
        <v>375</v>
      </c>
      <c r="E56" s="306" t="s">
        <v>231</v>
      </c>
      <c r="F56" s="1735"/>
    </row>
    <row r="57" spans="2:6" ht="24" customHeight="1">
      <c r="B57" s="382">
        <v>400</v>
      </c>
      <c r="C57" s="347" t="str">
        <f>C55&amp;".2"</f>
        <v>14.1.2</v>
      </c>
      <c r="D57" s="358" t="s">
        <v>226</v>
      </c>
      <c r="E57" s="306" t="s">
        <v>376</v>
      </c>
      <c r="F57" s="1735"/>
    </row>
    <row r="58" spans="2:6" ht="24" customHeight="1">
      <c r="B58" s="382">
        <v>410</v>
      </c>
      <c r="C58" s="347" t="str">
        <f>C54&amp;".2"</f>
        <v>14.2</v>
      </c>
      <c r="D58" s="359" t="s">
        <v>377</v>
      </c>
      <c r="E58" s="306" t="s">
        <v>378</v>
      </c>
      <c r="F58" s="1735"/>
    </row>
    <row r="59" spans="2:6" ht="24" customHeight="1">
      <c r="B59" s="382">
        <v>420</v>
      </c>
      <c r="C59" s="347" t="str">
        <f>C58&amp;".1"</f>
        <v>14.2.1</v>
      </c>
      <c r="D59" s="358" t="s">
        <v>379</v>
      </c>
      <c r="E59" s="306" t="s">
        <v>378</v>
      </c>
      <c r="F59" s="1731"/>
    </row>
    <row r="60" spans="2:6" ht="24" customHeight="1">
      <c r="B60" s="382">
        <v>430</v>
      </c>
      <c r="C60" s="347" t="str">
        <f>C58&amp;".2"</f>
        <v>14.2.2</v>
      </c>
      <c r="D60" s="358" t="s">
        <v>227</v>
      </c>
      <c r="E60" s="306" t="s">
        <v>380</v>
      </c>
      <c r="F60" s="1731"/>
    </row>
    <row r="61" spans="2:6" ht="24" customHeight="1">
      <c r="B61" s="383" t="s">
        <v>381</v>
      </c>
      <c r="C61" s="347" t="str">
        <f>C54&amp;".3"</f>
        <v>14.3</v>
      </c>
      <c r="D61" s="359" t="s">
        <v>294</v>
      </c>
      <c r="E61" s="315" t="s">
        <v>318</v>
      </c>
      <c r="F61" s="1735"/>
    </row>
    <row r="62" spans="2:6" ht="24" customHeight="1">
      <c r="B62" s="383" t="s">
        <v>382</v>
      </c>
      <c r="C62" s="347" t="str">
        <f>C61&amp;".1"</f>
        <v>14.3.1</v>
      </c>
      <c r="D62" s="358" t="s">
        <v>295</v>
      </c>
      <c r="E62" s="315" t="s">
        <v>318</v>
      </c>
      <c r="F62" s="1731"/>
    </row>
    <row r="63" spans="2:6" ht="24" customHeight="1">
      <c r="B63" s="383" t="s">
        <v>383</v>
      </c>
      <c r="C63" s="347" t="str">
        <f>C61&amp;".2"</f>
        <v>14.3.2</v>
      </c>
      <c r="D63" s="358" t="s">
        <v>291</v>
      </c>
      <c r="E63" s="315" t="s">
        <v>319</v>
      </c>
      <c r="F63" s="1733"/>
    </row>
    <row r="64" spans="2:6" ht="24" customHeight="1">
      <c r="B64" s="1715" t="s">
        <v>391</v>
      </c>
      <c r="C64" s="1716"/>
      <c r="D64" s="1716"/>
      <c r="E64" s="1716"/>
      <c r="F64" s="1717"/>
    </row>
    <row r="65" spans="2:6" ht="24" customHeight="1">
      <c r="B65" s="384">
        <v>440</v>
      </c>
      <c r="C65" s="361">
        <v>15</v>
      </c>
      <c r="D65" s="18" t="s">
        <v>392</v>
      </c>
      <c r="E65" s="306" t="s">
        <v>225</v>
      </c>
      <c r="F65" s="1734"/>
    </row>
    <row r="66" spans="2:6" ht="24" customHeight="1">
      <c r="B66" s="384">
        <v>450</v>
      </c>
      <c r="C66" s="361" t="str">
        <f>C65&amp;".1"</f>
        <v>15.1</v>
      </c>
      <c r="D66" s="359" t="s">
        <v>393</v>
      </c>
      <c r="E66" s="306" t="s">
        <v>225</v>
      </c>
      <c r="F66" s="1735"/>
    </row>
    <row r="67" spans="2:6" ht="24" customHeight="1">
      <c r="B67" s="384">
        <v>460</v>
      </c>
      <c r="C67" s="361" t="str">
        <f>C66&amp;".1"</f>
        <v>15.1.1</v>
      </c>
      <c r="D67" s="358" t="s">
        <v>394</v>
      </c>
      <c r="E67" s="306" t="s">
        <v>225</v>
      </c>
      <c r="F67" s="1735"/>
    </row>
    <row r="68" spans="2:6" ht="24" customHeight="1">
      <c r="B68" s="384">
        <v>470</v>
      </c>
      <c r="C68" s="361" t="str">
        <f>C66&amp;".2"</f>
        <v>15.1.2</v>
      </c>
      <c r="D68" s="358" t="s">
        <v>226</v>
      </c>
      <c r="E68" s="306" t="s">
        <v>351</v>
      </c>
      <c r="F68" s="1735"/>
    </row>
    <row r="69" spans="2:6" ht="24" customHeight="1">
      <c r="B69" s="384">
        <v>480</v>
      </c>
      <c r="C69" s="361" t="str">
        <f>C65&amp;".2"</f>
        <v>15.2</v>
      </c>
      <c r="D69" s="359" t="s">
        <v>395</v>
      </c>
      <c r="E69" s="306" t="s">
        <v>353</v>
      </c>
      <c r="F69" s="1735"/>
    </row>
    <row r="70" spans="2:6" ht="24" customHeight="1">
      <c r="B70" s="384">
        <v>490</v>
      </c>
      <c r="C70" s="361" t="str">
        <f>C69&amp;".1"</f>
        <v>15.2.1</v>
      </c>
      <c r="D70" s="358" t="s">
        <v>396</v>
      </c>
      <c r="E70" s="306" t="s">
        <v>353</v>
      </c>
      <c r="F70" s="1731"/>
    </row>
    <row r="71" spans="2:6" ht="24" customHeight="1">
      <c r="B71" s="384">
        <v>500</v>
      </c>
      <c r="C71" s="361" t="str">
        <f>C69&amp;".2"</f>
        <v>15.2.2</v>
      </c>
      <c r="D71" s="358" t="s">
        <v>227</v>
      </c>
      <c r="E71" s="306" t="s">
        <v>397</v>
      </c>
      <c r="F71" s="1731"/>
    </row>
    <row r="72" spans="2:6" ht="24" customHeight="1">
      <c r="B72" s="385" t="s">
        <v>384</v>
      </c>
      <c r="C72" s="361" t="str">
        <f>C65&amp;".3"</f>
        <v>15.3</v>
      </c>
      <c r="D72" s="359" t="s">
        <v>296</v>
      </c>
      <c r="E72" s="306" t="s">
        <v>314</v>
      </c>
      <c r="F72" s="1735"/>
    </row>
    <row r="73" spans="2:6" ht="24" customHeight="1">
      <c r="B73" s="385" t="s">
        <v>385</v>
      </c>
      <c r="C73" s="361" t="str">
        <f>C72&amp;".1"</f>
        <v>15.3.1</v>
      </c>
      <c r="D73" s="358" t="s">
        <v>297</v>
      </c>
      <c r="E73" s="306" t="s">
        <v>314</v>
      </c>
      <c r="F73" s="1731"/>
    </row>
    <row r="74" spans="2:6" ht="24" customHeight="1">
      <c r="B74" s="385" t="s">
        <v>386</v>
      </c>
      <c r="C74" s="361" t="str">
        <f>C72&amp;".2"</f>
        <v>15.3.2</v>
      </c>
      <c r="D74" s="358" t="s">
        <v>291</v>
      </c>
      <c r="E74" s="306" t="s">
        <v>315</v>
      </c>
      <c r="F74" s="1731"/>
    </row>
    <row r="75" spans="2:6" ht="24" customHeight="1">
      <c r="B75" s="384">
        <v>510</v>
      </c>
      <c r="C75" s="361">
        <v>16</v>
      </c>
      <c r="D75" s="18" t="s">
        <v>398</v>
      </c>
      <c r="E75" s="306" t="s">
        <v>399</v>
      </c>
      <c r="F75" s="1735"/>
    </row>
    <row r="76" spans="2:6" ht="24" customHeight="1">
      <c r="B76" s="384">
        <v>520</v>
      </c>
      <c r="C76" s="361" t="str">
        <f>C75&amp;".1"</f>
        <v>16.1</v>
      </c>
      <c r="D76" s="359" t="s">
        <v>400</v>
      </c>
      <c r="E76" s="306" t="s">
        <v>399</v>
      </c>
      <c r="F76" s="1735"/>
    </row>
    <row r="77" spans="2:6" ht="24" customHeight="1">
      <c r="B77" s="384">
        <v>530</v>
      </c>
      <c r="C77" s="361" t="str">
        <f>C76&amp;".1"</f>
        <v>16.1.1</v>
      </c>
      <c r="D77" s="358" t="s">
        <v>401</v>
      </c>
      <c r="E77" s="306" t="s">
        <v>390</v>
      </c>
      <c r="F77" s="1735"/>
    </row>
    <row r="78" spans="2:6" ht="24" customHeight="1">
      <c r="B78" s="384">
        <v>540</v>
      </c>
      <c r="C78" s="361" t="str">
        <f>C76&amp;".2"</f>
        <v>16.1.2</v>
      </c>
      <c r="D78" s="358" t="s">
        <v>226</v>
      </c>
      <c r="E78" s="306" t="s">
        <v>360</v>
      </c>
      <c r="F78" s="1735"/>
    </row>
    <row r="79" spans="2:6" ht="24" customHeight="1">
      <c r="B79" s="384">
        <v>550</v>
      </c>
      <c r="C79" s="361" t="str">
        <f>C75&amp;".2"</f>
        <v>16.2</v>
      </c>
      <c r="D79" s="359" t="s">
        <v>402</v>
      </c>
      <c r="E79" s="306" t="s">
        <v>362</v>
      </c>
      <c r="F79" s="1735"/>
    </row>
    <row r="80" spans="2:6" ht="24" customHeight="1">
      <c r="B80" s="384">
        <v>560</v>
      </c>
      <c r="C80" s="361" t="str">
        <f>C79&amp;".1"</f>
        <v>16.2.1</v>
      </c>
      <c r="D80" s="358" t="s">
        <v>403</v>
      </c>
      <c r="E80" s="306" t="s">
        <v>362</v>
      </c>
      <c r="F80" s="1731"/>
    </row>
    <row r="81" spans="2:6" ht="24" customHeight="1">
      <c r="B81" s="384">
        <v>570</v>
      </c>
      <c r="C81" s="361" t="str">
        <f>C79&amp;".2"</f>
        <v>16.2.2</v>
      </c>
      <c r="D81" s="358" t="s">
        <v>227</v>
      </c>
      <c r="E81" s="306" t="s">
        <v>364</v>
      </c>
      <c r="F81" s="1733"/>
    </row>
    <row r="82" spans="2:6" ht="24" customHeight="1">
      <c r="B82" s="385" t="s">
        <v>387</v>
      </c>
      <c r="C82" s="361" t="str">
        <f>C75&amp;".3"</f>
        <v>16.3</v>
      </c>
      <c r="D82" s="359" t="s">
        <v>298</v>
      </c>
      <c r="E82" s="306" t="s">
        <v>316</v>
      </c>
      <c r="F82" s="1734"/>
    </row>
    <row r="83" spans="2:6" ht="24" customHeight="1">
      <c r="B83" s="385" t="s">
        <v>388</v>
      </c>
      <c r="C83" s="361" t="str">
        <f>C82&amp;".1"</f>
        <v>16.3.1</v>
      </c>
      <c r="D83" s="358" t="s">
        <v>299</v>
      </c>
      <c r="E83" s="306" t="s">
        <v>316</v>
      </c>
      <c r="F83" s="1731"/>
    </row>
    <row r="84" spans="2:6" ht="24" customHeight="1">
      <c r="B84" s="385" t="s">
        <v>389</v>
      </c>
      <c r="C84" s="361" t="str">
        <f>C82&amp;".2"</f>
        <v>16.3.2</v>
      </c>
      <c r="D84" s="358" t="s">
        <v>291</v>
      </c>
      <c r="E84" s="306" t="s">
        <v>317</v>
      </c>
      <c r="F84" s="1731"/>
    </row>
    <row r="85" spans="2:6" ht="24" customHeight="1">
      <c r="B85" s="382">
        <v>580</v>
      </c>
      <c r="C85" s="347">
        <v>17</v>
      </c>
      <c r="D85" s="18" t="s">
        <v>405</v>
      </c>
      <c r="E85" s="306" t="s">
        <v>406</v>
      </c>
      <c r="F85" s="1735"/>
    </row>
    <row r="86" spans="2:6" ht="24" customHeight="1">
      <c r="B86" s="382">
        <v>590</v>
      </c>
      <c r="C86" s="347" t="str">
        <f>C85&amp;".1"</f>
        <v>17.1</v>
      </c>
      <c r="D86" s="359" t="s">
        <v>407</v>
      </c>
      <c r="E86" s="306" t="s">
        <v>406</v>
      </c>
      <c r="F86" s="1735"/>
    </row>
    <row r="87" spans="2:6" ht="24" customHeight="1">
      <c r="B87" s="382">
        <v>600</v>
      </c>
      <c r="C87" s="347" t="str">
        <f>C86&amp;".1"</f>
        <v>17.1.1</v>
      </c>
      <c r="D87" s="358" t="s">
        <v>408</v>
      </c>
      <c r="E87" s="306" t="s">
        <v>404</v>
      </c>
      <c r="F87" s="1735"/>
    </row>
    <row r="88" spans="2:6" ht="24" customHeight="1">
      <c r="B88" s="382">
        <v>610</v>
      </c>
      <c r="C88" s="347" t="str">
        <f>C86&amp;".2"</f>
        <v>17.1.2</v>
      </c>
      <c r="D88" s="358" t="s">
        <v>226</v>
      </c>
      <c r="E88" s="306" t="s">
        <v>376</v>
      </c>
      <c r="F88" s="1735"/>
    </row>
    <row r="89" spans="2:6" ht="24" customHeight="1">
      <c r="B89" s="382">
        <v>620</v>
      </c>
      <c r="C89" s="347" t="str">
        <f>C85&amp;".2"</f>
        <v>17.2</v>
      </c>
      <c r="D89" s="359" t="s">
        <v>409</v>
      </c>
      <c r="E89" s="306" t="s">
        <v>378</v>
      </c>
      <c r="F89" s="1735"/>
    </row>
    <row r="90" spans="2:6" ht="24" customHeight="1">
      <c r="B90" s="382">
        <v>630</v>
      </c>
      <c r="C90" s="347" t="str">
        <f>C89&amp;".1"</f>
        <v>17.2.1</v>
      </c>
      <c r="D90" s="358" t="s">
        <v>410</v>
      </c>
      <c r="E90" s="306" t="s">
        <v>378</v>
      </c>
      <c r="F90" s="1731"/>
    </row>
    <row r="91" spans="2:6" ht="24" customHeight="1">
      <c r="B91" s="382">
        <v>640</v>
      </c>
      <c r="C91" s="347" t="str">
        <f>C89&amp;".2"</f>
        <v>17.2.2</v>
      </c>
      <c r="D91" s="358" t="s">
        <v>227</v>
      </c>
      <c r="E91" s="306" t="s">
        <v>380</v>
      </c>
      <c r="F91" s="1731"/>
    </row>
    <row r="92" spans="2:6" ht="24" customHeight="1">
      <c r="B92" s="383" t="s">
        <v>411</v>
      </c>
      <c r="C92" s="347" t="str">
        <f>C85&amp;".3"</f>
        <v>17.3</v>
      </c>
      <c r="D92" s="359" t="s">
        <v>300</v>
      </c>
      <c r="E92" s="315" t="s">
        <v>318</v>
      </c>
      <c r="F92" s="1735"/>
    </row>
    <row r="93" spans="2:6" ht="24" customHeight="1">
      <c r="B93" s="383" t="s">
        <v>412</v>
      </c>
      <c r="C93" s="347" t="str">
        <f>C92&amp;".1"</f>
        <v>17.3.1</v>
      </c>
      <c r="D93" s="358" t="s">
        <v>301</v>
      </c>
      <c r="E93" s="315" t="s">
        <v>318</v>
      </c>
      <c r="F93" s="1731"/>
    </row>
    <row r="94" spans="2:6" ht="24" customHeight="1">
      <c r="B94" s="383" t="s">
        <v>413</v>
      </c>
      <c r="C94" s="347" t="str">
        <f>C92&amp;".2"</f>
        <v>17.3.2</v>
      </c>
      <c r="D94" s="358" t="s">
        <v>291</v>
      </c>
      <c r="E94" s="315" t="s">
        <v>319</v>
      </c>
      <c r="F94" s="1733"/>
    </row>
    <row r="95" spans="2:6" ht="24" customHeight="1">
      <c r="B95" s="1715" t="s">
        <v>1371</v>
      </c>
      <c r="C95" s="1716"/>
      <c r="D95" s="1716"/>
      <c r="E95" s="1716"/>
      <c r="F95" s="1717"/>
    </row>
    <row r="96" spans="2:6" ht="24" customHeight="1">
      <c r="B96" s="384">
        <v>650</v>
      </c>
      <c r="C96" s="361">
        <v>18</v>
      </c>
      <c r="D96" s="18" t="s">
        <v>414</v>
      </c>
      <c r="E96" s="312" t="s">
        <v>1</v>
      </c>
      <c r="F96" s="1738"/>
    </row>
    <row r="97" spans="2:6" ht="24" customHeight="1">
      <c r="B97" s="384">
        <v>660</v>
      </c>
      <c r="C97" s="361">
        <v>19</v>
      </c>
      <c r="D97" s="18" t="s">
        <v>415</v>
      </c>
      <c r="E97" s="312" t="s">
        <v>2</v>
      </c>
      <c r="F97" s="1731"/>
    </row>
    <row r="98" spans="2:6" ht="24" customHeight="1">
      <c r="B98" s="384">
        <v>670</v>
      </c>
      <c r="C98" s="361">
        <v>20</v>
      </c>
      <c r="D98" s="18" t="s">
        <v>416</v>
      </c>
      <c r="E98" s="312" t="s">
        <v>3</v>
      </c>
      <c r="F98" s="1733"/>
    </row>
    <row r="99" spans="2:6" ht="24" customHeight="1">
      <c r="B99" s="1715" t="s">
        <v>49</v>
      </c>
      <c r="C99" s="1716"/>
      <c r="D99" s="1716"/>
      <c r="E99" s="1716"/>
      <c r="F99" s="1717"/>
    </row>
    <row r="100" spans="2:6" ht="39.950000000000003" customHeight="1">
      <c r="B100" s="384">
        <v>680</v>
      </c>
      <c r="C100" s="361">
        <v>21</v>
      </c>
      <c r="D100" s="18" t="s">
        <v>417</v>
      </c>
      <c r="E100" s="312" t="s">
        <v>59</v>
      </c>
      <c r="F100" s="1738"/>
    </row>
    <row r="101" spans="2:6" ht="39.950000000000003" customHeight="1">
      <c r="B101" s="384">
        <v>690</v>
      </c>
      <c r="C101" s="361">
        <v>22</v>
      </c>
      <c r="D101" s="18" t="s">
        <v>418</v>
      </c>
      <c r="E101" s="312" t="s">
        <v>59</v>
      </c>
      <c r="F101" s="1731"/>
    </row>
    <row r="102" spans="2:6" ht="39.950000000000003" customHeight="1">
      <c r="B102" s="384">
        <v>700</v>
      </c>
      <c r="C102" s="361">
        <v>23</v>
      </c>
      <c r="D102" s="18" t="s">
        <v>419</v>
      </c>
      <c r="E102" s="312" t="s">
        <v>59</v>
      </c>
      <c r="F102" s="1731"/>
    </row>
    <row r="103" spans="2:6" ht="39.950000000000003" customHeight="1">
      <c r="B103" s="384">
        <v>710</v>
      </c>
      <c r="C103" s="361">
        <v>24</v>
      </c>
      <c r="D103" s="18" t="s">
        <v>420</v>
      </c>
      <c r="E103" s="312" t="s">
        <v>59</v>
      </c>
      <c r="F103" s="1731"/>
    </row>
    <row r="104" spans="2:6" ht="39.950000000000003" customHeight="1">
      <c r="B104" s="384">
        <v>720</v>
      </c>
      <c r="C104" s="361">
        <v>25</v>
      </c>
      <c r="D104" s="18" t="s">
        <v>421</v>
      </c>
      <c r="E104" s="312" t="s">
        <v>59</v>
      </c>
      <c r="F104" s="1731"/>
    </row>
    <row r="105" spans="2:6" ht="39.950000000000003" customHeight="1">
      <c r="B105" s="384">
        <v>730</v>
      </c>
      <c r="C105" s="361">
        <v>26</v>
      </c>
      <c r="D105" s="18" t="s">
        <v>422</v>
      </c>
      <c r="E105" s="312" t="s">
        <v>59</v>
      </c>
      <c r="F105" s="1733"/>
    </row>
    <row r="106" spans="2:6" ht="24" customHeight="1">
      <c r="B106" s="1715" t="s">
        <v>58</v>
      </c>
      <c r="C106" s="1716"/>
      <c r="D106" s="1716"/>
      <c r="E106" s="1716"/>
      <c r="F106" s="1717"/>
    </row>
    <row r="107" spans="2:6" ht="24" customHeight="1">
      <c r="B107" s="382">
        <v>740</v>
      </c>
      <c r="C107" s="347">
        <v>27</v>
      </c>
      <c r="D107" s="18" t="s">
        <v>1245</v>
      </c>
      <c r="E107" s="312" t="s">
        <v>60</v>
      </c>
      <c r="F107" s="1739"/>
    </row>
    <row r="108" spans="2:6" ht="24" customHeight="1">
      <c r="B108" s="383">
        <v>750</v>
      </c>
      <c r="C108" s="362"/>
      <c r="D108" s="18" t="s">
        <v>620</v>
      </c>
      <c r="E108" s="312" t="s">
        <v>61</v>
      </c>
      <c r="F108" s="1740"/>
    </row>
    <row r="109" spans="2:6" ht="24" customHeight="1">
      <c r="B109" s="383">
        <v>760</v>
      </c>
      <c r="C109" s="362"/>
      <c r="D109" s="18" t="s">
        <v>423</v>
      </c>
      <c r="E109" s="312" t="s">
        <v>424</v>
      </c>
      <c r="F109" s="1740"/>
    </row>
    <row r="110" spans="2:6" ht="24" customHeight="1">
      <c r="B110" s="383">
        <v>770</v>
      </c>
      <c r="C110" s="362"/>
      <c r="D110" s="18" t="s">
        <v>1244</v>
      </c>
      <c r="E110" s="312" t="s">
        <v>62</v>
      </c>
      <c r="F110" s="1740"/>
    </row>
    <row r="111" spans="2:6" ht="24" customHeight="1">
      <c r="B111" s="383">
        <v>780</v>
      </c>
      <c r="C111" s="347"/>
      <c r="D111" s="18" t="s">
        <v>425</v>
      </c>
      <c r="E111" s="312" t="s">
        <v>426</v>
      </c>
      <c r="F111" s="1740"/>
    </row>
    <row r="112" spans="2:6" ht="24" customHeight="1">
      <c r="B112" s="383">
        <v>790</v>
      </c>
      <c r="C112" s="360"/>
      <c r="D112" s="1725" t="s">
        <v>1246</v>
      </c>
      <c r="E112" s="312" t="s">
        <v>1225</v>
      </c>
      <c r="F112" s="1741"/>
    </row>
    <row r="113" spans="2:6" ht="24" customHeight="1">
      <c r="B113" s="383">
        <v>800</v>
      </c>
      <c r="C113" s="363"/>
      <c r="D113" s="1725" t="s">
        <v>1248</v>
      </c>
      <c r="E113" s="312" t="s">
        <v>1225</v>
      </c>
      <c r="F113" s="1741"/>
    </row>
    <row r="114" spans="2:6" ht="24" customHeight="1">
      <c r="B114" s="383">
        <v>810</v>
      </c>
      <c r="C114" s="363"/>
      <c r="D114" s="1725" t="s">
        <v>1247</v>
      </c>
      <c r="E114" s="312" t="s">
        <v>1225</v>
      </c>
      <c r="F114" s="1742"/>
    </row>
    <row r="115" spans="2:6" ht="24" customHeight="1">
      <c r="B115" s="1715" t="s">
        <v>454</v>
      </c>
      <c r="C115" s="1716"/>
      <c r="D115" s="1716"/>
      <c r="E115" s="1716"/>
      <c r="F115" s="1717"/>
    </row>
    <row r="116" spans="2:6" ht="24" customHeight="1">
      <c r="B116" s="382">
        <v>820</v>
      </c>
      <c r="C116" s="347">
        <v>28</v>
      </c>
      <c r="D116" s="18" t="s">
        <v>455</v>
      </c>
      <c r="E116" s="312" t="s">
        <v>456</v>
      </c>
      <c r="F116" s="1743"/>
    </row>
    <row r="117" spans="2:6" ht="24" customHeight="1">
      <c r="B117" s="1715" t="s">
        <v>616</v>
      </c>
      <c r="C117" s="1716"/>
      <c r="D117" s="1716"/>
      <c r="E117" s="1716"/>
      <c r="F117" s="1717"/>
    </row>
    <row r="118" spans="2:6" ht="24" customHeight="1">
      <c r="B118" s="382">
        <v>830</v>
      </c>
      <c r="C118" s="347">
        <v>29</v>
      </c>
      <c r="D118" s="18" t="s">
        <v>617</v>
      </c>
      <c r="E118" s="312" t="s">
        <v>618</v>
      </c>
      <c r="F118" s="1739"/>
    </row>
    <row r="119" spans="2:6" ht="24" customHeight="1">
      <c r="B119" s="383">
        <v>840</v>
      </c>
      <c r="C119" s="347">
        <v>30</v>
      </c>
      <c r="D119" s="18" t="s">
        <v>619</v>
      </c>
      <c r="E119" s="308" t="s">
        <v>252</v>
      </c>
      <c r="F119" s="1744"/>
    </row>
    <row r="120" spans="2:6" ht="24" customHeight="1">
      <c r="B120" s="1715" t="s">
        <v>1323</v>
      </c>
      <c r="C120" s="1716"/>
      <c r="D120" s="1716"/>
      <c r="E120" s="1716"/>
      <c r="F120" s="1717"/>
    </row>
    <row r="121" spans="2:6" ht="24" customHeight="1">
      <c r="B121" s="382">
        <v>850</v>
      </c>
      <c r="C121" s="360">
        <v>31</v>
      </c>
      <c r="D121" s="1725" t="s">
        <v>1324</v>
      </c>
      <c r="E121" s="312"/>
      <c r="F121" s="1739"/>
    </row>
    <row r="122" spans="2:6" ht="24" customHeight="1" thickBot="1">
      <c r="B122" s="386">
        <v>860</v>
      </c>
      <c r="C122" s="364">
        <v>32</v>
      </c>
      <c r="D122" s="365" t="s">
        <v>1325</v>
      </c>
      <c r="E122" s="311"/>
      <c r="F122" s="1745"/>
    </row>
  </sheetData>
  <mergeCells count="1">
    <mergeCell ref="B2:F2"/>
  </mergeCells>
  <conditionalFormatting sqref="F39:F40 F42:F43 F49:F53 F59:F63 F70:F74 F80:F84 F96:F98 F90:F94 F100:F105 F17:F27 F107:F114">
    <cfRule type="cellIs" dxfId="4" priority="14" stopIfTrue="1" operator="lessThan">
      <formula>0</formula>
    </cfRule>
  </conditionalFormatting>
  <conditionalFormatting sqref="F116">
    <cfRule type="cellIs" dxfId="3" priority="2" stopIfTrue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46" fitToHeight="2" orientation="portrait" r:id="rId1"/>
  <rowBreaks count="1" manualBreakCount="1">
    <brk id="63" min="1" max="5" man="1"/>
  </rowBreaks>
  <ignoredErrors>
    <ignoredError sqref="F5 B6:B12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U63"/>
  <sheetViews>
    <sheetView showGridLines="0" view="pageBreakPreview" zoomScale="60" zoomScaleNormal="100" workbookViewId="0">
      <selection activeCell="D54" sqref="D54"/>
    </sheetView>
  </sheetViews>
  <sheetFormatPr defaultColWidth="11.42578125" defaultRowHeight="14.25"/>
  <cols>
    <col min="1" max="1" width="1.7109375" style="35" customWidth="1"/>
    <col min="2" max="2" width="8.7109375" style="35" customWidth="1"/>
    <col min="3" max="3" width="11.85546875" style="35" customWidth="1"/>
    <col min="4" max="4" width="77.42578125" style="37" customWidth="1"/>
    <col min="5" max="5" width="21.140625" style="37" hidden="1" customWidth="1"/>
    <col min="6" max="6" width="32.7109375" style="37" customWidth="1"/>
    <col min="7" max="7" width="32.7109375" style="38" customWidth="1"/>
    <col min="8" max="9" width="32.7109375" style="37" customWidth="1"/>
    <col min="10" max="10" width="19.5703125" style="37" customWidth="1"/>
    <col min="11" max="11" width="44.140625" style="37" customWidth="1"/>
    <col min="12" max="12" width="76.85546875" style="37" customWidth="1"/>
    <col min="13" max="13" width="27.7109375" style="37" customWidth="1"/>
    <col min="14" max="14" width="37" style="37" customWidth="1"/>
    <col min="15" max="15" width="17.28515625" style="37" customWidth="1"/>
    <col min="16" max="16" width="14.7109375" style="37" customWidth="1"/>
    <col min="17" max="17" width="53.85546875" style="37" customWidth="1"/>
    <col min="18" max="18" width="15.85546875" style="37" customWidth="1"/>
    <col min="19" max="19" width="16.140625" style="37" customWidth="1"/>
    <col min="20" max="20" width="15" style="37" customWidth="1"/>
    <col min="21" max="21" width="13.42578125" style="37" customWidth="1"/>
    <col min="22" max="16384" width="11.42578125" style="37"/>
  </cols>
  <sheetData>
    <row r="1" spans="1:21" ht="8.25" customHeight="1" thickBot="1">
      <c r="L1" s="39"/>
    </row>
    <row r="2" spans="1:21" ht="26.25" customHeight="1" thickBot="1">
      <c r="A2" s="35" t="s">
        <v>436</v>
      </c>
      <c r="B2" s="1892" t="s">
        <v>1436</v>
      </c>
      <c r="C2" s="1893"/>
      <c r="D2" s="1893"/>
      <c r="E2" s="1893"/>
      <c r="F2" s="1893"/>
      <c r="G2" s="1893"/>
      <c r="H2" s="1893"/>
      <c r="I2" s="1893"/>
      <c r="J2" s="1893"/>
      <c r="K2" s="1894"/>
    </row>
    <row r="3" spans="1:21" s="1750" customFormat="1" ht="7.5" customHeight="1" thickBot="1">
      <c r="A3" s="1749"/>
      <c r="B3" s="1694"/>
      <c r="C3" s="1694"/>
      <c r="D3" s="1694"/>
      <c r="E3" s="1694"/>
      <c r="F3" s="1694"/>
      <c r="G3" s="1694"/>
      <c r="H3" s="1694"/>
      <c r="I3" s="1694"/>
      <c r="J3" s="1694"/>
      <c r="K3" s="1694"/>
    </row>
    <row r="4" spans="1:21" ht="34.5" customHeight="1">
      <c r="B4" s="1895"/>
      <c r="C4" s="1896"/>
      <c r="D4" s="1896"/>
      <c r="E4" s="1899" t="s">
        <v>26</v>
      </c>
      <c r="F4" s="1899" t="s">
        <v>65</v>
      </c>
      <c r="G4" s="1899" t="s">
        <v>66</v>
      </c>
      <c r="H4" s="1899" t="s">
        <v>67</v>
      </c>
      <c r="I4" s="1899" t="s">
        <v>240</v>
      </c>
      <c r="J4" s="1899" t="s">
        <v>320</v>
      </c>
      <c r="K4" s="1901"/>
      <c r="L4" s="1793"/>
      <c r="M4" s="23"/>
      <c r="N4" s="23"/>
      <c r="O4" s="23"/>
      <c r="P4" s="23"/>
      <c r="Q4" s="23"/>
      <c r="R4" s="23"/>
      <c r="S4" s="23"/>
      <c r="T4" s="23"/>
      <c r="U4" s="23"/>
    </row>
    <row r="5" spans="1:21" ht="34.5" customHeight="1">
      <c r="B5" s="1897"/>
      <c r="C5" s="1898"/>
      <c r="D5" s="1898"/>
      <c r="E5" s="1900"/>
      <c r="F5" s="1900"/>
      <c r="G5" s="1900"/>
      <c r="H5" s="1900"/>
      <c r="I5" s="1900"/>
      <c r="J5" s="1746" t="s">
        <v>55</v>
      </c>
      <c r="K5" s="1789" t="s">
        <v>69</v>
      </c>
      <c r="L5" s="1793"/>
      <c r="M5" s="23"/>
      <c r="N5" s="23"/>
      <c r="O5" s="23"/>
      <c r="P5" s="23"/>
      <c r="Q5" s="23"/>
      <c r="R5" s="23"/>
      <c r="S5" s="23"/>
      <c r="T5" s="23"/>
      <c r="U5" s="23"/>
    </row>
    <row r="6" spans="1:21" ht="24" customHeight="1">
      <c r="B6" s="1754" t="s">
        <v>91</v>
      </c>
      <c r="C6" s="1747" t="s">
        <v>29</v>
      </c>
      <c r="D6" s="1747" t="s">
        <v>24</v>
      </c>
      <c r="E6" s="1900"/>
      <c r="F6" s="1748" t="s">
        <v>27</v>
      </c>
      <c r="G6" s="1748" t="s">
        <v>28</v>
      </c>
      <c r="H6" s="1748" t="s">
        <v>92</v>
      </c>
      <c r="I6" s="1748" t="s">
        <v>93</v>
      </c>
      <c r="J6" s="1748" t="s">
        <v>94</v>
      </c>
      <c r="K6" s="1790" t="s">
        <v>95</v>
      </c>
      <c r="L6" s="1793"/>
      <c r="M6" s="23"/>
      <c r="N6" s="23"/>
      <c r="O6" s="23"/>
      <c r="P6" s="23"/>
      <c r="Q6" s="23"/>
      <c r="R6" s="23"/>
      <c r="S6" s="23"/>
      <c r="T6" s="23"/>
      <c r="U6" s="23"/>
    </row>
    <row r="7" spans="1:21" ht="39.950000000000003" customHeight="1">
      <c r="B7" s="399" t="s">
        <v>27</v>
      </c>
      <c r="C7" s="368" t="s">
        <v>284</v>
      </c>
      <c r="D7" s="40" t="s">
        <v>503</v>
      </c>
      <c r="E7" s="372"/>
      <c r="F7" s="1768"/>
      <c r="G7" s="1769"/>
      <c r="H7" s="1769"/>
      <c r="I7" s="1769"/>
      <c r="J7" s="1770"/>
      <c r="K7" s="1771"/>
      <c r="L7" s="27"/>
      <c r="M7" s="23"/>
      <c r="N7" s="23"/>
      <c r="O7" s="23"/>
      <c r="P7" s="23"/>
      <c r="Q7" s="23"/>
      <c r="R7" s="23"/>
      <c r="S7" s="23"/>
      <c r="T7" s="23"/>
      <c r="U7" s="23"/>
    </row>
    <row r="8" spans="1:21" ht="39.950000000000003" customHeight="1">
      <c r="B8" s="393" t="s">
        <v>28</v>
      </c>
      <c r="C8" s="367" t="s">
        <v>253</v>
      </c>
      <c r="D8" s="41" t="s">
        <v>504</v>
      </c>
      <c r="E8" s="373"/>
      <c r="F8" s="1772" t="s">
        <v>1485</v>
      </c>
      <c r="G8" s="1773" t="s">
        <v>1486</v>
      </c>
      <c r="H8" s="1773" t="s">
        <v>1487</v>
      </c>
      <c r="I8" s="1774"/>
      <c r="J8" s="1774"/>
      <c r="K8" s="1778"/>
      <c r="L8" s="42"/>
      <c r="M8" s="23"/>
      <c r="N8" s="23"/>
      <c r="O8" s="23"/>
      <c r="P8" s="23"/>
      <c r="Q8" s="23"/>
      <c r="R8" s="23"/>
      <c r="S8" s="23"/>
      <c r="T8" s="23"/>
      <c r="U8" s="23"/>
    </row>
    <row r="9" spans="1:21" ht="39.950000000000003" customHeight="1">
      <c r="B9" s="393" t="s">
        <v>92</v>
      </c>
      <c r="C9" s="367" t="s">
        <v>254</v>
      </c>
      <c r="D9" s="43" t="s">
        <v>505</v>
      </c>
      <c r="E9" s="374" t="s">
        <v>1273</v>
      </c>
      <c r="F9" s="1776"/>
      <c r="G9" s="1777"/>
      <c r="H9" s="1777"/>
      <c r="I9" s="1774"/>
      <c r="J9" s="1774"/>
      <c r="K9" s="1778"/>
      <c r="L9" s="1793"/>
      <c r="M9" s="23"/>
      <c r="N9" s="23"/>
      <c r="O9" s="23"/>
      <c r="P9" s="23"/>
      <c r="Q9" s="23"/>
      <c r="R9" s="23"/>
      <c r="S9" s="23"/>
      <c r="T9" s="23"/>
      <c r="U9" s="23"/>
    </row>
    <row r="10" spans="1:21" ht="39.950000000000003" customHeight="1">
      <c r="B10" s="393" t="s">
        <v>93</v>
      </c>
      <c r="C10" s="367" t="s">
        <v>255</v>
      </c>
      <c r="D10" s="20" t="s">
        <v>506</v>
      </c>
      <c r="E10" s="374" t="s">
        <v>1301</v>
      </c>
      <c r="F10" s="1772"/>
      <c r="G10" s="1773"/>
      <c r="H10" s="1773"/>
      <c r="I10" s="1774"/>
      <c r="J10" s="1774"/>
      <c r="K10" s="1778"/>
      <c r="L10" s="1793"/>
      <c r="M10" s="23"/>
      <c r="N10" s="23"/>
      <c r="O10" s="23"/>
      <c r="P10" s="23"/>
      <c r="Q10" s="23"/>
      <c r="R10" s="23"/>
      <c r="S10" s="23"/>
      <c r="T10" s="23"/>
      <c r="U10" s="23"/>
    </row>
    <row r="11" spans="1:21" ht="45" customHeight="1">
      <c r="B11" s="393" t="s">
        <v>94</v>
      </c>
      <c r="C11" s="367" t="s">
        <v>256</v>
      </c>
      <c r="D11" s="20" t="s">
        <v>507</v>
      </c>
      <c r="E11" s="374" t="s">
        <v>1302</v>
      </c>
      <c r="F11" s="1772"/>
      <c r="G11" s="1773"/>
      <c r="H11" s="1773"/>
      <c r="I11" s="1774"/>
      <c r="J11" s="1774"/>
      <c r="K11" s="1778"/>
      <c r="L11" s="1793"/>
      <c r="M11" s="23"/>
      <c r="N11" s="23"/>
      <c r="O11" s="23"/>
      <c r="P11" s="23"/>
      <c r="Q11" s="23"/>
      <c r="R11" s="23"/>
      <c r="S11" s="23"/>
      <c r="T11" s="23"/>
      <c r="U11" s="23"/>
    </row>
    <row r="12" spans="1:21" ht="39.950000000000003" customHeight="1">
      <c r="B12" s="393" t="s">
        <v>95</v>
      </c>
      <c r="C12" s="367" t="s">
        <v>257</v>
      </c>
      <c r="D12" s="43" t="s">
        <v>508</v>
      </c>
      <c r="E12" s="374"/>
      <c r="F12" s="1772" t="s">
        <v>1482</v>
      </c>
      <c r="G12" s="1773" t="s">
        <v>1483</v>
      </c>
      <c r="H12" s="1773" t="s">
        <v>1484</v>
      </c>
      <c r="I12" s="1774"/>
      <c r="J12" s="1774"/>
      <c r="K12" s="1778"/>
      <c r="L12" s="27"/>
      <c r="M12" s="23"/>
      <c r="N12" s="23"/>
      <c r="O12" s="23"/>
      <c r="P12" s="23"/>
      <c r="Q12" s="23"/>
      <c r="R12" s="23"/>
      <c r="S12" s="23"/>
      <c r="T12" s="23"/>
      <c r="U12" s="23"/>
    </row>
    <row r="13" spans="1:21" ht="39.950000000000003" customHeight="1">
      <c r="B13" s="393" t="s">
        <v>96</v>
      </c>
      <c r="C13" s="367" t="s">
        <v>259</v>
      </c>
      <c r="D13" s="41" t="s">
        <v>509</v>
      </c>
      <c r="E13" s="374"/>
      <c r="F13" s="1772" t="s">
        <v>1488</v>
      </c>
      <c r="G13" s="1773" t="s">
        <v>1489</v>
      </c>
      <c r="H13" s="1773" t="s">
        <v>1490</v>
      </c>
      <c r="I13" s="1774"/>
      <c r="J13" s="1774"/>
      <c r="K13" s="1778"/>
      <c r="L13" s="42"/>
      <c r="M13" s="23"/>
      <c r="N13" s="23"/>
      <c r="O13" s="23"/>
      <c r="P13" s="23"/>
      <c r="Q13" s="23"/>
      <c r="R13" s="23"/>
      <c r="S13" s="23"/>
      <c r="T13" s="23"/>
      <c r="U13" s="23"/>
    </row>
    <row r="14" spans="1:21" ht="39.950000000000003" customHeight="1">
      <c r="B14" s="393" t="s">
        <v>97</v>
      </c>
      <c r="C14" s="367" t="s">
        <v>260</v>
      </c>
      <c r="D14" s="43" t="s">
        <v>510</v>
      </c>
      <c r="E14" s="374" t="s">
        <v>1275</v>
      </c>
      <c r="F14" s="1772"/>
      <c r="G14" s="1774"/>
      <c r="H14" s="1774"/>
      <c r="I14" s="1774"/>
      <c r="J14" s="1773"/>
      <c r="K14" s="1775"/>
      <c r="L14" s="1794"/>
      <c r="M14" s="23"/>
      <c r="N14" s="23"/>
      <c r="O14" s="23"/>
      <c r="P14" s="23"/>
      <c r="Q14" s="23"/>
      <c r="R14" s="23"/>
      <c r="S14" s="23"/>
      <c r="T14" s="23"/>
      <c r="U14" s="23"/>
    </row>
    <row r="15" spans="1:21" ht="39.950000000000003" customHeight="1">
      <c r="B15" s="393" t="s">
        <v>98</v>
      </c>
      <c r="C15" s="367" t="s">
        <v>261</v>
      </c>
      <c r="D15" s="43" t="s">
        <v>511</v>
      </c>
      <c r="E15" s="648" t="s">
        <v>1298</v>
      </c>
      <c r="F15" s="1772"/>
      <c r="G15" s="1774"/>
      <c r="H15" s="1774"/>
      <c r="I15" s="1774"/>
      <c r="J15" s="1773"/>
      <c r="K15" s="1775"/>
      <c r="L15" s="1793"/>
      <c r="M15" s="23"/>
      <c r="N15" s="23"/>
      <c r="O15" s="23"/>
      <c r="P15" s="23"/>
      <c r="Q15" s="23"/>
      <c r="R15" s="23"/>
      <c r="S15" s="23"/>
      <c r="T15" s="23"/>
      <c r="U15" s="23"/>
    </row>
    <row r="16" spans="1:21" ht="39.950000000000003" customHeight="1">
      <c r="B16" s="400" t="s">
        <v>321</v>
      </c>
      <c r="C16" s="369" t="s">
        <v>457</v>
      </c>
      <c r="D16" s="44" t="s">
        <v>512</v>
      </c>
      <c r="E16" s="648" t="s">
        <v>1299</v>
      </c>
      <c r="F16" s="1779"/>
      <c r="G16" s="1773"/>
      <c r="H16" s="1774"/>
      <c r="I16" s="1774"/>
      <c r="J16" s="1773"/>
      <c r="K16" s="1775"/>
      <c r="L16" s="1793"/>
      <c r="M16" s="23"/>
      <c r="N16" s="23"/>
      <c r="O16" s="23"/>
      <c r="P16" s="23"/>
      <c r="Q16" s="23"/>
      <c r="R16" s="23"/>
      <c r="S16" s="23"/>
      <c r="T16" s="23"/>
      <c r="U16" s="23"/>
    </row>
    <row r="17" spans="2:21" ht="39.950000000000003" customHeight="1">
      <c r="B17" s="400" t="s">
        <v>322</v>
      </c>
      <c r="C17" s="369" t="s">
        <v>458</v>
      </c>
      <c r="D17" s="44" t="s">
        <v>513</v>
      </c>
      <c r="E17" s="648" t="s">
        <v>1300</v>
      </c>
      <c r="F17" s="1779"/>
      <c r="G17" s="1774"/>
      <c r="H17" s="1773"/>
      <c r="I17" s="1774"/>
      <c r="J17" s="1773"/>
      <c r="K17" s="1775"/>
      <c r="L17" s="1793"/>
      <c r="M17" s="23"/>
      <c r="N17" s="23"/>
      <c r="O17" s="23"/>
      <c r="P17" s="23"/>
      <c r="Q17" s="23"/>
      <c r="R17" s="23"/>
      <c r="S17" s="23"/>
      <c r="T17" s="23"/>
      <c r="U17" s="23"/>
    </row>
    <row r="18" spans="2:21" ht="39.950000000000003" customHeight="1">
      <c r="B18" s="393" t="s">
        <v>99</v>
      </c>
      <c r="C18" s="367" t="s">
        <v>262</v>
      </c>
      <c r="D18" s="41" t="s">
        <v>621</v>
      </c>
      <c r="E18" s="375"/>
      <c r="F18" s="1772" t="s">
        <v>1491</v>
      </c>
      <c r="G18" s="1773" t="s">
        <v>1492</v>
      </c>
      <c r="H18" s="1773" t="s">
        <v>1493</v>
      </c>
      <c r="I18" s="1780"/>
      <c r="J18" s="1774"/>
      <c r="K18" s="1778"/>
      <c r="L18" s="27"/>
      <c r="M18" s="23"/>
      <c r="N18" s="23"/>
      <c r="O18" s="23"/>
      <c r="P18" s="23"/>
      <c r="Q18" s="23"/>
      <c r="R18" s="23"/>
      <c r="S18" s="23"/>
      <c r="T18" s="23"/>
      <c r="U18" s="23"/>
    </row>
    <row r="19" spans="2:21" ht="39.950000000000003" customHeight="1">
      <c r="B19" s="393" t="s">
        <v>100</v>
      </c>
      <c r="C19" s="367" t="s">
        <v>263</v>
      </c>
      <c r="D19" s="43" t="s">
        <v>514</v>
      </c>
      <c r="E19" s="374"/>
      <c r="F19" s="1772"/>
      <c r="G19" s="1774"/>
      <c r="H19" s="1774"/>
      <c r="I19" s="1774"/>
      <c r="J19" s="1774"/>
      <c r="K19" s="1778"/>
      <c r="L19" s="23"/>
      <c r="M19" s="23"/>
      <c r="N19" s="23"/>
      <c r="O19" s="23"/>
      <c r="P19" s="23"/>
      <c r="Q19" s="23"/>
      <c r="R19" s="23"/>
      <c r="S19" s="23"/>
      <c r="T19" s="23"/>
    </row>
    <row r="20" spans="2:21" ht="33.75" customHeight="1">
      <c r="B20" s="393" t="s">
        <v>101</v>
      </c>
      <c r="C20" s="367" t="s">
        <v>264</v>
      </c>
      <c r="D20" s="20" t="s">
        <v>1350</v>
      </c>
      <c r="E20" s="374" t="s">
        <v>242</v>
      </c>
      <c r="F20" s="1772"/>
      <c r="G20" s="1774"/>
      <c r="H20" s="1774"/>
      <c r="I20" s="1774"/>
      <c r="J20" s="1773"/>
      <c r="K20" s="1775"/>
      <c r="L20" s="1793"/>
      <c r="M20" s="23"/>
      <c r="N20" s="23"/>
      <c r="O20" s="23"/>
      <c r="P20" s="23"/>
      <c r="Q20" s="23"/>
      <c r="R20" s="23"/>
      <c r="S20" s="23"/>
      <c r="T20" s="23"/>
      <c r="U20" s="23"/>
    </row>
    <row r="21" spans="2:21" ht="38.25" customHeight="1">
      <c r="B21" s="393" t="s">
        <v>102</v>
      </c>
      <c r="C21" s="367" t="s">
        <v>265</v>
      </c>
      <c r="D21" s="20" t="s">
        <v>515</v>
      </c>
      <c r="E21" s="374" t="s">
        <v>241</v>
      </c>
      <c r="F21" s="1772"/>
      <c r="G21" s="1774"/>
      <c r="H21" s="1774"/>
      <c r="I21" s="1774"/>
      <c r="J21" s="1773"/>
      <c r="K21" s="1775"/>
      <c r="L21" s="1793"/>
      <c r="M21" s="23"/>
      <c r="N21" s="23"/>
      <c r="O21" s="23"/>
      <c r="P21" s="23"/>
      <c r="Q21" s="23"/>
      <c r="R21" s="23"/>
      <c r="S21" s="23"/>
      <c r="T21" s="23"/>
      <c r="U21" s="23"/>
    </row>
    <row r="22" spans="2:21" ht="39.950000000000003" customHeight="1">
      <c r="B22" s="393" t="s">
        <v>1354</v>
      </c>
      <c r="C22" s="370" t="s">
        <v>1218</v>
      </c>
      <c r="D22" s="366" t="s">
        <v>1220</v>
      </c>
      <c r="E22" s="374" t="s">
        <v>241</v>
      </c>
      <c r="F22" s="1781"/>
      <c r="G22" s="1774"/>
      <c r="H22" s="1774"/>
      <c r="I22" s="1774"/>
      <c r="J22" s="1780"/>
      <c r="K22" s="1782"/>
      <c r="L22" s="1793"/>
      <c r="M22" s="23"/>
      <c r="N22" s="23"/>
      <c r="O22" s="23"/>
      <c r="P22" s="23"/>
      <c r="Q22" s="23"/>
      <c r="R22" s="23"/>
      <c r="S22" s="23"/>
      <c r="T22" s="23"/>
      <c r="U22" s="23"/>
    </row>
    <row r="23" spans="2:21" ht="39.950000000000003" customHeight="1">
      <c r="B23" s="393" t="s">
        <v>1222</v>
      </c>
      <c r="C23" s="370" t="s">
        <v>1219</v>
      </c>
      <c r="D23" s="366" t="s">
        <v>1221</v>
      </c>
      <c r="E23" s="374" t="s">
        <v>241</v>
      </c>
      <c r="F23" s="1781"/>
      <c r="G23" s="1774"/>
      <c r="H23" s="1774"/>
      <c r="I23" s="1774"/>
      <c r="J23" s="1780"/>
      <c r="K23" s="1782"/>
      <c r="L23" s="1793"/>
      <c r="M23" s="23"/>
      <c r="N23" s="23"/>
      <c r="O23" s="23"/>
      <c r="P23" s="23"/>
      <c r="Q23" s="23"/>
      <c r="R23" s="23"/>
      <c r="S23" s="23"/>
      <c r="T23" s="23"/>
      <c r="U23" s="23"/>
    </row>
    <row r="24" spans="2:21" ht="39.950000000000003" customHeight="1">
      <c r="B24" s="393" t="s">
        <v>1223</v>
      </c>
      <c r="C24" s="370" t="s">
        <v>1224</v>
      </c>
      <c r="D24" s="366" t="s">
        <v>1217</v>
      </c>
      <c r="E24" s="374" t="s">
        <v>242</v>
      </c>
      <c r="F24" s="1781"/>
      <c r="G24" s="1774"/>
      <c r="H24" s="1774"/>
      <c r="I24" s="1774"/>
      <c r="J24" s="1780"/>
      <c r="K24" s="1782"/>
      <c r="L24" s="1793"/>
      <c r="M24" s="23"/>
      <c r="N24" s="23"/>
      <c r="O24" s="23"/>
      <c r="P24" s="23"/>
      <c r="Q24" s="23"/>
      <c r="R24" s="23"/>
      <c r="S24" s="23"/>
      <c r="T24" s="23"/>
      <c r="U24" s="23"/>
    </row>
    <row r="25" spans="2:21" ht="39.950000000000003" customHeight="1">
      <c r="B25" s="393" t="s">
        <v>103</v>
      </c>
      <c r="C25" s="367" t="s">
        <v>268</v>
      </c>
      <c r="D25" s="43" t="s">
        <v>516</v>
      </c>
      <c r="E25" s="375" t="s">
        <v>1289</v>
      </c>
      <c r="F25" s="1783"/>
      <c r="G25" s="1784"/>
      <c r="H25" s="1784"/>
      <c r="I25" s="1784"/>
      <c r="J25" s="1774"/>
      <c r="K25" s="1785"/>
      <c r="L25" s="1793"/>
      <c r="M25" s="23"/>
      <c r="N25" s="23"/>
      <c r="O25" s="23"/>
      <c r="P25" s="23"/>
      <c r="Q25" s="23"/>
      <c r="R25" s="23"/>
      <c r="S25" s="23"/>
      <c r="T25" s="23"/>
      <c r="U25" s="23"/>
    </row>
    <row r="26" spans="2:21" ht="39.950000000000003" customHeight="1">
      <c r="B26" s="393" t="s">
        <v>104</v>
      </c>
      <c r="C26" s="367" t="s">
        <v>459</v>
      </c>
      <c r="D26" s="20" t="s">
        <v>517</v>
      </c>
      <c r="E26" s="374" t="s">
        <v>1290</v>
      </c>
      <c r="F26" s="1772"/>
      <c r="G26" s="1773"/>
      <c r="H26" s="1774"/>
      <c r="I26" s="1774"/>
      <c r="J26" s="1773"/>
      <c r="K26" s="1775"/>
      <c r="L26" s="1793"/>
      <c r="M26" s="23"/>
      <c r="N26" s="23"/>
      <c r="O26" s="23"/>
      <c r="P26" s="23"/>
      <c r="Q26" s="23"/>
      <c r="R26" s="23"/>
      <c r="S26" s="23"/>
      <c r="T26" s="23"/>
      <c r="U26" s="23"/>
    </row>
    <row r="27" spans="2:21" ht="39.950000000000003" customHeight="1">
      <c r="B27" s="393" t="s">
        <v>105</v>
      </c>
      <c r="C27" s="367" t="s">
        <v>460</v>
      </c>
      <c r="D27" s="20" t="s">
        <v>518</v>
      </c>
      <c r="E27" s="374" t="s">
        <v>1291</v>
      </c>
      <c r="F27" s="1772"/>
      <c r="G27" s="1773"/>
      <c r="H27" s="1774"/>
      <c r="I27" s="1774"/>
      <c r="J27" s="1773"/>
      <c r="K27" s="1775"/>
      <c r="L27" s="1793"/>
      <c r="M27" s="23"/>
      <c r="N27" s="23"/>
      <c r="O27" s="23"/>
      <c r="P27" s="23"/>
      <c r="Q27" s="23"/>
      <c r="R27" s="23"/>
      <c r="S27" s="23"/>
      <c r="T27" s="23"/>
      <c r="U27" s="23"/>
    </row>
    <row r="28" spans="2:21" ht="39.950000000000003" customHeight="1">
      <c r="B28" s="393" t="s">
        <v>106</v>
      </c>
      <c r="C28" s="367" t="s">
        <v>461</v>
      </c>
      <c r="D28" s="20" t="s">
        <v>19</v>
      </c>
      <c r="E28" s="374" t="s">
        <v>1292</v>
      </c>
      <c r="F28" s="1772"/>
      <c r="G28" s="1774"/>
      <c r="H28" s="1774"/>
      <c r="I28" s="1773"/>
      <c r="J28" s="1773"/>
      <c r="K28" s="1775"/>
      <c r="L28" s="1793"/>
      <c r="M28" s="23"/>
      <c r="N28" s="23"/>
      <c r="O28" s="23"/>
      <c r="P28" s="23"/>
      <c r="Q28" s="23"/>
      <c r="R28" s="23"/>
      <c r="S28" s="23"/>
      <c r="T28" s="23"/>
      <c r="U28" s="23"/>
    </row>
    <row r="29" spans="2:21" ht="39.950000000000003" customHeight="1">
      <c r="B29" s="393" t="s">
        <v>107</v>
      </c>
      <c r="C29" s="367" t="s">
        <v>462</v>
      </c>
      <c r="D29" s="20" t="s">
        <v>519</v>
      </c>
      <c r="E29" s="374" t="s">
        <v>1293</v>
      </c>
      <c r="F29" s="1772"/>
      <c r="G29" s="1773"/>
      <c r="H29" s="1773"/>
      <c r="I29" s="1774"/>
      <c r="J29" s="1773"/>
      <c r="K29" s="1775"/>
      <c r="L29" s="1793"/>
      <c r="M29" s="23"/>
      <c r="N29" s="23"/>
      <c r="O29" s="23"/>
      <c r="P29" s="23"/>
      <c r="Q29" s="23"/>
      <c r="R29" s="23"/>
      <c r="S29" s="23"/>
      <c r="T29" s="23"/>
      <c r="U29" s="23"/>
    </row>
    <row r="30" spans="2:21" ht="39.950000000000003" customHeight="1">
      <c r="B30" s="393" t="s">
        <v>108</v>
      </c>
      <c r="C30" s="367" t="s">
        <v>463</v>
      </c>
      <c r="D30" s="20" t="s">
        <v>520</v>
      </c>
      <c r="E30" s="374" t="s">
        <v>1328</v>
      </c>
      <c r="F30" s="1772"/>
      <c r="G30" s="1774"/>
      <c r="H30" s="1774"/>
      <c r="I30" s="1774"/>
      <c r="J30" s="1773"/>
      <c r="K30" s="1775"/>
      <c r="L30" s="1793"/>
      <c r="M30" s="23"/>
      <c r="N30" s="23"/>
      <c r="O30" s="23"/>
      <c r="P30" s="23"/>
      <c r="Q30" s="23"/>
      <c r="R30" s="23"/>
      <c r="S30" s="23"/>
      <c r="T30" s="23"/>
      <c r="U30" s="23"/>
    </row>
    <row r="31" spans="2:21" ht="39.950000000000003" customHeight="1">
      <c r="B31" s="393" t="s">
        <v>1329</v>
      </c>
      <c r="C31" s="370" t="s">
        <v>1326</v>
      </c>
      <c r="D31" s="366" t="s">
        <v>1332</v>
      </c>
      <c r="E31" s="374" t="s">
        <v>1327</v>
      </c>
      <c r="F31" s="1781"/>
      <c r="G31" s="1774"/>
      <c r="H31" s="1774"/>
      <c r="I31" s="1774"/>
      <c r="J31" s="1780"/>
      <c r="K31" s="1782"/>
      <c r="L31" s="1793"/>
      <c r="M31" s="23"/>
      <c r="N31" s="23"/>
      <c r="O31" s="23"/>
      <c r="P31" s="23"/>
      <c r="Q31" s="23"/>
      <c r="R31" s="23"/>
      <c r="S31" s="23"/>
      <c r="T31" s="23"/>
      <c r="U31" s="23"/>
    </row>
    <row r="32" spans="2:21" ht="39.950000000000003" customHeight="1">
      <c r="B32" s="393" t="s">
        <v>1330</v>
      </c>
      <c r="C32" s="370" t="s">
        <v>1331</v>
      </c>
      <c r="D32" s="366" t="s">
        <v>1333</v>
      </c>
      <c r="E32" s="374" t="s">
        <v>1327</v>
      </c>
      <c r="F32" s="1781"/>
      <c r="G32" s="1774"/>
      <c r="H32" s="1774"/>
      <c r="I32" s="1774"/>
      <c r="J32" s="1780"/>
      <c r="K32" s="1782"/>
      <c r="L32" s="1793"/>
      <c r="M32" s="23"/>
      <c r="N32" s="23"/>
      <c r="O32" s="23"/>
      <c r="P32" s="23"/>
      <c r="Q32" s="23"/>
      <c r="R32" s="23"/>
      <c r="S32" s="23"/>
      <c r="T32" s="23"/>
      <c r="U32" s="23"/>
    </row>
    <row r="33" spans="2:21" ht="39.950000000000003" customHeight="1">
      <c r="B33" s="393" t="s">
        <v>109</v>
      </c>
      <c r="C33" s="367" t="s">
        <v>464</v>
      </c>
      <c r="D33" s="20" t="s">
        <v>521</v>
      </c>
      <c r="E33" s="374"/>
      <c r="F33" s="1783"/>
      <c r="G33" s="1784"/>
      <c r="H33" s="1784"/>
      <c r="I33" s="1784"/>
      <c r="J33" s="1774"/>
      <c r="K33" s="1785"/>
      <c r="L33" s="27"/>
      <c r="M33" s="23"/>
      <c r="N33" s="23"/>
      <c r="O33" s="23"/>
      <c r="P33" s="23"/>
      <c r="Q33" s="23"/>
      <c r="R33" s="23"/>
      <c r="S33" s="23"/>
      <c r="T33" s="23"/>
      <c r="U33" s="23"/>
    </row>
    <row r="34" spans="2:21" ht="39.950000000000003" customHeight="1">
      <c r="B34" s="393" t="s">
        <v>110</v>
      </c>
      <c r="C34" s="367" t="s">
        <v>465</v>
      </c>
      <c r="D34" s="21" t="s">
        <v>522</v>
      </c>
      <c r="E34" s="374" t="s">
        <v>1294</v>
      </c>
      <c r="F34" s="1772"/>
      <c r="G34" s="1773"/>
      <c r="H34" s="1774"/>
      <c r="I34" s="1773"/>
      <c r="J34" s="1773"/>
      <c r="K34" s="1775"/>
      <c r="L34" s="1793"/>
      <c r="M34" s="23"/>
      <c r="N34" s="23"/>
      <c r="O34" s="23"/>
      <c r="P34" s="23"/>
      <c r="Q34" s="23"/>
      <c r="R34" s="23"/>
      <c r="S34" s="23"/>
      <c r="T34" s="23"/>
      <c r="U34" s="23"/>
    </row>
    <row r="35" spans="2:21" ht="53.25" customHeight="1">
      <c r="B35" s="400" t="s">
        <v>430</v>
      </c>
      <c r="C35" s="367" t="s">
        <v>483</v>
      </c>
      <c r="D35" s="21" t="s">
        <v>437</v>
      </c>
      <c r="E35" s="376"/>
      <c r="F35" s="1772"/>
      <c r="G35" s="1773"/>
      <c r="H35" s="1774"/>
      <c r="I35" s="1774"/>
      <c r="J35" s="1773"/>
      <c r="K35" s="1775"/>
      <c r="L35" s="23"/>
      <c r="M35" s="23"/>
      <c r="N35" s="23"/>
      <c r="O35" s="23"/>
      <c r="P35" s="23"/>
      <c r="Q35" s="23"/>
      <c r="R35" s="23"/>
      <c r="S35" s="23"/>
    </row>
    <row r="36" spans="2:21" ht="53.25" customHeight="1">
      <c r="B36" s="400" t="s">
        <v>440</v>
      </c>
      <c r="C36" s="367" t="s">
        <v>482</v>
      </c>
      <c r="D36" s="21" t="s">
        <v>438</v>
      </c>
      <c r="E36" s="376"/>
      <c r="F36" s="1772"/>
      <c r="G36" s="1774"/>
      <c r="H36" s="1774"/>
      <c r="I36" s="1773"/>
      <c r="J36" s="1773"/>
      <c r="K36" s="1775"/>
      <c r="L36" s="23"/>
      <c r="M36" s="23"/>
      <c r="N36" s="23"/>
      <c r="O36" s="23"/>
      <c r="P36" s="23"/>
      <c r="Q36" s="23"/>
      <c r="R36" s="23"/>
      <c r="S36" s="23"/>
    </row>
    <row r="37" spans="2:21" ht="39.950000000000003" customHeight="1">
      <c r="B37" s="393" t="s">
        <v>111</v>
      </c>
      <c r="C37" s="367" t="s">
        <v>466</v>
      </c>
      <c r="D37" s="21" t="s">
        <v>523</v>
      </c>
      <c r="E37" s="374" t="s">
        <v>1276</v>
      </c>
      <c r="F37" s="1781"/>
      <c r="G37" s="1773"/>
      <c r="H37" s="1780"/>
      <c r="I37" s="1773"/>
      <c r="J37" s="1773"/>
      <c r="K37" s="1775"/>
      <c r="L37" s="1793"/>
      <c r="M37" s="23"/>
      <c r="N37" s="23"/>
      <c r="O37" s="23"/>
      <c r="P37" s="23"/>
      <c r="Q37" s="23"/>
      <c r="R37" s="23"/>
      <c r="S37" s="23"/>
      <c r="T37" s="23"/>
      <c r="U37" s="23"/>
    </row>
    <row r="38" spans="2:21" ht="54.75" customHeight="1">
      <c r="B38" s="400" t="s">
        <v>441</v>
      </c>
      <c r="C38" s="367" t="s">
        <v>485</v>
      </c>
      <c r="D38" s="21" t="s">
        <v>437</v>
      </c>
      <c r="E38" s="376"/>
      <c r="F38" s="1781"/>
      <c r="G38" s="1773"/>
      <c r="H38" s="1780"/>
      <c r="I38" s="1774"/>
      <c r="J38" s="1773"/>
      <c r="K38" s="1775"/>
      <c r="L38" s="1793"/>
      <c r="M38" s="23"/>
      <c r="N38" s="23"/>
      <c r="O38" s="23"/>
      <c r="P38" s="23"/>
      <c r="Q38" s="23"/>
      <c r="R38" s="23"/>
      <c r="S38" s="23"/>
      <c r="T38" s="23"/>
      <c r="U38" s="23"/>
    </row>
    <row r="39" spans="2:21" ht="54.75" customHeight="1">
      <c r="B39" s="400" t="s">
        <v>442</v>
      </c>
      <c r="C39" s="367" t="s">
        <v>484</v>
      </c>
      <c r="D39" s="21" t="s">
        <v>438</v>
      </c>
      <c r="E39" s="376"/>
      <c r="F39" s="1779"/>
      <c r="G39" s="1780"/>
      <c r="H39" s="1774"/>
      <c r="I39" s="1773"/>
      <c r="J39" s="1773"/>
      <c r="K39" s="1775"/>
      <c r="L39" s="1793"/>
      <c r="M39" s="23"/>
      <c r="N39" s="23"/>
      <c r="O39" s="23"/>
      <c r="P39" s="23"/>
      <c r="Q39" s="23"/>
      <c r="R39" s="23"/>
      <c r="S39" s="23"/>
      <c r="T39" s="23"/>
      <c r="U39" s="23"/>
    </row>
    <row r="40" spans="2:21" ht="39.950000000000003" customHeight="1">
      <c r="B40" s="393" t="s">
        <v>112</v>
      </c>
      <c r="C40" s="367" t="s">
        <v>467</v>
      </c>
      <c r="D40" s="21" t="s">
        <v>524</v>
      </c>
      <c r="E40" s="374" t="s">
        <v>1282</v>
      </c>
      <c r="F40" s="1781"/>
      <c r="G40" s="1780"/>
      <c r="H40" s="1773"/>
      <c r="I40" s="1773"/>
      <c r="J40" s="1773"/>
      <c r="K40" s="1775"/>
      <c r="L40" s="1793"/>
      <c r="M40" s="23"/>
      <c r="N40" s="23"/>
      <c r="O40" s="23"/>
      <c r="P40" s="23"/>
      <c r="Q40" s="23"/>
      <c r="R40" s="23"/>
      <c r="S40" s="23"/>
      <c r="T40" s="23"/>
      <c r="U40" s="23"/>
    </row>
    <row r="41" spans="2:21" ht="53.25" customHeight="1">
      <c r="B41" s="400" t="s">
        <v>443</v>
      </c>
      <c r="C41" s="367" t="s">
        <v>486</v>
      </c>
      <c r="D41" s="21" t="s">
        <v>437</v>
      </c>
      <c r="E41" s="376"/>
      <c r="F41" s="1781"/>
      <c r="G41" s="1780"/>
      <c r="H41" s="1773"/>
      <c r="I41" s="1774"/>
      <c r="J41" s="1773"/>
      <c r="K41" s="1775"/>
      <c r="L41" s="1793"/>
      <c r="M41" s="23"/>
      <c r="N41" s="23"/>
      <c r="O41" s="23"/>
      <c r="P41" s="23"/>
      <c r="Q41" s="23"/>
      <c r="R41" s="23"/>
      <c r="S41" s="23"/>
      <c r="T41" s="23"/>
      <c r="U41" s="23"/>
    </row>
    <row r="42" spans="2:21" ht="53.25" customHeight="1">
      <c r="B42" s="400" t="s">
        <v>444</v>
      </c>
      <c r="C42" s="367" t="s">
        <v>487</v>
      </c>
      <c r="D42" s="21" t="s">
        <v>438</v>
      </c>
      <c r="E42" s="376"/>
      <c r="F42" s="1779"/>
      <c r="G42" s="1774"/>
      <c r="H42" s="1780"/>
      <c r="I42" s="1773"/>
      <c r="J42" s="1773"/>
      <c r="K42" s="1775"/>
      <c r="L42" s="23"/>
      <c r="M42" s="23"/>
      <c r="N42" s="23"/>
      <c r="O42" s="23"/>
      <c r="P42" s="23"/>
      <c r="Q42" s="23"/>
      <c r="R42" s="23"/>
    </row>
    <row r="43" spans="2:21" ht="39.950000000000003" customHeight="1">
      <c r="B43" s="393" t="s">
        <v>113</v>
      </c>
      <c r="C43" s="367" t="s">
        <v>468</v>
      </c>
      <c r="D43" s="20" t="s">
        <v>525</v>
      </c>
      <c r="E43" s="374"/>
      <c r="F43" s="1783"/>
      <c r="G43" s="1784"/>
      <c r="H43" s="1784"/>
      <c r="I43" s="1784"/>
      <c r="J43" s="1774"/>
      <c r="K43" s="1785"/>
      <c r="L43" s="23"/>
      <c r="M43" s="23"/>
      <c r="N43" s="23"/>
      <c r="O43" s="23"/>
      <c r="P43" s="23"/>
      <c r="Q43" s="23"/>
    </row>
    <row r="44" spans="2:21" ht="39.950000000000003" customHeight="1">
      <c r="B44" s="393" t="s">
        <v>114</v>
      </c>
      <c r="C44" s="367" t="s">
        <v>469</v>
      </c>
      <c r="D44" s="21" t="s">
        <v>526</v>
      </c>
      <c r="E44" s="374" t="s">
        <v>1295</v>
      </c>
      <c r="F44" s="1772"/>
      <c r="G44" s="1780"/>
      <c r="H44" s="1780"/>
      <c r="I44" s="1780"/>
      <c r="J44" s="1773"/>
      <c r="K44" s="1775"/>
      <c r="L44" s="23"/>
      <c r="M44" s="23"/>
      <c r="N44" s="23"/>
      <c r="O44" s="23"/>
      <c r="P44" s="23"/>
      <c r="Q44" s="23"/>
    </row>
    <row r="45" spans="2:21" ht="55.5" customHeight="1">
      <c r="B45" s="393" t="s">
        <v>115</v>
      </c>
      <c r="C45" s="370" t="s">
        <v>1339</v>
      </c>
      <c r="D45" s="21" t="s">
        <v>1303</v>
      </c>
      <c r="E45" s="374" t="s">
        <v>1296</v>
      </c>
      <c r="F45" s="1781"/>
      <c r="G45" s="1773"/>
      <c r="H45" s="1773"/>
      <c r="I45" s="1773"/>
      <c r="J45" s="1774"/>
      <c r="K45" s="1775"/>
      <c r="L45" s="23"/>
      <c r="M45" s="23"/>
      <c r="N45" s="23"/>
      <c r="O45" s="23"/>
      <c r="P45" s="23"/>
      <c r="Q45" s="23"/>
    </row>
    <row r="46" spans="2:21" ht="55.5" customHeight="1">
      <c r="B46" s="393" t="s">
        <v>116</v>
      </c>
      <c r="C46" s="370" t="s">
        <v>1340</v>
      </c>
      <c r="D46" s="21" t="s">
        <v>1304</v>
      </c>
      <c r="E46" s="374" t="s">
        <v>1297</v>
      </c>
      <c r="F46" s="1781"/>
      <c r="G46" s="1773"/>
      <c r="H46" s="1773"/>
      <c r="I46" s="1773"/>
      <c r="J46" s="1774"/>
      <c r="K46" s="1775"/>
      <c r="L46" s="23"/>
      <c r="M46" s="23"/>
      <c r="N46" s="23"/>
      <c r="O46" s="23"/>
      <c r="P46" s="23"/>
      <c r="Q46" s="23"/>
    </row>
    <row r="47" spans="2:21" ht="55.5" customHeight="1">
      <c r="B47" s="393" t="s">
        <v>117</v>
      </c>
      <c r="C47" s="370" t="s">
        <v>470</v>
      </c>
      <c r="D47" s="21" t="s">
        <v>527</v>
      </c>
      <c r="E47" s="374" t="s">
        <v>1277</v>
      </c>
      <c r="F47" s="1781"/>
      <c r="G47" s="1773"/>
      <c r="H47" s="1780"/>
      <c r="I47" s="1780"/>
      <c r="J47" s="1773"/>
      <c r="K47" s="1775"/>
      <c r="L47" s="23"/>
      <c r="M47" s="23"/>
      <c r="N47" s="23"/>
      <c r="O47" s="23"/>
      <c r="P47" s="23"/>
      <c r="Q47" s="23"/>
    </row>
    <row r="48" spans="2:21" ht="55.5" customHeight="1">
      <c r="B48" s="393" t="s">
        <v>118</v>
      </c>
      <c r="C48" s="370" t="s">
        <v>1341</v>
      </c>
      <c r="D48" s="21" t="s">
        <v>1305</v>
      </c>
      <c r="E48" s="374" t="s">
        <v>1278</v>
      </c>
      <c r="F48" s="1781"/>
      <c r="G48" s="1773"/>
      <c r="H48" s="1773"/>
      <c r="I48" s="1773"/>
      <c r="J48" s="1774"/>
      <c r="K48" s="1775"/>
      <c r="L48" s="23"/>
      <c r="M48" s="23"/>
      <c r="N48" s="23"/>
      <c r="O48" s="23"/>
      <c r="P48" s="23"/>
      <c r="Q48" s="23"/>
    </row>
    <row r="49" spans="2:21" ht="55.5" customHeight="1">
      <c r="B49" s="393" t="s">
        <v>119</v>
      </c>
      <c r="C49" s="370" t="s">
        <v>1342</v>
      </c>
      <c r="D49" s="21" t="s">
        <v>1306</v>
      </c>
      <c r="E49" s="374" t="s">
        <v>1279</v>
      </c>
      <c r="F49" s="1781"/>
      <c r="G49" s="1773"/>
      <c r="H49" s="1773"/>
      <c r="I49" s="1773"/>
      <c r="J49" s="1774"/>
      <c r="K49" s="1775"/>
      <c r="L49" s="23"/>
      <c r="M49" s="23"/>
      <c r="N49" s="23"/>
      <c r="O49" s="23"/>
      <c r="P49" s="23"/>
      <c r="Q49" s="23"/>
    </row>
    <row r="50" spans="2:21" ht="55.5" customHeight="1">
      <c r="B50" s="393" t="s">
        <v>120</v>
      </c>
      <c r="C50" s="370" t="s">
        <v>471</v>
      </c>
      <c r="D50" s="21" t="s">
        <v>528</v>
      </c>
      <c r="E50" s="374" t="s">
        <v>1283</v>
      </c>
      <c r="F50" s="1781"/>
      <c r="G50" s="1780"/>
      <c r="H50" s="1773"/>
      <c r="I50" s="1780"/>
      <c r="J50" s="1773"/>
      <c r="K50" s="1775"/>
      <c r="L50" s="23"/>
      <c r="M50" s="23"/>
      <c r="N50" s="23"/>
      <c r="O50" s="23"/>
      <c r="P50" s="23"/>
      <c r="Q50" s="23"/>
    </row>
    <row r="51" spans="2:21" ht="55.5" customHeight="1">
      <c r="B51" s="393" t="s">
        <v>121</v>
      </c>
      <c r="C51" s="370" t="s">
        <v>1343</v>
      </c>
      <c r="D51" s="21" t="s">
        <v>1307</v>
      </c>
      <c r="E51" s="374" t="s">
        <v>1284</v>
      </c>
      <c r="F51" s="1781"/>
      <c r="G51" s="1773"/>
      <c r="H51" s="1773"/>
      <c r="I51" s="1773"/>
      <c r="J51" s="1774"/>
      <c r="K51" s="1775"/>
      <c r="L51" s="23"/>
      <c r="M51" s="23"/>
      <c r="N51" s="23"/>
      <c r="O51" s="23"/>
      <c r="P51" s="23"/>
      <c r="Q51" s="23"/>
    </row>
    <row r="52" spans="2:21" ht="55.5" customHeight="1">
      <c r="B52" s="393" t="s">
        <v>122</v>
      </c>
      <c r="C52" s="370" t="s">
        <v>1344</v>
      </c>
      <c r="D52" s="21" t="s">
        <v>1308</v>
      </c>
      <c r="E52" s="374" t="s">
        <v>1285</v>
      </c>
      <c r="F52" s="1781"/>
      <c r="G52" s="1773"/>
      <c r="H52" s="1773"/>
      <c r="I52" s="1773"/>
      <c r="J52" s="1774"/>
      <c r="K52" s="1775"/>
      <c r="L52" s="23"/>
      <c r="M52" s="23"/>
      <c r="N52" s="23"/>
      <c r="O52" s="23"/>
      <c r="P52" s="23"/>
      <c r="Q52" s="23"/>
    </row>
    <row r="53" spans="2:21" ht="55.5" customHeight="1">
      <c r="B53" s="393" t="s">
        <v>123</v>
      </c>
      <c r="C53" s="367" t="s">
        <v>472</v>
      </c>
      <c r="D53" s="20" t="s">
        <v>1309</v>
      </c>
      <c r="E53" s="374"/>
      <c r="F53" s="1783"/>
      <c r="G53" s="1784"/>
      <c r="H53" s="1784"/>
      <c r="I53" s="1784"/>
      <c r="J53" s="1774"/>
      <c r="K53" s="1775"/>
      <c r="L53" s="23"/>
      <c r="M53" s="23"/>
      <c r="N53" s="23"/>
      <c r="O53" s="23"/>
      <c r="P53" s="23"/>
      <c r="Q53" s="23"/>
      <c r="R53" s="23"/>
    </row>
    <row r="54" spans="2:21" ht="55.5" customHeight="1">
      <c r="B54" s="393" t="s">
        <v>124</v>
      </c>
      <c r="C54" s="367" t="s">
        <v>473</v>
      </c>
      <c r="D54" s="21" t="s">
        <v>1310</v>
      </c>
      <c r="E54" s="374" t="s">
        <v>1318</v>
      </c>
      <c r="F54" s="1772"/>
      <c r="G54" s="1773"/>
      <c r="H54" s="1773"/>
      <c r="I54" s="1773"/>
      <c r="J54" s="1773"/>
      <c r="K54" s="1775"/>
      <c r="O54" s="23"/>
      <c r="P54" s="23"/>
      <c r="Q54" s="23"/>
      <c r="R54" s="23"/>
      <c r="S54" s="23"/>
      <c r="T54" s="23"/>
      <c r="U54" s="23"/>
    </row>
    <row r="55" spans="2:21" ht="55.5" customHeight="1">
      <c r="B55" s="393" t="s">
        <v>125</v>
      </c>
      <c r="C55" s="367" t="s">
        <v>474</v>
      </c>
      <c r="D55" s="21" t="s">
        <v>1311</v>
      </c>
      <c r="E55" s="374" t="s">
        <v>1280</v>
      </c>
      <c r="F55" s="1781"/>
      <c r="G55" s="1773"/>
      <c r="H55" s="1773"/>
      <c r="I55" s="1773"/>
      <c r="J55" s="1773"/>
      <c r="K55" s="1775"/>
      <c r="L55" s="1793"/>
      <c r="M55" s="23"/>
      <c r="N55" s="23"/>
      <c r="O55" s="23"/>
      <c r="P55" s="23"/>
      <c r="Q55" s="23"/>
      <c r="R55" s="23"/>
      <c r="S55" s="23"/>
      <c r="T55" s="23"/>
      <c r="U55" s="23"/>
    </row>
    <row r="56" spans="2:21" ht="55.5" customHeight="1">
      <c r="B56" s="393" t="s">
        <v>126</v>
      </c>
      <c r="C56" s="367" t="s">
        <v>475</v>
      </c>
      <c r="D56" s="21" t="s">
        <v>1312</v>
      </c>
      <c r="E56" s="374" t="s">
        <v>1286</v>
      </c>
      <c r="F56" s="1781"/>
      <c r="G56" s="1773"/>
      <c r="H56" s="1773"/>
      <c r="I56" s="1773"/>
      <c r="J56" s="1773"/>
      <c r="K56" s="1775"/>
      <c r="L56" s="1793"/>
      <c r="M56" s="23"/>
      <c r="N56" s="23"/>
      <c r="O56" s="23"/>
      <c r="P56" s="23"/>
      <c r="Q56" s="23"/>
      <c r="R56" s="23"/>
      <c r="S56" s="23"/>
      <c r="T56" s="23"/>
      <c r="U56" s="23"/>
    </row>
    <row r="57" spans="2:21" ht="55.5" customHeight="1">
      <c r="B57" s="393" t="s">
        <v>127</v>
      </c>
      <c r="C57" s="367" t="s">
        <v>476</v>
      </c>
      <c r="D57" s="20" t="s">
        <v>529</v>
      </c>
      <c r="E57" s="374" t="s">
        <v>1288</v>
      </c>
      <c r="F57" s="1772"/>
      <c r="G57" s="1774"/>
      <c r="H57" s="1774"/>
      <c r="I57" s="1773"/>
      <c r="J57" s="1774"/>
      <c r="K57" s="1775"/>
      <c r="L57" s="1793"/>
      <c r="M57" s="23"/>
      <c r="N57" s="23"/>
      <c r="O57" s="23"/>
      <c r="P57" s="23"/>
      <c r="Q57" s="23"/>
      <c r="R57" s="23"/>
      <c r="S57" s="23"/>
      <c r="T57" s="23"/>
      <c r="U57" s="23"/>
    </row>
    <row r="58" spans="2:21" ht="55.5" customHeight="1">
      <c r="B58" s="393" t="s">
        <v>128</v>
      </c>
      <c r="C58" s="367" t="s">
        <v>477</v>
      </c>
      <c r="D58" s="20" t="s">
        <v>1313</v>
      </c>
      <c r="E58" s="374"/>
      <c r="F58" s="1783"/>
      <c r="G58" s="1784"/>
      <c r="H58" s="1784"/>
      <c r="I58" s="1784"/>
      <c r="J58" s="1774"/>
      <c r="K58" s="1775"/>
      <c r="L58" s="1793"/>
      <c r="M58" s="23"/>
      <c r="N58" s="23"/>
      <c r="O58" s="23"/>
      <c r="P58" s="23"/>
      <c r="Q58" s="23"/>
      <c r="R58" s="23"/>
      <c r="S58" s="23"/>
      <c r="T58" s="23"/>
      <c r="U58" s="23"/>
    </row>
    <row r="59" spans="2:21" ht="55.5" customHeight="1">
      <c r="B59" s="393" t="s">
        <v>129</v>
      </c>
      <c r="C59" s="367" t="s">
        <v>478</v>
      </c>
      <c r="D59" s="21" t="s">
        <v>1314</v>
      </c>
      <c r="E59" s="374" t="s">
        <v>1317</v>
      </c>
      <c r="F59" s="1772"/>
      <c r="G59" s="1773"/>
      <c r="H59" s="1773"/>
      <c r="I59" s="1773"/>
      <c r="J59" s="1773"/>
      <c r="K59" s="1775"/>
      <c r="L59" s="1793"/>
      <c r="M59" s="23"/>
      <c r="N59" s="23"/>
      <c r="O59" s="23"/>
      <c r="P59" s="23"/>
      <c r="Q59" s="23"/>
      <c r="R59" s="23"/>
      <c r="S59" s="23"/>
      <c r="T59" s="23"/>
      <c r="U59" s="23"/>
    </row>
    <row r="60" spans="2:21" ht="55.5" customHeight="1">
      <c r="B60" s="393" t="s">
        <v>130</v>
      </c>
      <c r="C60" s="367" t="s">
        <v>479</v>
      </c>
      <c r="D60" s="21" t="s">
        <v>1315</v>
      </c>
      <c r="E60" s="374" t="s">
        <v>1281</v>
      </c>
      <c r="F60" s="1781"/>
      <c r="G60" s="1773"/>
      <c r="H60" s="1773"/>
      <c r="I60" s="1773"/>
      <c r="J60" s="1773"/>
      <c r="K60" s="1775"/>
      <c r="L60" s="1793"/>
      <c r="M60" s="23"/>
      <c r="N60" s="23"/>
      <c r="O60" s="23"/>
      <c r="P60" s="23"/>
      <c r="Q60" s="23"/>
      <c r="R60" s="23"/>
      <c r="S60" s="23"/>
      <c r="T60" s="23"/>
      <c r="U60" s="23"/>
    </row>
    <row r="61" spans="2:21" ht="55.5" customHeight="1">
      <c r="B61" s="393" t="s">
        <v>131</v>
      </c>
      <c r="C61" s="367" t="s">
        <v>480</v>
      </c>
      <c r="D61" s="21" t="s">
        <v>1316</v>
      </c>
      <c r="E61" s="374" t="s">
        <v>1287</v>
      </c>
      <c r="F61" s="1781"/>
      <c r="G61" s="1773"/>
      <c r="H61" s="1773"/>
      <c r="I61" s="1773"/>
      <c r="J61" s="1773"/>
      <c r="K61" s="1775"/>
      <c r="L61" s="1793"/>
      <c r="M61" s="23"/>
      <c r="N61" s="23"/>
      <c r="O61" s="23"/>
      <c r="P61" s="23"/>
      <c r="Q61" s="23"/>
      <c r="R61" s="23"/>
      <c r="S61" s="23"/>
      <c r="T61" s="23"/>
      <c r="U61" s="23"/>
    </row>
    <row r="62" spans="2:21" ht="55.5" customHeight="1">
      <c r="B62" s="393" t="s">
        <v>1214</v>
      </c>
      <c r="C62" s="370" t="s">
        <v>1215</v>
      </c>
      <c r="D62" s="366" t="s">
        <v>1256</v>
      </c>
      <c r="E62" s="374" t="s">
        <v>1355</v>
      </c>
      <c r="F62" s="1781"/>
      <c r="G62" s="1774"/>
      <c r="H62" s="1774"/>
      <c r="I62" s="1774"/>
      <c r="J62" s="1774"/>
      <c r="K62" s="1775"/>
      <c r="L62" s="1793"/>
      <c r="M62" s="23"/>
      <c r="N62" s="23"/>
      <c r="O62" s="23"/>
      <c r="P62" s="23"/>
      <c r="Q62" s="23"/>
      <c r="R62" s="23"/>
      <c r="S62" s="23"/>
      <c r="T62" s="23"/>
      <c r="U62" s="23"/>
    </row>
    <row r="63" spans="2:21" ht="55.5" customHeight="1" thickBot="1">
      <c r="B63" s="394" t="s">
        <v>132</v>
      </c>
      <c r="C63" s="371" t="s">
        <v>481</v>
      </c>
      <c r="D63" s="45" t="s">
        <v>530</v>
      </c>
      <c r="E63" s="377" t="s">
        <v>1274</v>
      </c>
      <c r="F63" s="1786"/>
      <c r="G63" s="1787"/>
      <c r="H63" s="1787"/>
      <c r="I63" s="1787"/>
      <c r="J63" s="1787"/>
      <c r="K63" s="1788"/>
      <c r="L63" s="1793"/>
      <c r="M63" s="23"/>
      <c r="N63" s="23"/>
      <c r="O63" s="23"/>
      <c r="P63" s="23"/>
      <c r="Q63" s="23"/>
      <c r="R63" s="23"/>
      <c r="S63" s="23"/>
      <c r="T63" s="23"/>
      <c r="U63" s="23"/>
    </row>
  </sheetData>
  <mergeCells count="8">
    <mergeCell ref="B2:K2"/>
    <mergeCell ref="B4:D5"/>
    <mergeCell ref="I4:I5"/>
    <mergeCell ref="J4:K4"/>
    <mergeCell ref="G4:G5"/>
    <mergeCell ref="H4:H5"/>
    <mergeCell ref="E4:E6"/>
    <mergeCell ref="F4:F5"/>
  </mergeCells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48" fitToHeight="3" orientation="landscape" r:id="rId1"/>
  <rowBreaks count="1" manualBreakCount="1">
    <brk id="52" min="1" max="10" man="1"/>
  </rowBreaks>
  <ignoredErrors>
    <ignoredError sqref="B7:B51 F6:K6 C7:C63 B60:B63 B53:B5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M20"/>
  <sheetViews>
    <sheetView showGridLines="0" view="pageBreakPreview" zoomScale="60" zoomScaleNormal="100" workbookViewId="0">
      <selection activeCell="D7" sqref="D7"/>
    </sheetView>
  </sheetViews>
  <sheetFormatPr defaultColWidth="11.42578125" defaultRowHeight="14.25"/>
  <cols>
    <col min="1" max="1" width="1.7109375" style="35" customWidth="1"/>
    <col min="2" max="2" width="7.28515625" style="35" customWidth="1"/>
    <col min="3" max="3" width="11.85546875" style="35" customWidth="1"/>
    <col min="4" max="4" width="77.42578125" style="37" customWidth="1"/>
    <col min="5" max="5" width="21.140625" style="37" hidden="1" customWidth="1"/>
    <col min="6" max="6" width="32.7109375" style="37" customWidth="1"/>
    <col min="7" max="7" width="32.7109375" style="38" customWidth="1"/>
    <col min="8" max="9" width="32.7109375" style="37" customWidth="1"/>
    <col min="10" max="10" width="19.5703125" style="37" customWidth="1"/>
    <col min="11" max="11" width="44.140625" style="37" customWidth="1"/>
    <col min="12" max="12" width="76.85546875" style="37" customWidth="1"/>
    <col min="13" max="13" width="27.7109375" style="37" customWidth="1"/>
    <col min="14" max="14" width="37" style="37" customWidth="1"/>
    <col min="15" max="15" width="17.28515625" style="37" customWidth="1"/>
    <col min="16" max="16" width="14.7109375" style="37" customWidth="1"/>
    <col min="17" max="17" width="53.85546875" style="37" customWidth="1"/>
    <col min="18" max="18" width="15.85546875" style="37" customWidth="1"/>
    <col min="19" max="19" width="16.140625" style="37" customWidth="1"/>
    <col min="20" max="20" width="15" style="37" customWidth="1"/>
    <col min="21" max="21" width="13.42578125" style="37" customWidth="1"/>
    <col min="22" max="16384" width="11.42578125" style="37"/>
  </cols>
  <sheetData>
    <row r="1" spans="1:13" ht="8.25" customHeight="1" thickBot="1">
      <c r="L1" s="39"/>
    </row>
    <row r="2" spans="1:13" ht="26.25" customHeight="1" thickBot="1">
      <c r="B2" s="1892" t="s">
        <v>1435</v>
      </c>
      <c r="C2" s="1893"/>
      <c r="D2" s="1893"/>
      <c r="E2" s="1893"/>
      <c r="F2" s="1893"/>
      <c r="G2" s="1893"/>
      <c r="H2" s="1893"/>
      <c r="I2" s="1893"/>
      <c r="J2" s="1893"/>
      <c r="K2" s="1894"/>
    </row>
    <row r="3" spans="1:13" s="36" customFormat="1" ht="7.5" customHeight="1" thickBot="1">
      <c r="A3" s="46"/>
      <c r="B3" s="46"/>
      <c r="C3" s="46"/>
    </row>
    <row r="4" spans="1:13" s="36" customFormat="1" ht="85.5" customHeight="1">
      <c r="A4" s="46"/>
      <c r="B4" s="1902" t="s">
        <v>439</v>
      </c>
      <c r="C4" s="1903"/>
      <c r="D4" s="1903"/>
      <c r="E4" s="1904" t="s">
        <v>26</v>
      </c>
      <c r="F4" s="1835" t="s">
        <v>238</v>
      </c>
      <c r="G4" s="1835" t="s">
        <v>239</v>
      </c>
      <c r="H4" s="1835" t="s">
        <v>55</v>
      </c>
      <c r="I4" s="1836" t="s">
        <v>68</v>
      </c>
      <c r="J4" s="1835" t="s">
        <v>51</v>
      </c>
      <c r="K4" s="395" t="s">
        <v>237</v>
      </c>
      <c r="M4" s="47"/>
    </row>
    <row r="5" spans="1:13" s="36" customFormat="1" ht="18" customHeight="1">
      <c r="A5" s="46"/>
      <c r="B5" s="1754" t="s">
        <v>91</v>
      </c>
      <c r="C5" s="1747" t="s">
        <v>29</v>
      </c>
      <c r="D5" s="1747" t="s">
        <v>24</v>
      </c>
      <c r="E5" s="1905"/>
      <c r="F5" s="397" t="s">
        <v>27</v>
      </c>
      <c r="G5" s="397" t="s">
        <v>28</v>
      </c>
      <c r="H5" s="397" t="s">
        <v>92</v>
      </c>
      <c r="I5" s="397" t="s">
        <v>93</v>
      </c>
      <c r="J5" s="397" t="s">
        <v>94</v>
      </c>
      <c r="K5" s="398" t="s">
        <v>95</v>
      </c>
      <c r="M5" s="47"/>
    </row>
    <row r="6" spans="1:13" s="36" customFormat="1" ht="39.950000000000003" customHeight="1">
      <c r="A6" s="46"/>
      <c r="B6" s="399" t="s">
        <v>27</v>
      </c>
      <c r="C6" s="1751" t="s">
        <v>488</v>
      </c>
      <c r="D6" s="1752" t="s">
        <v>531</v>
      </c>
      <c r="E6" s="1753" t="s">
        <v>1270</v>
      </c>
      <c r="F6" s="1755"/>
      <c r="G6" s="1756"/>
      <c r="H6" s="1757"/>
      <c r="I6" s="1756"/>
      <c r="J6" s="1756"/>
      <c r="K6" s="1773" t="s">
        <v>1494</v>
      </c>
      <c r="M6" s="47"/>
    </row>
    <row r="7" spans="1:13" s="36" customFormat="1" ht="50.1" customHeight="1">
      <c r="A7" s="46"/>
      <c r="B7" s="393" t="s">
        <v>28</v>
      </c>
      <c r="C7" s="401" t="s">
        <v>489</v>
      </c>
      <c r="D7" s="19" t="s">
        <v>1263</v>
      </c>
      <c r="E7" s="378" t="s">
        <v>1271</v>
      </c>
      <c r="F7" s="1758"/>
      <c r="G7" s="1759"/>
      <c r="H7" s="1760"/>
      <c r="I7" s="1759"/>
      <c r="J7" s="1759"/>
      <c r="K7" s="1773" t="s">
        <v>1495</v>
      </c>
      <c r="M7" s="47"/>
    </row>
    <row r="8" spans="1:13" s="36" customFormat="1" ht="24" customHeight="1">
      <c r="A8" s="46"/>
      <c r="B8" s="393" t="s">
        <v>92</v>
      </c>
      <c r="C8" s="401" t="s">
        <v>490</v>
      </c>
      <c r="D8" s="29" t="s">
        <v>532</v>
      </c>
      <c r="E8" s="378" t="s">
        <v>1264</v>
      </c>
      <c r="F8" s="1761"/>
      <c r="G8" s="1762"/>
      <c r="H8" s="1762"/>
      <c r="I8" s="1762"/>
      <c r="J8" s="1762"/>
      <c r="K8" s="1763"/>
      <c r="M8" s="47"/>
    </row>
    <row r="9" spans="1:13" s="36" customFormat="1" ht="24" customHeight="1">
      <c r="A9" s="46"/>
      <c r="B9" s="393" t="s">
        <v>93</v>
      </c>
      <c r="C9" s="401" t="s">
        <v>491</v>
      </c>
      <c r="D9" s="29" t="s">
        <v>533</v>
      </c>
      <c r="E9" s="378" t="s">
        <v>1264</v>
      </c>
      <c r="F9" s="1758"/>
      <c r="G9" s="1762"/>
      <c r="H9" s="1762"/>
      <c r="I9" s="1762"/>
      <c r="J9" s="1762"/>
      <c r="K9" s="1763"/>
      <c r="M9" s="47"/>
    </row>
    <row r="10" spans="1:13" s="36" customFormat="1" ht="50.1" customHeight="1">
      <c r="A10" s="46"/>
      <c r="B10" s="393" t="s">
        <v>94</v>
      </c>
      <c r="C10" s="401" t="s">
        <v>492</v>
      </c>
      <c r="D10" s="29" t="s">
        <v>534</v>
      </c>
      <c r="E10" s="378" t="s">
        <v>1265</v>
      </c>
      <c r="F10" s="1758"/>
      <c r="G10" s="1762"/>
      <c r="H10" s="1762"/>
      <c r="I10" s="1762"/>
      <c r="J10" s="1762"/>
      <c r="K10" s="1763"/>
      <c r="M10" s="47"/>
    </row>
    <row r="11" spans="1:13" s="36" customFormat="1" ht="50.1" customHeight="1">
      <c r="A11" s="46"/>
      <c r="B11" s="393" t="s">
        <v>95</v>
      </c>
      <c r="C11" s="401" t="s">
        <v>493</v>
      </c>
      <c r="D11" s="29" t="s">
        <v>535</v>
      </c>
      <c r="E11" s="378" t="s">
        <v>1266</v>
      </c>
      <c r="F11" s="1758"/>
      <c r="G11" s="1762"/>
      <c r="H11" s="1762"/>
      <c r="I11" s="1762"/>
      <c r="J11" s="1762"/>
      <c r="K11" s="1763"/>
      <c r="M11" s="47"/>
    </row>
    <row r="12" spans="1:13" s="36" customFormat="1" ht="50.1" customHeight="1">
      <c r="A12" s="46"/>
      <c r="B12" s="393" t="s">
        <v>96</v>
      </c>
      <c r="C12" s="401" t="s">
        <v>494</v>
      </c>
      <c r="D12" s="29" t="s">
        <v>536</v>
      </c>
      <c r="E12" s="378" t="s">
        <v>1267</v>
      </c>
      <c r="F12" s="1758"/>
      <c r="G12" s="1762"/>
      <c r="H12" s="1762"/>
      <c r="I12" s="1762"/>
      <c r="J12" s="1762"/>
      <c r="K12" s="1763"/>
      <c r="M12" s="47"/>
    </row>
    <row r="13" spans="1:13" s="36" customFormat="1" ht="24" customHeight="1">
      <c r="A13" s="46"/>
      <c r="B13" s="393" t="s">
        <v>97</v>
      </c>
      <c r="C13" s="401" t="s">
        <v>495</v>
      </c>
      <c r="D13" s="29" t="s">
        <v>537</v>
      </c>
      <c r="E13" s="378" t="s">
        <v>1268</v>
      </c>
      <c r="F13" s="1764"/>
      <c r="G13" s="1762"/>
      <c r="H13" s="1762"/>
      <c r="I13" s="1762"/>
      <c r="J13" s="1762"/>
      <c r="K13" s="1763"/>
      <c r="M13" s="47"/>
    </row>
    <row r="14" spans="1:13" s="36" customFormat="1" ht="39.950000000000003" customHeight="1">
      <c r="A14" s="46"/>
      <c r="B14" s="393" t="s">
        <v>98</v>
      </c>
      <c r="C14" s="401" t="s">
        <v>496</v>
      </c>
      <c r="D14" s="19" t="s">
        <v>1258</v>
      </c>
      <c r="E14" s="378" t="s">
        <v>1272</v>
      </c>
      <c r="F14" s="1758"/>
      <c r="G14" s="1759"/>
      <c r="H14" s="1759"/>
      <c r="I14" s="1759"/>
      <c r="J14" s="1759"/>
      <c r="K14" s="1773" t="s">
        <v>1496</v>
      </c>
      <c r="M14" s="47"/>
    </row>
    <row r="15" spans="1:13" s="36" customFormat="1" ht="24" customHeight="1">
      <c r="A15" s="46"/>
      <c r="B15" s="393" t="s">
        <v>99</v>
      </c>
      <c r="C15" s="401" t="s">
        <v>497</v>
      </c>
      <c r="D15" s="29" t="s">
        <v>1372</v>
      </c>
      <c r="E15" s="378" t="s">
        <v>1259</v>
      </c>
      <c r="F15" s="1761"/>
      <c r="G15" s="1762"/>
      <c r="H15" s="1762"/>
      <c r="I15" s="1762"/>
      <c r="J15" s="1762"/>
      <c r="K15" s="1763"/>
      <c r="M15" s="47"/>
    </row>
    <row r="16" spans="1:13" s="36" customFormat="1" ht="24" customHeight="1">
      <c r="A16" s="46"/>
      <c r="B16" s="393" t="s">
        <v>100</v>
      </c>
      <c r="C16" s="401" t="s">
        <v>498</v>
      </c>
      <c r="D16" s="29" t="s">
        <v>1373</v>
      </c>
      <c r="E16" s="378" t="s">
        <v>1259</v>
      </c>
      <c r="F16" s="1758"/>
      <c r="G16" s="1762"/>
      <c r="H16" s="1762"/>
      <c r="I16" s="1762"/>
      <c r="J16" s="1762"/>
      <c r="K16" s="1763"/>
      <c r="M16" s="47"/>
    </row>
    <row r="17" spans="1:13" s="36" customFormat="1" ht="39.950000000000003" customHeight="1">
      <c r="A17" s="46"/>
      <c r="B17" s="393" t="s">
        <v>101</v>
      </c>
      <c r="C17" s="401" t="s">
        <v>499</v>
      </c>
      <c r="D17" s="29" t="s">
        <v>1374</v>
      </c>
      <c r="E17" s="378" t="s">
        <v>1260</v>
      </c>
      <c r="F17" s="1761"/>
      <c r="G17" s="1762"/>
      <c r="H17" s="1762"/>
      <c r="I17" s="1762"/>
      <c r="J17" s="1762"/>
      <c r="K17" s="1763"/>
      <c r="M17" s="47"/>
    </row>
    <row r="18" spans="1:13" s="36" customFormat="1" ht="50.1" customHeight="1">
      <c r="A18" s="46"/>
      <c r="B18" s="393" t="s">
        <v>102</v>
      </c>
      <c r="C18" s="401" t="s">
        <v>500</v>
      </c>
      <c r="D18" s="29" t="s">
        <v>1375</v>
      </c>
      <c r="E18" s="378" t="s">
        <v>1261</v>
      </c>
      <c r="F18" s="1761"/>
      <c r="G18" s="1762"/>
      <c r="H18" s="1762"/>
      <c r="I18" s="1762"/>
      <c r="J18" s="1762"/>
      <c r="K18" s="1763"/>
      <c r="M18" s="47"/>
    </row>
    <row r="19" spans="1:13" s="36" customFormat="1" ht="50.1" customHeight="1">
      <c r="A19" s="46"/>
      <c r="B19" s="393" t="s">
        <v>103</v>
      </c>
      <c r="C19" s="401" t="s">
        <v>501</v>
      </c>
      <c r="D19" s="29" t="s">
        <v>1376</v>
      </c>
      <c r="E19" s="378" t="s">
        <v>1262</v>
      </c>
      <c r="F19" s="1761"/>
      <c r="G19" s="1762"/>
      <c r="H19" s="1762"/>
      <c r="I19" s="1762"/>
      <c r="J19" s="1762"/>
      <c r="K19" s="1763"/>
      <c r="M19" s="47"/>
    </row>
    <row r="20" spans="1:13" s="36" customFormat="1" ht="24" customHeight="1" thickBot="1">
      <c r="A20" s="46"/>
      <c r="B20" s="394" t="s">
        <v>104</v>
      </c>
      <c r="C20" s="402" t="s">
        <v>502</v>
      </c>
      <c r="D20" s="48" t="s">
        <v>538</v>
      </c>
      <c r="E20" s="379" t="s">
        <v>1269</v>
      </c>
      <c r="F20" s="1765"/>
      <c r="G20" s="1766"/>
      <c r="H20" s="1766"/>
      <c r="I20" s="1766"/>
      <c r="J20" s="1766"/>
      <c r="K20" s="1767"/>
      <c r="M20" s="47"/>
    </row>
  </sheetData>
  <mergeCells count="3">
    <mergeCell ref="B2:K2"/>
    <mergeCell ref="B4:D4"/>
    <mergeCell ref="E4:E5"/>
  </mergeCells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48" fitToHeight="0" orientation="landscape" r:id="rId1"/>
  <rowBreaks count="1" manualBreakCount="1">
    <brk id="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/>
  </sheetPr>
  <dimension ref="A1:AY15"/>
  <sheetViews>
    <sheetView showGridLines="0" view="pageBreakPreview" zoomScale="60" zoomScaleNormal="100" zoomScalePageLayoutView="55" workbookViewId="0">
      <selection activeCell="H11" sqref="H11"/>
    </sheetView>
  </sheetViews>
  <sheetFormatPr defaultColWidth="21.140625" defaultRowHeight="12.75"/>
  <cols>
    <col min="1" max="1" width="1.5703125" style="51" customWidth="1"/>
    <col min="2" max="2" width="10" style="52" customWidth="1"/>
    <col min="3" max="5" width="12.85546875" style="51" customWidth="1"/>
    <col min="6" max="6" width="15" style="51" customWidth="1"/>
    <col min="7" max="7" width="17.140625" style="51" customWidth="1"/>
    <col min="8" max="8" width="15.28515625" style="51" customWidth="1"/>
    <col min="9" max="10" width="15" style="51" customWidth="1"/>
    <col min="11" max="12" width="18.42578125" style="51" customWidth="1"/>
    <col min="13" max="13" width="17" style="51" customWidth="1"/>
    <col min="14" max="14" width="15.42578125" style="51" customWidth="1"/>
    <col min="15" max="15" width="14.7109375" style="51" customWidth="1"/>
    <col min="16" max="16" width="18.42578125" style="51" customWidth="1"/>
    <col min="17" max="17" width="21.85546875" style="51" customWidth="1"/>
    <col min="18" max="51" width="18.42578125" style="51" customWidth="1"/>
    <col min="52" max="16384" width="21.140625" style="51"/>
  </cols>
  <sheetData>
    <row r="1" spans="1:51" ht="8.25" customHeight="1" thickBot="1">
      <c r="A1" s="49"/>
      <c r="B1" s="50"/>
    </row>
    <row r="2" spans="1:51" s="1798" customFormat="1" ht="28.5" customHeight="1" thickBot="1">
      <c r="B2" s="1930" t="s">
        <v>1505</v>
      </c>
      <c r="C2" s="1931"/>
      <c r="D2" s="1931"/>
      <c r="E2" s="1931"/>
      <c r="F2" s="1931"/>
      <c r="G2" s="1931"/>
      <c r="H2" s="1931"/>
      <c r="I2" s="1931"/>
      <c r="J2" s="1931"/>
      <c r="K2" s="1931"/>
      <c r="L2" s="1931"/>
      <c r="M2" s="1931"/>
      <c r="N2" s="1931"/>
      <c r="O2" s="1931"/>
      <c r="P2" s="1931"/>
      <c r="Q2" s="1931"/>
      <c r="R2" s="1931"/>
      <c r="S2" s="1931"/>
      <c r="T2" s="1931"/>
      <c r="U2" s="1931"/>
      <c r="V2" s="1931"/>
      <c r="W2" s="1931"/>
      <c r="X2" s="1931"/>
      <c r="Y2" s="1931"/>
      <c r="Z2" s="1931"/>
      <c r="AA2" s="1931"/>
      <c r="AB2" s="1931"/>
      <c r="AC2" s="1931"/>
      <c r="AD2" s="1931"/>
      <c r="AE2" s="1931"/>
      <c r="AF2" s="1931"/>
      <c r="AG2" s="1931"/>
      <c r="AH2" s="1931"/>
      <c r="AI2" s="1931"/>
      <c r="AJ2" s="1931"/>
      <c r="AK2" s="1931"/>
      <c r="AL2" s="1931"/>
      <c r="AM2" s="1931"/>
      <c r="AN2" s="1931"/>
      <c r="AO2" s="1931"/>
      <c r="AP2" s="1931"/>
      <c r="AQ2" s="1931"/>
      <c r="AR2" s="1931"/>
      <c r="AS2" s="1931"/>
      <c r="AT2" s="1931"/>
      <c r="AU2" s="1931"/>
      <c r="AV2" s="1931"/>
      <c r="AW2" s="1931"/>
      <c r="AX2" s="1931"/>
      <c r="AY2" s="1932"/>
    </row>
    <row r="3" spans="1:51" s="407" customFormat="1" ht="9.75" customHeight="1" thickBot="1"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408"/>
      <c r="Z3" s="408"/>
      <c r="AA3" s="408"/>
      <c r="AB3" s="406"/>
      <c r="AC3" s="406"/>
      <c r="AD3" s="406"/>
      <c r="AE3" s="406"/>
      <c r="AF3" s="406"/>
      <c r="AG3" s="406"/>
      <c r="AH3" s="406"/>
      <c r="AI3" s="406"/>
      <c r="AJ3" s="406"/>
      <c r="AK3" s="406"/>
      <c r="AL3" s="406"/>
      <c r="AM3" s="406"/>
      <c r="AN3" s="406"/>
      <c r="AO3" s="406"/>
      <c r="AP3" s="406"/>
      <c r="AQ3" s="406"/>
      <c r="AR3" s="406"/>
      <c r="AS3" s="406"/>
      <c r="AT3" s="406"/>
      <c r="AU3" s="406"/>
      <c r="AV3" s="406"/>
      <c r="AW3" s="406"/>
      <c r="AX3" s="406"/>
      <c r="AY3" s="406"/>
    </row>
    <row r="4" spans="1:51" s="404" customFormat="1" ht="21.75" customHeight="1">
      <c r="B4" s="1913"/>
      <c r="C4" s="1926" t="s">
        <v>624</v>
      </c>
      <c r="D4" s="1926"/>
      <c r="E4" s="1926"/>
      <c r="F4" s="1926"/>
      <c r="G4" s="1926"/>
      <c r="H4" s="1926"/>
      <c r="I4" s="1926"/>
      <c r="J4" s="1916" t="s">
        <v>1335</v>
      </c>
      <c r="K4" s="1917"/>
      <c r="L4" s="1917"/>
      <c r="M4" s="1917"/>
      <c r="N4" s="1917"/>
      <c r="O4" s="1917"/>
      <c r="P4" s="1917"/>
      <c r="Q4" s="1917"/>
      <c r="R4" s="1917"/>
      <c r="S4" s="1917"/>
      <c r="T4" s="1917"/>
      <c r="U4" s="1917"/>
      <c r="V4" s="1917"/>
      <c r="W4" s="1917"/>
      <c r="X4" s="1917"/>
      <c r="Y4" s="1917"/>
      <c r="Z4" s="1917"/>
      <c r="AA4" s="1927"/>
      <c r="AB4" s="1916" t="s">
        <v>1336</v>
      </c>
      <c r="AC4" s="1917"/>
      <c r="AD4" s="1917"/>
      <c r="AE4" s="1917"/>
      <c r="AF4" s="1917"/>
      <c r="AG4" s="1917"/>
      <c r="AH4" s="1917"/>
      <c r="AI4" s="1917"/>
      <c r="AJ4" s="1917"/>
      <c r="AK4" s="1917"/>
      <c r="AL4" s="1917"/>
      <c r="AM4" s="1917"/>
      <c r="AN4" s="1917"/>
      <c r="AO4" s="1917"/>
      <c r="AP4" s="1917"/>
      <c r="AQ4" s="1927"/>
      <c r="AR4" s="1916" t="s">
        <v>625</v>
      </c>
      <c r="AS4" s="1917"/>
      <c r="AT4" s="1917"/>
      <c r="AU4" s="1918"/>
      <c r="AV4" s="1918"/>
      <c r="AW4" s="1918"/>
      <c r="AX4" s="1918"/>
      <c r="AY4" s="1919"/>
    </row>
    <row r="5" spans="1:51" s="404" customFormat="1" ht="30" customHeight="1">
      <c r="B5" s="1914"/>
      <c r="C5" s="1907" t="s">
        <v>626</v>
      </c>
      <c r="D5" s="1907" t="s">
        <v>627</v>
      </c>
      <c r="E5" s="1907" t="s">
        <v>628</v>
      </c>
      <c r="F5" s="1907" t="s">
        <v>1379</v>
      </c>
      <c r="G5" s="1907" t="s">
        <v>629</v>
      </c>
      <c r="H5" s="1907" t="s">
        <v>630</v>
      </c>
      <c r="I5" s="1907" t="s">
        <v>631</v>
      </c>
      <c r="J5" s="1906" t="s">
        <v>632</v>
      </c>
      <c r="K5" s="405"/>
      <c r="L5" s="405"/>
      <c r="M5" s="405"/>
      <c r="N5" s="405"/>
      <c r="O5" s="1910" t="s">
        <v>50</v>
      </c>
      <c r="P5" s="1611"/>
      <c r="Q5" s="1611"/>
      <c r="R5" s="1611"/>
      <c r="S5" s="1611"/>
      <c r="T5" s="1611"/>
      <c r="U5" s="1614"/>
      <c r="V5" s="1611"/>
      <c r="W5" s="1611"/>
      <c r="X5" s="1611"/>
      <c r="Y5" s="1611"/>
      <c r="Z5" s="1614"/>
      <c r="AA5" s="1615"/>
      <c r="AB5" s="1906" t="s">
        <v>632</v>
      </c>
      <c r="AC5" s="649"/>
      <c r="AD5" s="649"/>
      <c r="AE5" s="649"/>
      <c r="AF5" s="1680"/>
      <c r="AG5" s="1906" t="s">
        <v>633</v>
      </c>
      <c r="AH5" s="649"/>
      <c r="AI5" s="405"/>
      <c r="AJ5" s="405"/>
      <c r="AK5" s="1928"/>
      <c r="AL5" s="1929"/>
      <c r="AM5" s="1906" t="s">
        <v>634</v>
      </c>
      <c r="AN5" s="405"/>
      <c r="AO5" s="405"/>
      <c r="AP5" s="405"/>
      <c r="AQ5" s="1677"/>
      <c r="AR5" s="1906" t="s">
        <v>1249</v>
      </c>
      <c r="AS5" s="1923"/>
      <c r="AT5" s="1924"/>
      <c r="AU5" s="1924"/>
      <c r="AV5" s="1924"/>
      <c r="AW5" s="1924"/>
      <c r="AX5" s="1924"/>
      <c r="AY5" s="1925"/>
    </row>
    <row r="6" spans="1:51" s="404" customFormat="1" ht="57.75" customHeight="1">
      <c r="B6" s="1914"/>
      <c r="C6" s="1908"/>
      <c r="D6" s="1908"/>
      <c r="E6" s="1908"/>
      <c r="F6" s="1908"/>
      <c r="G6" s="1908"/>
      <c r="H6" s="1908"/>
      <c r="I6" s="1908"/>
      <c r="J6" s="1906"/>
      <c r="K6" s="1907" t="s">
        <v>635</v>
      </c>
      <c r="L6" s="1907" t="s">
        <v>636</v>
      </c>
      <c r="M6" s="1907" t="s">
        <v>637</v>
      </c>
      <c r="N6" s="1910" t="s">
        <v>251</v>
      </c>
      <c r="O6" s="1911"/>
      <c r="P6" s="649"/>
      <c r="Q6" s="649"/>
      <c r="R6" s="1910" t="s">
        <v>638</v>
      </c>
      <c r="S6" s="1612"/>
      <c r="T6" s="1612"/>
      <c r="U6" s="1612"/>
      <c r="V6" s="1612"/>
      <c r="W6" s="1612"/>
      <c r="X6" s="1612"/>
      <c r="Y6" s="1613"/>
      <c r="Z6" s="1910" t="s">
        <v>71</v>
      </c>
      <c r="AA6" s="1609"/>
      <c r="AB6" s="1906"/>
      <c r="AC6" s="1907" t="s">
        <v>635</v>
      </c>
      <c r="AD6" s="1907" t="s">
        <v>636</v>
      </c>
      <c r="AE6" s="1907" t="s">
        <v>637</v>
      </c>
      <c r="AF6" s="1907" t="s">
        <v>251</v>
      </c>
      <c r="AG6" s="1906"/>
      <c r="AH6" s="1907" t="s">
        <v>639</v>
      </c>
      <c r="AI6" s="1678"/>
      <c r="AJ6" s="1679"/>
      <c r="AK6" s="1907" t="s">
        <v>640</v>
      </c>
      <c r="AL6" s="1907" t="s">
        <v>641</v>
      </c>
      <c r="AM6" s="1906"/>
      <c r="AN6" s="1907" t="s">
        <v>642</v>
      </c>
      <c r="AO6" s="1907" t="s">
        <v>643</v>
      </c>
      <c r="AP6" s="1907" t="s">
        <v>644</v>
      </c>
      <c r="AQ6" s="1907" t="s">
        <v>645</v>
      </c>
      <c r="AR6" s="1906"/>
      <c r="AS6" s="1907" t="s">
        <v>646</v>
      </c>
      <c r="AT6" s="1907" t="s">
        <v>1251</v>
      </c>
      <c r="AU6" s="1907" t="s">
        <v>1250</v>
      </c>
      <c r="AV6" s="1907" t="s">
        <v>1252</v>
      </c>
      <c r="AW6" s="1907" t="s">
        <v>1253</v>
      </c>
      <c r="AX6" s="1907" t="s">
        <v>1254</v>
      </c>
      <c r="AY6" s="1920" t="s">
        <v>1255</v>
      </c>
    </row>
    <row r="7" spans="1:51" s="404" customFormat="1" ht="46.5" customHeight="1">
      <c r="B7" s="1914"/>
      <c r="C7" s="1908"/>
      <c r="D7" s="1908"/>
      <c r="E7" s="1908" t="s">
        <v>647</v>
      </c>
      <c r="F7" s="1908"/>
      <c r="G7" s="1908"/>
      <c r="H7" s="1908"/>
      <c r="I7" s="1908"/>
      <c r="J7" s="1906"/>
      <c r="K7" s="1908"/>
      <c r="L7" s="1908"/>
      <c r="M7" s="1908"/>
      <c r="N7" s="1911"/>
      <c r="O7" s="1911"/>
      <c r="P7" s="649"/>
      <c r="Q7" s="649"/>
      <c r="R7" s="1911"/>
      <c r="S7" s="649"/>
      <c r="T7" s="649"/>
      <c r="U7" s="1910" t="s">
        <v>13</v>
      </c>
      <c r="V7" s="1611"/>
      <c r="W7" s="1609"/>
      <c r="X7" s="1910" t="s">
        <v>56</v>
      </c>
      <c r="Y7" s="1609"/>
      <c r="Z7" s="1911"/>
      <c r="AA7" s="1610"/>
      <c r="AB7" s="1906"/>
      <c r="AC7" s="1908"/>
      <c r="AD7" s="1908"/>
      <c r="AE7" s="1908"/>
      <c r="AF7" s="1908"/>
      <c r="AG7" s="1906"/>
      <c r="AH7" s="1908"/>
      <c r="AI7" s="1907" t="s">
        <v>648</v>
      </c>
      <c r="AJ7" s="1907" t="s">
        <v>649</v>
      </c>
      <c r="AK7" s="1908"/>
      <c r="AL7" s="1933"/>
      <c r="AM7" s="1906"/>
      <c r="AN7" s="1908"/>
      <c r="AO7" s="1908"/>
      <c r="AP7" s="1908"/>
      <c r="AQ7" s="1908"/>
      <c r="AR7" s="1906"/>
      <c r="AS7" s="1908"/>
      <c r="AT7" s="1908"/>
      <c r="AU7" s="1908"/>
      <c r="AV7" s="1908"/>
      <c r="AW7" s="1908"/>
      <c r="AX7" s="1908"/>
      <c r="AY7" s="1921"/>
    </row>
    <row r="8" spans="1:51" s="404" customFormat="1" ht="102.75" customHeight="1">
      <c r="B8" s="1914"/>
      <c r="C8" s="1909"/>
      <c r="D8" s="1909"/>
      <c r="E8" s="1909"/>
      <c r="F8" s="1909"/>
      <c r="G8" s="1909"/>
      <c r="H8" s="1909"/>
      <c r="I8" s="1909"/>
      <c r="J8" s="1906"/>
      <c r="K8" s="1909"/>
      <c r="L8" s="1909"/>
      <c r="M8" s="1909"/>
      <c r="N8" s="1912"/>
      <c r="O8" s="1912"/>
      <c r="P8" s="1607" t="s">
        <v>650</v>
      </c>
      <c r="Q8" s="1608" t="s">
        <v>651</v>
      </c>
      <c r="R8" s="1912"/>
      <c r="S8" s="1607" t="s">
        <v>652</v>
      </c>
      <c r="T8" s="1608" t="s">
        <v>653</v>
      </c>
      <c r="U8" s="1912"/>
      <c r="V8" s="1607" t="s">
        <v>654</v>
      </c>
      <c r="W8" s="1607" t="s">
        <v>655</v>
      </c>
      <c r="X8" s="1912"/>
      <c r="Y8" s="1607" t="s">
        <v>656</v>
      </c>
      <c r="Z8" s="1912"/>
      <c r="AA8" s="1607" t="s">
        <v>657</v>
      </c>
      <c r="AB8" s="1906"/>
      <c r="AC8" s="1909"/>
      <c r="AD8" s="1909"/>
      <c r="AE8" s="1909"/>
      <c r="AF8" s="1909"/>
      <c r="AG8" s="1906"/>
      <c r="AH8" s="1909"/>
      <c r="AI8" s="1909"/>
      <c r="AJ8" s="1909"/>
      <c r="AK8" s="1909"/>
      <c r="AL8" s="1934"/>
      <c r="AM8" s="1906"/>
      <c r="AN8" s="1909"/>
      <c r="AO8" s="1909"/>
      <c r="AP8" s="1909"/>
      <c r="AQ8" s="1909"/>
      <c r="AR8" s="1906"/>
      <c r="AS8" s="1909"/>
      <c r="AT8" s="1909"/>
      <c r="AU8" s="1909"/>
      <c r="AV8" s="1909"/>
      <c r="AW8" s="1909"/>
      <c r="AX8" s="1909"/>
      <c r="AY8" s="1922"/>
    </row>
    <row r="9" spans="1:51" s="403" customFormat="1" ht="15.75" customHeight="1">
      <c r="B9" s="1915"/>
      <c r="C9" s="1605" t="s">
        <v>27</v>
      </c>
      <c r="D9" s="1605" t="s">
        <v>28</v>
      </c>
      <c r="E9" s="1605" t="s">
        <v>658</v>
      </c>
      <c r="F9" s="1605" t="s">
        <v>92</v>
      </c>
      <c r="G9" s="1605" t="s">
        <v>93</v>
      </c>
      <c r="H9" s="1605" t="s">
        <v>94</v>
      </c>
      <c r="I9" s="1606" t="s">
        <v>95</v>
      </c>
      <c r="J9" s="1605" t="s">
        <v>96</v>
      </c>
      <c r="K9" s="1605" t="s">
        <v>97</v>
      </c>
      <c r="L9" s="1605" t="s">
        <v>98</v>
      </c>
      <c r="M9" s="1605" t="s">
        <v>99</v>
      </c>
      <c r="N9" s="1605" t="s">
        <v>100</v>
      </c>
      <c r="O9" s="1605" t="s">
        <v>101</v>
      </c>
      <c r="P9" s="1605" t="s">
        <v>102</v>
      </c>
      <c r="Q9" s="1605" t="s">
        <v>103</v>
      </c>
      <c r="R9" s="1605" t="s">
        <v>104</v>
      </c>
      <c r="S9" s="1605" t="s">
        <v>105</v>
      </c>
      <c r="T9" s="1605" t="s">
        <v>106</v>
      </c>
      <c r="U9" s="1605" t="s">
        <v>107</v>
      </c>
      <c r="V9" s="1605" t="s">
        <v>108</v>
      </c>
      <c r="W9" s="1605" t="s">
        <v>109</v>
      </c>
      <c r="X9" s="1605" t="s">
        <v>110</v>
      </c>
      <c r="Y9" s="1605" t="s">
        <v>111</v>
      </c>
      <c r="Z9" s="1605" t="s">
        <v>112</v>
      </c>
      <c r="AA9" s="1605" t="s">
        <v>113</v>
      </c>
      <c r="AB9" s="1605" t="s">
        <v>114</v>
      </c>
      <c r="AC9" s="1605" t="s">
        <v>115</v>
      </c>
      <c r="AD9" s="1605" t="s">
        <v>116</v>
      </c>
      <c r="AE9" s="1605" t="s">
        <v>117</v>
      </c>
      <c r="AF9" s="1605" t="s">
        <v>118</v>
      </c>
      <c r="AG9" s="1605" t="s">
        <v>119</v>
      </c>
      <c r="AH9" s="1605" t="s">
        <v>120</v>
      </c>
      <c r="AI9" s="1605" t="s">
        <v>121</v>
      </c>
      <c r="AJ9" s="1605" t="s">
        <v>122</v>
      </c>
      <c r="AK9" s="1605" t="s">
        <v>123</v>
      </c>
      <c r="AL9" s="1605" t="s">
        <v>124</v>
      </c>
      <c r="AM9" s="1605" t="s">
        <v>125</v>
      </c>
      <c r="AN9" s="1605" t="s">
        <v>126</v>
      </c>
      <c r="AO9" s="1605" t="s">
        <v>127</v>
      </c>
      <c r="AP9" s="1605" t="s">
        <v>128</v>
      </c>
      <c r="AQ9" s="1605" t="s">
        <v>129</v>
      </c>
      <c r="AR9" s="1605" t="s">
        <v>130</v>
      </c>
      <c r="AS9" s="1605" t="s">
        <v>131</v>
      </c>
      <c r="AT9" s="1605" t="s">
        <v>132</v>
      </c>
      <c r="AU9" s="1605" t="s">
        <v>133</v>
      </c>
      <c r="AV9" s="1605" t="s">
        <v>134</v>
      </c>
      <c r="AW9" s="1605" t="s">
        <v>135</v>
      </c>
      <c r="AX9" s="1605" t="s">
        <v>136</v>
      </c>
      <c r="AY9" s="1616" t="s">
        <v>137</v>
      </c>
    </row>
    <row r="10" spans="1:51" ht="39" customHeight="1">
      <c r="B10" s="1602" t="s">
        <v>27</v>
      </c>
      <c r="C10" s="1619" t="s">
        <v>659</v>
      </c>
      <c r="D10" s="1620"/>
      <c r="E10" s="1620"/>
      <c r="F10" s="1620"/>
      <c r="G10" s="1620"/>
      <c r="H10" s="1620"/>
      <c r="I10" s="1621"/>
      <c r="J10" s="1634"/>
      <c r="K10" s="1635"/>
      <c r="L10" s="1635"/>
      <c r="M10" s="1635"/>
      <c r="N10" s="1636"/>
      <c r="O10" s="1634"/>
      <c r="P10" s="1635"/>
      <c r="Q10" s="1635"/>
      <c r="R10" s="1635"/>
      <c r="S10" s="1635"/>
      <c r="T10" s="1635"/>
      <c r="U10" s="1635"/>
      <c r="V10" s="1635"/>
      <c r="W10" s="1635"/>
      <c r="X10" s="1635"/>
      <c r="Y10" s="1635"/>
      <c r="Z10" s="1635"/>
      <c r="AA10" s="1636"/>
      <c r="AB10" s="1681"/>
      <c r="AC10" s="1618"/>
      <c r="AD10" s="1618"/>
      <c r="AE10" s="1618"/>
      <c r="AF10" s="1649"/>
      <c r="AG10" s="1650"/>
      <c r="AH10" s="1651"/>
      <c r="AI10" s="1651"/>
      <c r="AJ10" s="1651"/>
      <c r="AK10" s="1652"/>
      <c r="AL10" s="1650"/>
      <c r="AM10" s="1651"/>
      <c r="AN10" s="1651"/>
      <c r="AO10" s="1651"/>
      <c r="AP10" s="1651"/>
      <c r="AQ10" s="1652"/>
      <c r="AR10" s="1650"/>
      <c r="AS10" s="1795"/>
      <c r="AT10" s="1795"/>
      <c r="AU10" s="1795"/>
      <c r="AV10" s="1795"/>
      <c r="AW10" s="1795"/>
      <c r="AX10" s="1795"/>
      <c r="AY10" s="1796"/>
    </row>
    <row r="11" spans="1:51" ht="39" customHeight="1">
      <c r="B11" s="1603" t="s">
        <v>660</v>
      </c>
      <c r="C11" s="1622"/>
      <c r="D11" s="1623"/>
      <c r="E11" s="1623"/>
      <c r="F11" s="1623"/>
      <c r="G11" s="1623"/>
      <c r="H11" s="1624"/>
      <c r="I11" s="1625"/>
      <c r="J11" s="1637"/>
      <c r="K11" s="1638"/>
      <c r="L11" s="1638"/>
      <c r="M11" s="1638"/>
      <c r="N11" s="1639"/>
      <c r="O11" s="1646"/>
      <c r="P11" s="1638"/>
      <c r="Q11" s="1638"/>
      <c r="R11" s="1638"/>
      <c r="S11" s="1638"/>
      <c r="T11" s="1638"/>
      <c r="U11" s="1638"/>
      <c r="V11" s="1638"/>
      <c r="W11" s="1638"/>
      <c r="X11" s="1638"/>
      <c r="Y11" s="1638"/>
      <c r="Z11" s="1638"/>
      <c r="AA11" s="1639"/>
      <c r="AB11" s="1646"/>
      <c r="AC11" s="1638"/>
      <c r="AD11" s="1638"/>
      <c r="AE11" s="1638"/>
      <c r="AF11" s="1639"/>
      <c r="AG11" s="1646"/>
      <c r="AH11" s="1638"/>
      <c r="AI11" s="1638"/>
      <c r="AJ11" s="1653"/>
      <c r="AK11" s="1656"/>
      <c r="AL11" s="1665"/>
      <c r="AM11" s="1659"/>
      <c r="AN11" s="1659"/>
      <c r="AO11" s="1659"/>
      <c r="AP11" s="1659"/>
      <c r="AQ11" s="1660"/>
      <c r="AR11" s="1668"/>
      <c r="AS11" s="1669"/>
      <c r="AT11" s="1669"/>
      <c r="AU11" s="1669"/>
      <c r="AV11" s="1669"/>
      <c r="AW11" s="1669"/>
      <c r="AX11" s="1669"/>
      <c r="AY11" s="1670"/>
    </row>
    <row r="12" spans="1:51" ht="39" customHeight="1">
      <c r="B12" s="1603" t="s">
        <v>661</v>
      </c>
      <c r="C12" s="1626"/>
      <c r="D12" s="1627"/>
      <c r="E12" s="1627"/>
      <c r="F12" s="1627"/>
      <c r="G12" s="1627"/>
      <c r="H12" s="1628"/>
      <c r="I12" s="1629"/>
      <c r="J12" s="1640"/>
      <c r="K12" s="1641"/>
      <c r="L12" s="1641"/>
      <c r="M12" s="1641"/>
      <c r="N12" s="1642"/>
      <c r="O12" s="1647"/>
      <c r="P12" s="1641"/>
      <c r="Q12" s="1641"/>
      <c r="R12" s="1641"/>
      <c r="S12" s="1641"/>
      <c r="T12" s="1641"/>
      <c r="U12" s="1641"/>
      <c r="V12" s="1641"/>
      <c r="W12" s="1641"/>
      <c r="X12" s="1641"/>
      <c r="Y12" s="1641"/>
      <c r="Z12" s="1641"/>
      <c r="AA12" s="1642"/>
      <c r="AB12" s="1647"/>
      <c r="AC12" s="1641"/>
      <c r="AD12" s="1641"/>
      <c r="AE12" s="1641"/>
      <c r="AF12" s="1642"/>
      <c r="AG12" s="1647"/>
      <c r="AH12" s="1641"/>
      <c r="AI12" s="1641"/>
      <c r="AJ12" s="1654"/>
      <c r="AK12" s="1657"/>
      <c r="AL12" s="1666"/>
      <c r="AM12" s="1661"/>
      <c r="AN12" s="1661"/>
      <c r="AO12" s="1661"/>
      <c r="AP12" s="1661"/>
      <c r="AQ12" s="1662"/>
      <c r="AR12" s="1671"/>
      <c r="AS12" s="1672"/>
      <c r="AT12" s="1672"/>
      <c r="AU12" s="1672"/>
      <c r="AV12" s="1672"/>
      <c r="AW12" s="1672"/>
      <c r="AX12" s="1672"/>
      <c r="AY12" s="1673"/>
    </row>
    <row r="13" spans="1:51" ht="39" customHeight="1">
      <c r="B13" s="1604" t="s">
        <v>662</v>
      </c>
      <c r="C13" s="1626"/>
      <c r="D13" s="1627"/>
      <c r="E13" s="1627"/>
      <c r="F13" s="1627"/>
      <c r="G13" s="1627"/>
      <c r="H13" s="1628"/>
      <c r="I13" s="1629"/>
      <c r="J13" s="1640"/>
      <c r="K13" s="1641"/>
      <c r="L13" s="1641"/>
      <c r="M13" s="1641"/>
      <c r="N13" s="1642"/>
      <c r="O13" s="1647"/>
      <c r="P13" s="1641"/>
      <c r="Q13" s="1641"/>
      <c r="R13" s="1641"/>
      <c r="S13" s="1641"/>
      <c r="T13" s="1641"/>
      <c r="U13" s="1641"/>
      <c r="V13" s="1641"/>
      <c r="W13" s="1641"/>
      <c r="X13" s="1641"/>
      <c r="Y13" s="1641"/>
      <c r="Z13" s="1641"/>
      <c r="AA13" s="1642"/>
      <c r="AB13" s="1647"/>
      <c r="AC13" s="1641"/>
      <c r="AD13" s="1641"/>
      <c r="AE13" s="1641"/>
      <c r="AF13" s="1642"/>
      <c r="AG13" s="1647"/>
      <c r="AH13" s="1641"/>
      <c r="AI13" s="1641"/>
      <c r="AJ13" s="1654"/>
      <c r="AK13" s="1657"/>
      <c r="AL13" s="1666"/>
      <c r="AM13" s="1661"/>
      <c r="AN13" s="1661"/>
      <c r="AO13" s="1661"/>
      <c r="AP13" s="1661"/>
      <c r="AQ13" s="1662"/>
      <c r="AR13" s="1671"/>
      <c r="AS13" s="1672"/>
      <c r="AT13" s="1672"/>
      <c r="AU13" s="1672"/>
      <c r="AV13" s="1672"/>
      <c r="AW13" s="1672"/>
      <c r="AX13" s="1672"/>
      <c r="AY13" s="1673"/>
    </row>
    <row r="14" spans="1:51" ht="39" customHeight="1" thickBot="1">
      <c r="B14" s="1617" t="s">
        <v>663</v>
      </c>
      <c r="C14" s="1630"/>
      <c r="D14" s="1631"/>
      <c r="E14" s="1631"/>
      <c r="F14" s="1631"/>
      <c r="G14" s="1631"/>
      <c r="H14" s="1632"/>
      <c r="I14" s="1633"/>
      <c r="J14" s="1643"/>
      <c r="K14" s="1644"/>
      <c r="L14" s="1644"/>
      <c r="M14" s="1644"/>
      <c r="N14" s="1645"/>
      <c r="O14" s="1648"/>
      <c r="P14" s="1644"/>
      <c r="Q14" s="1644"/>
      <c r="R14" s="1644"/>
      <c r="S14" s="1644"/>
      <c r="T14" s="1644"/>
      <c r="U14" s="1644"/>
      <c r="V14" s="1644"/>
      <c r="W14" s="1644"/>
      <c r="X14" s="1644"/>
      <c r="Y14" s="1644"/>
      <c r="Z14" s="1644"/>
      <c r="AA14" s="1645"/>
      <c r="AB14" s="1648"/>
      <c r="AC14" s="1644"/>
      <c r="AD14" s="1644"/>
      <c r="AE14" s="1644"/>
      <c r="AF14" s="1645"/>
      <c r="AG14" s="1648"/>
      <c r="AH14" s="1644"/>
      <c r="AI14" s="1644"/>
      <c r="AJ14" s="1655"/>
      <c r="AK14" s="1658"/>
      <c r="AL14" s="1667"/>
      <c r="AM14" s="1663"/>
      <c r="AN14" s="1663"/>
      <c r="AO14" s="1663"/>
      <c r="AP14" s="1663"/>
      <c r="AQ14" s="1664"/>
      <c r="AR14" s="1674"/>
      <c r="AS14" s="1675"/>
      <c r="AT14" s="1675"/>
      <c r="AU14" s="1675"/>
      <c r="AV14" s="1675"/>
      <c r="AW14" s="1675"/>
      <c r="AX14" s="1675"/>
      <c r="AY14" s="1676"/>
    </row>
    <row r="15" spans="1:51" ht="105.75" customHeight="1">
      <c r="C15" s="54"/>
      <c r="D15" s="54"/>
      <c r="E15" s="54"/>
      <c r="F15" s="54"/>
      <c r="G15" s="54"/>
      <c r="H15" s="55"/>
      <c r="I15" s="55"/>
      <c r="J15" s="55"/>
      <c r="K15" s="1797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6"/>
      <c r="AB15" s="56"/>
      <c r="AC15" s="55"/>
      <c r="AD15" s="55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</row>
  </sheetData>
  <mergeCells count="49">
    <mergeCell ref="AP6:AP8"/>
    <mergeCell ref="N6:N8"/>
    <mergeCell ref="F5:F8"/>
    <mergeCell ref="Z6:Z8"/>
    <mergeCell ref="B2:AY2"/>
    <mergeCell ref="D5:D8"/>
    <mergeCell ref="AS6:AS8"/>
    <mergeCell ref="AT6:AT8"/>
    <mergeCell ref="U7:U8"/>
    <mergeCell ref="X7:X8"/>
    <mergeCell ref="AI7:AI8"/>
    <mergeCell ref="AJ7:AJ8"/>
    <mergeCell ref="AH6:AH8"/>
    <mergeCell ref="AK6:AK8"/>
    <mergeCell ref="AL6:AL8"/>
    <mergeCell ref="AN6:AN8"/>
    <mergeCell ref="AO6:AO8"/>
    <mergeCell ref="AD6:AD8"/>
    <mergeCell ref="E5:E8"/>
    <mergeCell ref="AF6:AF8"/>
    <mergeCell ref="C4:I4"/>
    <mergeCell ref="J4:AA4"/>
    <mergeCell ref="AB4:AQ4"/>
    <mergeCell ref="AK5:AL5"/>
    <mergeCell ref="AM5:AM8"/>
    <mergeCell ref="C5:C8"/>
    <mergeCell ref="AC6:AC8"/>
    <mergeCell ref="H5:H8"/>
    <mergeCell ref="I5:I8"/>
    <mergeCell ref="J5:J8"/>
    <mergeCell ref="K6:K8"/>
    <mergeCell ref="L6:L8"/>
    <mergeCell ref="AR5:AR8"/>
    <mergeCell ref="AQ6:AQ8"/>
    <mergeCell ref="AR4:AY4"/>
    <mergeCell ref="AU6:AU8"/>
    <mergeCell ref="AV6:AV8"/>
    <mergeCell ref="AW6:AW8"/>
    <mergeCell ref="AX6:AX8"/>
    <mergeCell ref="AY6:AY8"/>
    <mergeCell ref="AS5:AY5"/>
    <mergeCell ref="AG5:AG8"/>
    <mergeCell ref="M6:M8"/>
    <mergeCell ref="AE6:AE8"/>
    <mergeCell ref="R6:R8"/>
    <mergeCell ref="B4:B9"/>
    <mergeCell ref="O5:O8"/>
    <mergeCell ref="AB5:AB8"/>
    <mergeCell ref="G5:G8"/>
  </mergeCells>
  <printOptions horizontalCentered="1" verticalCentered="1"/>
  <pageMargins left="0.19685039370078741" right="0.15748031496062992" top="0.74803149606299213" bottom="0.74803149606299213" header="0.31496062992125984" footer="0.31496062992125984"/>
  <pageSetup paperSize="9" scale="46" fitToWidth="3" orientation="landscape" r:id="rId1"/>
  <colBreaks count="2" manualBreakCount="2">
    <brk id="14" max="1048575" man="1"/>
    <brk id="27" max="1048575" man="1"/>
  </colBreaks>
  <ignoredErrors>
    <ignoredError sqref="B10:B14 C9:AY9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/>
  </sheetPr>
  <dimension ref="A1:AB48"/>
  <sheetViews>
    <sheetView showGridLines="0" zoomScale="60" zoomScaleNormal="60" zoomScaleSheetLayoutView="7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O6" sqref="O6:Q6"/>
    </sheetView>
  </sheetViews>
  <sheetFormatPr defaultColWidth="11.42578125" defaultRowHeight="14.25"/>
  <cols>
    <col min="1" max="1" width="2.140625" style="1799" customWidth="1"/>
    <col min="2" max="2" width="8.5703125" style="1799" customWidth="1"/>
    <col min="3" max="3" width="82.85546875" style="1799" customWidth="1"/>
    <col min="4" max="4" width="17.5703125" style="1799" customWidth="1"/>
    <col min="5" max="5" width="21.7109375" style="1799" customWidth="1"/>
    <col min="6" max="6" width="19.28515625" style="1799" customWidth="1"/>
    <col min="7" max="7" width="18.5703125" style="1799" customWidth="1"/>
    <col min="8" max="17" width="19.85546875" style="1799" customWidth="1"/>
    <col min="18" max="18" width="18.28515625" style="1799" customWidth="1"/>
    <col min="19" max="22" width="10.140625" style="1799" customWidth="1"/>
    <col min="23" max="28" width="19.85546875" style="1799" customWidth="1"/>
    <col min="29" max="16384" width="11.42578125" style="1799"/>
  </cols>
  <sheetData>
    <row r="1" spans="1:28" ht="9" customHeight="1" thickBot="1"/>
    <row r="2" spans="1:28" s="1800" customFormat="1" ht="31.5" customHeight="1" thickBot="1">
      <c r="B2" s="1945" t="s">
        <v>1504</v>
      </c>
      <c r="C2" s="1946"/>
      <c r="D2" s="1946"/>
      <c r="E2" s="1946"/>
      <c r="F2" s="1946"/>
      <c r="G2" s="1946"/>
      <c r="H2" s="1946"/>
      <c r="I2" s="1946"/>
      <c r="J2" s="1946"/>
      <c r="K2" s="1946"/>
      <c r="L2" s="1946"/>
      <c r="M2" s="1946"/>
      <c r="N2" s="1946"/>
      <c r="O2" s="1946"/>
      <c r="P2" s="1946"/>
      <c r="Q2" s="1946"/>
      <c r="R2" s="1946"/>
      <c r="S2" s="1946"/>
      <c r="T2" s="1946"/>
      <c r="U2" s="1946"/>
      <c r="V2" s="1946"/>
      <c r="W2" s="1946"/>
      <c r="X2" s="1946"/>
      <c r="Y2" s="1946"/>
      <c r="Z2" s="1946"/>
      <c r="AA2" s="1946"/>
      <c r="AB2" s="1947"/>
    </row>
    <row r="3" spans="1:28" ht="9.75" customHeight="1">
      <c r="C3" s="57"/>
      <c r="D3" s="58"/>
      <c r="E3" s="58"/>
      <c r="F3" s="59"/>
      <c r="G3" s="60"/>
      <c r="H3" s="60"/>
      <c r="I3" s="60"/>
      <c r="J3" s="60"/>
      <c r="K3" s="61"/>
      <c r="L3" s="62"/>
      <c r="M3" s="61"/>
      <c r="N3" s="61"/>
      <c r="O3" s="61"/>
      <c r="P3" s="61"/>
      <c r="Q3" s="61"/>
      <c r="R3" s="61"/>
      <c r="S3" s="61"/>
      <c r="T3" s="63"/>
      <c r="U3" s="63"/>
      <c r="V3" s="64"/>
      <c r="W3" s="64"/>
      <c r="X3" s="65"/>
      <c r="Y3" s="65"/>
      <c r="Z3" s="65"/>
      <c r="AA3" s="65"/>
      <c r="AB3" s="65"/>
    </row>
    <row r="4" spans="1:28" ht="25.5" customHeight="1">
      <c r="C4" s="1476" t="s">
        <v>665</v>
      </c>
      <c r="D4" s="58"/>
      <c r="E4" s="1948"/>
      <c r="F4" s="1949"/>
      <c r="G4" s="60"/>
      <c r="H4" s="60"/>
      <c r="I4" s="60"/>
      <c r="J4" s="60"/>
      <c r="K4" s="61"/>
      <c r="L4" s="62"/>
      <c r="M4" s="61"/>
      <c r="N4" s="61"/>
      <c r="O4" s="61"/>
      <c r="P4" s="61"/>
      <c r="Q4" s="61"/>
      <c r="R4" s="61"/>
      <c r="S4" s="61"/>
      <c r="T4" s="63"/>
      <c r="U4" s="63"/>
      <c r="V4" s="64"/>
      <c r="W4" s="64"/>
      <c r="X4" s="65"/>
      <c r="Y4" s="65"/>
      <c r="Z4" s="65"/>
      <c r="AA4" s="65"/>
      <c r="AB4" s="65"/>
    </row>
    <row r="5" spans="1:28" ht="7.5" customHeight="1" thickBot="1">
      <c r="C5" s="69"/>
      <c r="D5" s="70"/>
      <c r="E5" s="70"/>
      <c r="F5" s="70"/>
      <c r="G5" s="70"/>
      <c r="H5" s="71"/>
      <c r="I5" s="66"/>
      <c r="J5" s="72"/>
      <c r="K5" s="72"/>
      <c r="L5" s="72"/>
      <c r="M5" s="67"/>
      <c r="N5" s="67"/>
      <c r="O5" s="67"/>
      <c r="P5" s="67"/>
      <c r="Q5" s="67"/>
      <c r="R5" s="67"/>
      <c r="S5" s="67"/>
      <c r="T5" s="68"/>
      <c r="U5" s="68"/>
      <c r="V5" s="68"/>
      <c r="W5" s="68"/>
      <c r="X5" s="68"/>
      <c r="Y5" s="68"/>
      <c r="Z5" s="68"/>
      <c r="AA5" s="68"/>
      <c r="AB5" s="68"/>
    </row>
    <row r="6" spans="1:28" s="1801" customFormat="1" ht="71.25" customHeight="1">
      <c r="B6" s="1802"/>
      <c r="C6" s="412"/>
      <c r="D6" s="1950" t="s">
        <v>666</v>
      </c>
      <c r="E6" s="1951"/>
      <c r="F6" s="1952" t="s">
        <v>1213</v>
      </c>
      <c r="G6" s="1952" t="s">
        <v>667</v>
      </c>
      <c r="H6" s="1957" t="s">
        <v>668</v>
      </c>
      <c r="I6" s="1958"/>
      <c r="J6" s="1958"/>
      <c r="K6" s="1958"/>
      <c r="L6" s="1958"/>
      <c r="M6" s="1959"/>
      <c r="N6" s="1952" t="s">
        <v>669</v>
      </c>
      <c r="O6" s="1937" t="s">
        <v>670</v>
      </c>
      <c r="P6" s="1938"/>
      <c r="Q6" s="1939"/>
      <c r="R6" s="1942" t="s">
        <v>671</v>
      </c>
      <c r="S6" s="1942" t="s">
        <v>672</v>
      </c>
      <c r="T6" s="1943"/>
      <c r="U6" s="1943"/>
      <c r="V6" s="1944"/>
      <c r="W6" s="1985" t="s">
        <v>673</v>
      </c>
      <c r="X6" s="413"/>
      <c r="Y6" s="1950" t="s">
        <v>1235</v>
      </c>
      <c r="Z6" s="1950" t="s">
        <v>1236</v>
      </c>
      <c r="AA6" s="414"/>
      <c r="AB6" s="415"/>
    </row>
    <row r="7" spans="1:28" s="1801" customFormat="1" ht="49.5" customHeight="1">
      <c r="B7" s="1803"/>
      <c r="C7" s="416"/>
      <c r="D7" s="650"/>
      <c r="E7" s="1968" t="s">
        <v>675</v>
      </c>
      <c r="F7" s="1953"/>
      <c r="G7" s="1955"/>
      <c r="H7" s="1982" t="s">
        <v>676</v>
      </c>
      <c r="I7" s="1983"/>
      <c r="J7" s="1982" t="s">
        <v>677</v>
      </c>
      <c r="K7" s="1984"/>
      <c r="L7" s="1982" t="s">
        <v>678</v>
      </c>
      <c r="M7" s="1984"/>
      <c r="N7" s="1953"/>
      <c r="O7" s="1961" t="s">
        <v>679</v>
      </c>
      <c r="P7" s="1963" t="s">
        <v>680</v>
      </c>
      <c r="Q7" s="1964"/>
      <c r="R7" s="1987"/>
      <c r="S7" s="1940">
        <v>0</v>
      </c>
      <c r="T7" s="1940">
        <v>0.2</v>
      </c>
      <c r="U7" s="1940">
        <v>0.5</v>
      </c>
      <c r="V7" s="1940">
        <v>1</v>
      </c>
      <c r="W7" s="1986"/>
      <c r="X7" s="1968" t="s">
        <v>681</v>
      </c>
      <c r="Y7" s="1966"/>
      <c r="Z7" s="1966"/>
      <c r="AA7" s="1968" t="s">
        <v>682</v>
      </c>
      <c r="AB7" s="1977" t="s">
        <v>683</v>
      </c>
    </row>
    <row r="8" spans="1:28" s="1801" customFormat="1" ht="36" customHeight="1">
      <c r="B8" s="1803"/>
      <c r="C8" s="416"/>
      <c r="D8" s="650"/>
      <c r="E8" s="1966"/>
      <c r="F8" s="1953"/>
      <c r="G8" s="1955"/>
      <c r="H8" s="1980" t="s">
        <v>1465</v>
      </c>
      <c r="I8" s="1980" t="s">
        <v>1466</v>
      </c>
      <c r="J8" s="1960" t="s">
        <v>1467</v>
      </c>
      <c r="K8" s="1960" t="s">
        <v>1468</v>
      </c>
      <c r="L8" s="1960" t="s">
        <v>686</v>
      </c>
      <c r="M8" s="1960" t="s">
        <v>687</v>
      </c>
      <c r="N8" s="1953"/>
      <c r="O8" s="1969"/>
      <c r="P8" s="1804"/>
      <c r="Q8" s="1961" t="s">
        <v>688</v>
      </c>
      <c r="R8" s="1988"/>
      <c r="S8" s="1941"/>
      <c r="T8" s="1941"/>
      <c r="U8" s="1941"/>
      <c r="V8" s="1941"/>
      <c r="W8" s="1986"/>
      <c r="X8" s="1966"/>
      <c r="Y8" s="1966"/>
      <c r="Z8" s="1966"/>
      <c r="AA8" s="1966"/>
      <c r="AB8" s="1978"/>
    </row>
    <row r="9" spans="1:28" s="1801" customFormat="1" ht="48" customHeight="1">
      <c r="B9" s="1803"/>
      <c r="C9" s="416"/>
      <c r="D9" s="651"/>
      <c r="E9" s="1967"/>
      <c r="F9" s="1954"/>
      <c r="G9" s="1956"/>
      <c r="H9" s="1981"/>
      <c r="I9" s="1981"/>
      <c r="J9" s="1953"/>
      <c r="K9" s="1953"/>
      <c r="L9" s="1954"/>
      <c r="M9" s="1954"/>
      <c r="N9" s="1953"/>
      <c r="O9" s="1970"/>
      <c r="P9" s="1805"/>
      <c r="Q9" s="1962"/>
      <c r="R9" s="1968"/>
      <c r="S9" s="1965"/>
      <c r="T9" s="1941"/>
      <c r="U9" s="1941"/>
      <c r="V9" s="1941"/>
      <c r="W9" s="1986"/>
      <c r="X9" s="1967" t="s">
        <v>681</v>
      </c>
      <c r="Y9" s="1967"/>
      <c r="Z9" s="1967"/>
      <c r="AA9" s="1967"/>
      <c r="AB9" s="1979"/>
    </row>
    <row r="10" spans="1:28" s="1806" customFormat="1" ht="27.75" customHeight="1">
      <c r="B10" s="1807"/>
      <c r="C10" s="1582"/>
      <c r="D10" s="1583" t="s">
        <v>27</v>
      </c>
      <c r="E10" s="1584" t="s">
        <v>28</v>
      </c>
      <c r="F10" s="1584" t="s">
        <v>92</v>
      </c>
      <c r="G10" s="1584" t="s">
        <v>93</v>
      </c>
      <c r="H10" s="1584" t="s">
        <v>94</v>
      </c>
      <c r="I10" s="1584" t="s">
        <v>95</v>
      </c>
      <c r="J10" s="1584" t="s">
        <v>96</v>
      </c>
      <c r="K10" s="1584" t="s">
        <v>97</v>
      </c>
      <c r="L10" s="1584" t="s">
        <v>98</v>
      </c>
      <c r="M10" s="1584" t="s">
        <v>99</v>
      </c>
      <c r="N10" s="1584" t="s">
        <v>100</v>
      </c>
      <c r="O10" s="1585" t="s">
        <v>101</v>
      </c>
      <c r="P10" s="1585" t="s">
        <v>102</v>
      </c>
      <c r="Q10" s="1585" t="s">
        <v>103</v>
      </c>
      <c r="R10" s="1586" t="s">
        <v>104</v>
      </c>
      <c r="S10" s="1586" t="s">
        <v>105</v>
      </c>
      <c r="T10" s="1586" t="s">
        <v>106</v>
      </c>
      <c r="U10" s="1586" t="s">
        <v>107</v>
      </c>
      <c r="V10" s="1586" t="s">
        <v>108</v>
      </c>
      <c r="W10" s="1586" t="s">
        <v>109</v>
      </c>
      <c r="X10" s="1587" t="s">
        <v>110</v>
      </c>
      <c r="Y10" s="1587">
        <v>215</v>
      </c>
      <c r="Z10" s="1588">
        <v>220</v>
      </c>
      <c r="AA10" s="1589" t="s">
        <v>112</v>
      </c>
      <c r="AB10" s="1600" t="s">
        <v>113</v>
      </c>
    </row>
    <row r="11" spans="1:28" ht="24" customHeight="1">
      <c r="A11" s="1808"/>
      <c r="B11" s="419" t="s">
        <v>27</v>
      </c>
      <c r="C11" s="409" t="s">
        <v>689</v>
      </c>
      <c r="D11" s="1573"/>
      <c r="E11" s="1574"/>
      <c r="F11" s="1575"/>
      <c r="G11" s="1575"/>
      <c r="H11" s="1576"/>
      <c r="I11" s="1576"/>
      <c r="J11" s="1576"/>
      <c r="K11" s="1576"/>
      <c r="L11" s="1576"/>
      <c r="M11" s="1576"/>
      <c r="N11" s="1576"/>
      <c r="O11" s="1575"/>
      <c r="P11" s="1576"/>
      <c r="Q11" s="1575"/>
      <c r="R11" s="1577"/>
      <c r="S11" s="1577"/>
      <c r="T11" s="1577"/>
      <c r="U11" s="1577"/>
      <c r="V11" s="1577"/>
      <c r="W11" s="1578"/>
      <c r="X11" s="1579"/>
      <c r="Y11" s="1580"/>
      <c r="Z11" s="1579" t="s">
        <v>690</v>
      </c>
      <c r="AA11" s="1579"/>
      <c r="AB11" s="1581"/>
    </row>
    <row r="12" spans="1:28" s="1810" customFormat="1" ht="24" customHeight="1">
      <c r="A12" s="1809"/>
      <c r="B12" s="420" t="s">
        <v>28</v>
      </c>
      <c r="C12" s="410" t="s">
        <v>692</v>
      </c>
      <c r="D12" s="1477"/>
      <c r="E12" s="1478"/>
      <c r="F12" s="1479"/>
      <c r="G12" s="1479"/>
      <c r="H12" s="1479"/>
      <c r="I12" s="1479"/>
      <c r="J12" s="1479"/>
      <c r="K12" s="1479"/>
      <c r="L12" s="1479"/>
      <c r="M12" s="1479"/>
      <c r="N12" s="1479"/>
      <c r="O12" s="1479"/>
      <c r="P12" s="1479"/>
      <c r="Q12" s="1479"/>
      <c r="R12" s="1480"/>
      <c r="S12" s="1480"/>
      <c r="T12" s="1480"/>
      <c r="U12" s="1480"/>
      <c r="V12" s="1480"/>
      <c r="W12" s="1481"/>
      <c r="X12" s="1481"/>
      <c r="Y12" s="1482"/>
      <c r="Z12" s="1481"/>
      <c r="AA12" s="1483"/>
      <c r="AB12" s="1484"/>
    </row>
    <row r="13" spans="1:28" s="1810" customFormat="1" ht="24" customHeight="1">
      <c r="A13" s="1809"/>
      <c r="B13" s="421" t="s">
        <v>92</v>
      </c>
      <c r="C13" s="411" t="s">
        <v>1234</v>
      </c>
      <c r="D13" s="1485"/>
      <c r="E13" s="1478"/>
      <c r="F13" s="1486"/>
      <c r="G13" s="1486"/>
      <c r="H13" s="1486"/>
      <c r="I13" s="1486"/>
      <c r="J13" s="1486"/>
      <c r="K13" s="1486"/>
      <c r="L13" s="1486"/>
      <c r="M13" s="1486"/>
      <c r="N13" s="1486"/>
      <c r="O13" s="1486"/>
      <c r="P13" s="1486"/>
      <c r="Q13" s="1486"/>
      <c r="R13" s="1487"/>
      <c r="S13" s="1487"/>
      <c r="T13" s="1487"/>
      <c r="U13" s="1487"/>
      <c r="V13" s="1487"/>
      <c r="W13" s="1482"/>
      <c r="X13" s="1482"/>
      <c r="Y13" s="1482"/>
      <c r="Z13" s="1482"/>
      <c r="AA13" s="1483"/>
      <c r="AB13" s="1484"/>
    </row>
    <row r="14" spans="1:28" s="1810" customFormat="1" ht="39.950000000000003" customHeight="1">
      <c r="A14" s="1809"/>
      <c r="B14" s="420" t="s">
        <v>93</v>
      </c>
      <c r="C14" s="410" t="s">
        <v>694</v>
      </c>
      <c r="D14" s="1477"/>
      <c r="E14" s="1478"/>
      <c r="F14" s="1479"/>
      <c r="G14" s="1479"/>
      <c r="H14" s="1479"/>
      <c r="I14" s="1479"/>
      <c r="J14" s="1479"/>
      <c r="K14" s="1811"/>
      <c r="L14" s="1479"/>
      <c r="M14" s="1479"/>
      <c r="N14" s="1479"/>
      <c r="O14" s="1479"/>
      <c r="P14" s="1479"/>
      <c r="Q14" s="1479"/>
      <c r="R14" s="1480"/>
      <c r="S14" s="1480"/>
      <c r="T14" s="1480"/>
      <c r="U14" s="1480"/>
      <c r="V14" s="1480"/>
      <c r="W14" s="1481"/>
      <c r="X14" s="1481"/>
      <c r="Y14" s="1482"/>
      <c r="Z14" s="1481"/>
      <c r="AA14" s="1483"/>
      <c r="AB14" s="1484"/>
    </row>
    <row r="15" spans="1:28" ht="39.950000000000003" customHeight="1">
      <c r="A15" s="1808"/>
      <c r="B15" s="420" t="s">
        <v>94</v>
      </c>
      <c r="C15" s="410" t="s">
        <v>696</v>
      </c>
      <c r="D15" s="1488"/>
      <c r="E15" s="1478"/>
      <c r="F15" s="1479"/>
      <c r="G15" s="1479"/>
      <c r="H15" s="1479"/>
      <c r="I15" s="1479"/>
      <c r="J15" s="1479"/>
      <c r="K15" s="1479"/>
      <c r="L15" s="1479"/>
      <c r="M15" s="1479"/>
      <c r="N15" s="1479"/>
      <c r="O15" s="1479"/>
      <c r="P15" s="1479"/>
      <c r="Q15" s="1479"/>
      <c r="R15" s="1480"/>
      <c r="S15" s="1480"/>
      <c r="T15" s="1480"/>
      <c r="U15" s="1480"/>
      <c r="V15" s="1480"/>
      <c r="W15" s="1481"/>
      <c r="X15" s="1481"/>
      <c r="Y15" s="1482"/>
      <c r="Z15" s="1481"/>
      <c r="AA15" s="1483"/>
      <c r="AB15" s="1484"/>
    </row>
    <row r="16" spans="1:28" ht="42.75">
      <c r="A16" s="1808"/>
      <c r="B16" s="420" t="s">
        <v>95</v>
      </c>
      <c r="C16" s="410" t="s">
        <v>697</v>
      </c>
      <c r="D16" s="1489"/>
      <c r="E16" s="1490"/>
      <c r="F16" s="1491"/>
      <c r="G16" s="1491"/>
      <c r="H16" s="1491"/>
      <c r="I16" s="1491"/>
      <c r="J16" s="1491"/>
      <c r="K16" s="1491"/>
      <c r="L16" s="1491"/>
      <c r="M16" s="1491"/>
      <c r="N16" s="1491"/>
      <c r="O16" s="1491"/>
      <c r="P16" s="1491"/>
      <c r="Q16" s="1491"/>
      <c r="R16" s="1492"/>
      <c r="S16" s="1492"/>
      <c r="T16" s="1492"/>
      <c r="U16" s="1492"/>
      <c r="V16" s="1492"/>
      <c r="W16" s="1493"/>
      <c r="X16" s="1493"/>
      <c r="Y16" s="1494"/>
      <c r="Z16" s="1493"/>
      <c r="AA16" s="1495"/>
      <c r="AB16" s="1496"/>
    </row>
    <row r="17" spans="1:28" ht="24" customHeight="1">
      <c r="A17" s="1808"/>
      <c r="B17" s="1974" t="s">
        <v>698</v>
      </c>
      <c r="C17" s="1975"/>
      <c r="D17" s="1975"/>
      <c r="E17" s="1975"/>
      <c r="F17" s="1975"/>
      <c r="G17" s="1975"/>
      <c r="H17" s="1975"/>
      <c r="I17" s="1975"/>
      <c r="J17" s="1975"/>
      <c r="K17" s="1975"/>
      <c r="L17" s="1975"/>
      <c r="M17" s="1975"/>
      <c r="N17" s="1975"/>
      <c r="O17" s="1975"/>
      <c r="P17" s="1975"/>
      <c r="Q17" s="1975"/>
      <c r="R17" s="1975"/>
      <c r="S17" s="1975"/>
      <c r="T17" s="1975"/>
      <c r="U17" s="1975"/>
      <c r="V17" s="1975"/>
      <c r="W17" s="1975"/>
      <c r="X17" s="1975"/>
      <c r="Y17" s="1975"/>
      <c r="Z17" s="1975"/>
      <c r="AA17" s="1975"/>
      <c r="AB17" s="1976"/>
    </row>
    <row r="18" spans="1:28" ht="24" customHeight="1">
      <c r="A18" s="1808"/>
      <c r="B18" s="420" t="s">
        <v>96</v>
      </c>
      <c r="C18" s="1525" t="s">
        <v>699</v>
      </c>
      <c r="D18" s="1497"/>
      <c r="E18" s="1498"/>
      <c r="F18" s="1499"/>
      <c r="G18" s="1499"/>
      <c r="H18" s="1500"/>
      <c r="I18" s="1500"/>
      <c r="J18" s="1500"/>
      <c r="K18" s="1500"/>
      <c r="L18" s="1500"/>
      <c r="M18" s="1500"/>
      <c r="N18" s="1498"/>
      <c r="O18" s="1500"/>
      <c r="P18" s="1500"/>
      <c r="Q18" s="1500"/>
      <c r="R18" s="1501"/>
      <c r="S18" s="1502"/>
      <c r="T18" s="1502"/>
      <c r="U18" s="1502"/>
      <c r="V18" s="1502"/>
      <c r="W18" s="1501"/>
      <c r="X18" s="1503"/>
      <c r="Y18" s="1504"/>
      <c r="Z18" s="1505"/>
      <c r="AA18" s="1506"/>
      <c r="AB18" s="1507"/>
    </row>
    <row r="19" spans="1:28" ht="24" customHeight="1">
      <c r="A19" s="1808"/>
      <c r="B19" s="420" t="s">
        <v>97</v>
      </c>
      <c r="C19" s="1525" t="s">
        <v>700</v>
      </c>
      <c r="D19" s="1508"/>
      <c r="E19" s="1509"/>
      <c r="F19" s="1486"/>
      <c r="G19" s="1486"/>
      <c r="H19" s="1510"/>
      <c r="I19" s="1510"/>
      <c r="J19" s="1510"/>
      <c r="K19" s="1510"/>
      <c r="L19" s="1510"/>
      <c r="M19" s="1510"/>
      <c r="N19" s="1510"/>
      <c r="O19" s="1510"/>
      <c r="P19" s="1510"/>
      <c r="Q19" s="1510"/>
      <c r="R19" s="1511"/>
      <c r="S19" s="1511"/>
      <c r="T19" s="1511"/>
      <c r="U19" s="1511"/>
      <c r="V19" s="1511"/>
      <c r="W19" s="1480"/>
      <c r="X19" s="1512"/>
      <c r="Y19" s="1513"/>
      <c r="Z19" s="1514"/>
      <c r="AA19" s="1515"/>
      <c r="AB19" s="1516"/>
    </row>
    <row r="20" spans="1:28" s="1814" customFormat="1" ht="24" customHeight="1">
      <c r="A20" s="1812"/>
      <c r="B20" s="420" t="s">
        <v>98</v>
      </c>
      <c r="C20" s="1526" t="s">
        <v>1380</v>
      </c>
      <c r="D20" s="1477"/>
      <c r="E20" s="1515"/>
      <c r="F20" s="1479"/>
      <c r="G20" s="1479"/>
      <c r="H20" s="1509"/>
      <c r="I20" s="1509"/>
      <c r="J20" s="1509"/>
      <c r="K20" s="1509"/>
      <c r="L20" s="1509"/>
      <c r="M20" s="1509"/>
      <c r="N20" s="1813"/>
      <c r="O20" s="1510"/>
      <c r="P20" s="1510"/>
      <c r="Q20" s="1510"/>
      <c r="R20" s="1480"/>
      <c r="S20" s="1517"/>
      <c r="T20" s="1517"/>
      <c r="U20" s="1517"/>
      <c r="V20" s="1517"/>
      <c r="W20" s="1480"/>
      <c r="X20" s="1480"/>
      <c r="Y20" s="1487"/>
      <c r="Z20" s="1480"/>
      <c r="AA20" s="1515"/>
      <c r="AB20" s="1516"/>
    </row>
    <row r="21" spans="1:28" s="1814" customFormat="1" ht="24" customHeight="1">
      <c r="A21" s="1812"/>
      <c r="B21" s="422" t="s">
        <v>99</v>
      </c>
      <c r="C21" s="1527" t="s">
        <v>1383</v>
      </c>
      <c r="D21" s="1477"/>
      <c r="E21" s="1515"/>
      <c r="F21" s="1479"/>
      <c r="G21" s="1518"/>
      <c r="H21" s="1517"/>
      <c r="I21" s="1517"/>
      <c r="J21" s="1517"/>
      <c r="K21" s="1517"/>
      <c r="L21" s="1517"/>
      <c r="M21" s="1517"/>
      <c r="N21" s="1815"/>
      <c r="O21" s="1517"/>
      <c r="P21" s="1517"/>
      <c r="Q21" s="1517"/>
      <c r="R21" s="1515"/>
      <c r="S21" s="1517"/>
      <c r="T21" s="1517"/>
      <c r="U21" s="1517"/>
      <c r="V21" s="1517"/>
      <c r="W21" s="1480"/>
      <c r="X21" s="1515"/>
      <c r="Y21" s="1515"/>
      <c r="Z21" s="1515"/>
      <c r="AA21" s="1515"/>
      <c r="AB21" s="1516"/>
    </row>
    <row r="22" spans="1:28" s="1814" customFormat="1" ht="24" customHeight="1">
      <c r="A22" s="1812"/>
      <c r="B22" s="422" t="s">
        <v>100</v>
      </c>
      <c r="C22" s="1526" t="s">
        <v>702</v>
      </c>
      <c r="D22" s="1477"/>
      <c r="E22" s="1515"/>
      <c r="F22" s="1479"/>
      <c r="G22" s="1479"/>
      <c r="H22" s="1509"/>
      <c r="I22" s="1509"/>
      <c r="J22" s="1509"/>
      <c r="K22" s="1509"/>
      <c r="L22" s="1509"/>
      <c r="M22" s="1509"/>
      <c r="N22" s="1813"/>
      <c r="O22" s="1509"/>
      <c r="P22" s="1509"/>
      <c r="Q22" s="1509"/>
      <c r="R22" s="1480"/>
      <c r="S22" s="1517"/>
      <c r="T22" s="1517"/>
      <c r="U22" s="1517"/>
      <c r="V22" s="1517"/>
      <c r="W22" s="1480"/>
      <c r="X22" s="1480"/>
      <c r="Y22" s="1487"/>
      <c r="Z22"/>
      <c r="AA22" s="1515"/>
      <c r="AB22" s="1516"/>
    </row>
    <row r="23" spans="1:28" s="1814" customFormat="1" ht="24" customHeight="1">
      <c r="A23" s="1812"/>
      <c r="B23" s="422" t="s">
        <v>101</v>
      </c>
      <c r="C23" s="1527" t="s">
        <v>1383</v>
      </c>
      <c r="D23" s="1477"/>
      <c r="E23" s="1515"/>
      <c r="F23" s="1479"/>
      <c r="G23" s="1518"/>
      <c r="H23" s="1517"/>
      <c r="I23" s="1517"/>
      <c r="J23" s="1517"/>
      <c r="K23" s="1517"/>
      <c r="L23" s="1517"/>
      <c r="M23" s="1517"/>
      <c r="N23" s="1815"/>
      <c r="O23" s="1517"/>
      <c r="P23" s="1517"/>
      <c r="Q23" s="1517"/>
      <c r="R23" s="1515"/>
      <c r="S23" s="1517"/>
      <c r="T23" s="1517"/>
      <c r="U23" s="1517"/>
      <c r="V23" s="1517"/>
      <c r="W23" s="1480"/>
      <c r="X23" s="1515"/>
      <c r="Y23" s="1515"/>
      <c r="Z23" s="1515"/>
      <c r="AA23" s="1515"/>
      <c r="AB23" s="1516"/>
    </row>
    <row r="24" spans="1:28" s="1814" customFormat="1" ht="24" customHeight="1">
      <c r="A24" s="1812"/>
      <c r="B24" s="422" t="s">
        <v>102</v>
      </c>
      <c r="C24" s="1528" t="s">
        <v>703</v>
      </c>
      <c r="D24" s="1519"/>
      <c r="E24" s="1520"/>
      <c r="F24" s="1491"/>
      <c r="G24" s="1491"/>
      <c r="H24" s="1521"/>
      <c r="I24" s="1521"/>
      <c r="J24" s="1521"/>
      <c r="K24" s="1521"/>
      <c r="L24" s="1521"/>
      <c r="M24" s="1521"/>
      <c r="N24" s="1816"/>
      <c r="O24" s="1521"/>
      <c r="P24" s="1521"/>
      <c r="Q24" s="1521"/>
      <c r="R24" s="1492"/>
      <c r="S24" s="1522"/>
      <c r="T24" s="1522"/>
      <c r="U24" s="1522"/>
      <c r="V24" s="1522"/>
      <c r="W24" s="1492"/>
      <c r="X24" s="1492"/>
      <c r="Y24" s="1523"/>
      <c r="Z24"/>
      <c r="AA24" s="1520"/>
      <c r="AB24" s="1524"/>
    </row>
    <row r="25" spans="1:28" ht="24" customHeight="1">
      <c r="A25" s="1808"/>
      <c r="B25" s="1935" t="s">
        <v>704</v>
      </c>
      <c r="C25" s="1936"/>
      <c r="D25" s="423"/>
      <c r="E25" s="423"/>
      <c r="F25" s="423"/>
      <c r="G25" s="423"/>
      <c r="H25" s="423"/>
      <c r="I25" s="423"/>
      <c r="J25" s="423"/>
      <c r="K25" s="423"/>
      <c r="L25" s="423"/>
      <c r="M25" s="423"/>
      <c r="N25" s="423"/>
      <c r="O25" s="423"/>
      <c r="P25" s="423"/>
      <c r="Q25" s="423"/>
      <c r="R25" s="423"/>
      <c r="S25" s="423"/>
      <c r="T25" s="423"/>
      <c r="U25" s="423"/>
      <c r="V25" s="423"/>
      <c r="W25" s="423"/>
      <c r="X25" s="423"/>
      <c r="Y25" s="423"/>
      <c r="Z25" s="423"/>
      <c r="AA25" s="423"/>
      <c r="AB25" s="424"/>
    </row>
    <row r="26" spans="1:28" ht="24" customHeight="1">
      <c r="A26" s="1808"/>
      <c r="B26" s="420">
        <v>140</v>
      </c>
      <c r="C26" s="1529">
        <v>0</v>
      </c>
      <c r="D26" s="1532"/>
      <c r="E26" s="1533"/>
      <c r="F26" s="1534"/>
      <c r="G26" s="1534"/>
      <c r="H26" s="1533"/>
      <c r="I26" s="1533"/>
      <c r="J26" s="1535"/>
      <c r="K26" s="1535"/>
      <c r="L26" s="1535"/>
      <c r="M26" s="1535"/>
      <c r="N26" s="1535"/>
      <c r="O26" s="1535"/>
      <c r="P26" s="1535"/>
      <c r="Q26" s="1535"/>
      <c r="R26" s="1536"/>
      <c r="S26" s="1536"/>
      <c r="T26" s="1536"/>
      <c r="U26" s="1536"/>
      <c r="V26" s="1536"/>
      <c r="W26" s="1537"/>
      <c r="X26" s="1536"/>
      <c r="Y26" s="1538"/>
      <c r="Z26" s="1537"/>
      <c r="AA26" s="1536"/>
      <c r="AB26" s="1539"/>
    </row>
    <row r="27" spans="1:28" ht="24" customHeight="1">
      <c r="A27" s="1808"/>
      <c r="B27" s="420">
        <v>150</v>
      </c>
      <c r="C27" s="1530">
        <v>0.02</v>
      </c>
      <c r="D27" s="1540"/>
      <c r="E27" s="1541"/>
      <c r="F27" s="1542"/>
      <c r="G27" s="1542"/>
      <c r="H27" s="1541"/>
      <c r="I27" s="1541"/>
      <c r="J27" s="1543"/>
      <c r="K27" s="1543"/>
      <c r="L27" s="1543"/>
      <c r="M27" s="1543"/>
      <c r="N27" s="1543"/>
      <c r="O27" s="1543"/>
      <c r="P27" s="1543"/>
      <c r="Q27" s="1543"/>
      <c r="R27" s="1544"/>
      <c r="S27" s="1545"/>
      <c r="T27" s="1545"/>
      <c r="U27" s="1545"/>
      <c r="V27" s="1545"/>
      <c r="W27" s="1546"/>
      <c r="X27" s="1545"/>
      <c r="Y27" s="1544"/>
      <c r="Z27" s="1546"/>
      <c r="AA27" s="1545"/>
      <c r="AB27" s="1547"/>
    </row>
    <row r="28" spans="1:28" ht="24" customHeight="1">
      <c r="A28" s="1808"/>
      <c r="B28" s="420">
        <v>160</v>
      </c>
      <c r="C28" s="1530">
        <v>0.04</v>
      </c>
      <c r="D28" s="1548"/>
      <c r="E28" s="1541"/>
      <c r="F28" s="1549"/>
      <c r="G28" s="1549"/>
      <c r="H28" s="1541"/>
      <c r="I28" s="1541"/>
      <c r="J28" s="1543"/>
      <c r="K28" s="1543"/>
      <c r="L28" s="1543"/>
      <c r="M28" s="1543"/>
      <c r="N28" s="1543"/>
      <c r="O28" s="1543"/>
      <c r="P28" s="1543"/>
      <c r="Q28" s="1543"/>
      <c r="R28" s="1544"/>
      <c r="S28" s="1544"/>
      <c r="T28" s="1544"/>
      <c r="U28" s="1544"/>
      <c r="V28" s="1544"/>
      <c r="W28" s="1544"/>
      <c r="X28" s="1544"/>
      <c r="Y28" s="1544"/>
      <c r="Z28" s="1544"/>
      <c r="AA28" s="1544"/>
      <c r="AB28" s="1550"/>
    </row>
    <row r="29" spans="1:28" ht="24" customHeight="1">
      <c r="A29" s="1808"/>
      <c r="B29" s="420">
        <v>170</v>
      </c>
      <c r="C29" s="1530">
        <v>0.1</v>
      </c>
      <c r="D29" s="1551"/>
      <c r="E29" s="1483"/>
      <c r="F29" s="1552"/>
      <c r="G29" s="1552"/>
      <c r="H29" s="1483"/>
      <c r="I29" s="1483"/>
      <c r="J29" s="1543"/>
      <c r="K29" s="1543"/>
      <c r="L29" s="1543"/>
      <c r="M29" s="1543"/>
      <c r="N29" s="1543"/>
      <c r="O29" s="1543"/>
      <c r="P29" s="1543"/>
      <c r="Q29" s="1543"/>
      <c r="R29" s="1545"/>
      <c r="S29" s="1545"/>
      <c r="T29" s="1545"/>
      <c r="U29" s="1545"/>
      <c r="V29" s="1545"/>
      <c r="W29" s="1546"/>
      <c r="X29" s="1545"/>
      <c r="Y29" s="1544"/>
      <c r="Z29" s="1546"/>
      <c r="AA29" s="1545"/>
      <c r="AB29" s="1547"/>
    </row>
    <row r="30" spans="1:28" ht="24" customHeight="1">
      <c r="A30" s="1808"/>
      <c r="B30" s="420">
        <v>180</v>
      </c>
      <c r="C30" s="1530">
        <v>0.2</v>
      </c>
      <c r="D30" s="1540"/>
      <c r="E30" s="1541"/>
      <c r="F30" s="1542"/>
      <c r="G30" s="1542"/>
      <c r="H30" s="1541"/>
      <c r="I30" s="1541"/>
      <c r="J30" s="1543"/>
      <c r="K30" s="1543"/>
      <c r="L30" s="1543"/>
      <c r="M30" s="1543"/>
      <c r="N30" s="1543"/>
      <c r="O30" s="1543"/>
      <c r="P30" s="1543"/>
      <c r="Q30" s="1543"/>
      <c r="R30" s="1545"/>
      <c r="S30" s="1545"/>
      <c r="T30" s="1545"/>
      <c r="U30" s="1545"/>
      <c r="V30" s="1545"/>
      <c r="W30" s="1546"/>
      <c r="X30" s="1545"/>
      <c r="Y30" s="1544"/>
      <c r="Z30" s="1546"/>
      <c r="AA30" s="1545"/>
      <c r="AB30" s="1547"/>
    </row>
    <row r="31" spans="1:28" ht="24" customHeight="1">
      <c r="A31" s="1808"/>
      <c r="B31" s="420">
        <v>190</v>
      </c>
      <c r="C31" s="1530">
        <v>0.35</v>
      </c>
      <c r="D31" s="1553"/>
      <c r="E31" s="1517"/>
      <c r="F31" s="1554"/>
      <c r="G31" s="1554"/>
      <c r="H31" s="1541"/>
      <c r="I31" s="1541"/>
      <c r="J31" s="1543"/>
      <c r="K31" s="1543"/>
      <c r="L31" s="1543"/>
      <c r="M31" s="1543"/>
      <c r="N31" s="1543"/>
      <c r="O31" s="1543"/>
      <c r="P31" s="1543"/>
      <c r="Q31" s="1543"/>
      <c r="R31" s="1545"/>
      <c r="S31" s="1545"/>
      <c r="T31" s="1545"/>
      <c r="U31" s="1545"/>
      <c r="V31" s="1545"/>
      <c r="W31" s="1546"/>
      <c r="X31" s="1545"/>
      <c r="Y31" s="1544"/>
      <c r="Z31" s="1546"/>
      <c r="AA31" s="1545"/>
      <c r="AB31" s="1547"/>
    </row>
    <row r="32" spans="1:28" ht="24" customHeight="1">
      <c r="A32" s="1808"/>
      <c r="B32" s="420">
        <v>200</v>
      </c>
      <c r="C32" s="1530">
        <v>0.5</v>
      </c>
      <c r="D32" s="1553"/>
      <c r="E32" s="1517"/>
      <c r="F32" s="1554"/>
      <c r="G32" s="1554"/>
      <c r="H32" s="1541"/>
      <c r="I32" s="1541"/>
      <c r="J32" s="1543"/>
      <c r="K32" s="1543"/>
      <c r="L32" s="1543"/>
      <c r="M32" s="1543"/>
      <c r="N32" s="1543"/>
      <c r="O32" s="1543"/>
      <c r="P32" s="1543"/>
      <c r="Q32" s="1543"/>
      <c r="R32" s="1545"/>
      <c r="S32" s="1545"/>
      <c r="T32" s="1545"/>
      <c r="U32" s="1545"/>
      <c r="V32" s="1545"/>
      <c r="W32" s="1546"/>
      <c r="X32" s="1545"/>
      <c r="Y32" s="1544"/>
      <c r="Z32" s="1546"/>
      <c r="AA32" s="1545"/>
      <c r="AB32" s="1547"/>
    </row>
    <row r="33" spans="1:28" ht="24" customHeight="1">
      <c r="A33" s="1808"/>
      <c r="B33" s="420">
        <v>210</v>
      </c>
      <c r="C33" s="1530">
        <v>0.7</v>
      </c>
      <c r="D33" s="1555"/>
      <c r="E33" s="1556"/>
      <c r="F33" s="1556"/>
      <c r="G33" s="1556"/>
      <c r="H33" s="1557"/>
      <c r="I33" s="1557"/>
      <c r="J33" s="1558"/>
      <c r="K33" s="1558"/>
      <c r="L33" s="1558"/>
      <c r="M33" s="1558"/>
      <c r="N33" s="1558"/>
      <c r="O33" s="1558"/>
      <c r="P33" s="1558"/>
      <c r="Q33" s="1558"/>
      <c r="R33" s="1545"/>
      <c r="S33" s="1545"/>
      <c r="T33" s="1545"/>
      <c r="U33" s="1545"/>
      <c r="V33" s="1545"/>
      <c r="W33" s="1545"/>
      <c r="X33" s="1545"/>
      <c r="Y33" s="1544"/>
      <c r="Z33" s="1545"/>
      <c r="AA33" s="1545"/>
      <c r="AB33" s="1547"/>
    </row>
    <row r="34" spans="1:28" ht="24" customHeight="1">
      <c r="A34" s="1808"/>
      <c r="B34" s="420">
        <v>220</v>
      </c>
      <c r="C34" s="1530">
        <v>0.75</v>
      </c>
      <c r="D34" s="1553"/>
      <c r="E34" s="1517"/>
      <c r="F34" s="1554"/>
      <c r="G34" s="1554"/>
      <c r="H34" s="1541"/>
      <c r="I34" s="1541"/>
      <c r="J34" s="1543"/>
      <c r="K34" s="1543"/>
      <c r="L34" s="1543"/>
      <c r="M34" s="1543"/>
      <c r="N34" s="1543"/>
      <c r="O34" s="1543"/>
      <c r="P34" s="1543"/>
      <c r="Q34" s="1543"/>
      <c r="R34" s="1546"/>
      <c r="S34" s="1545"/>
      <c r="T34" s="1545"/>
      <c r="U34" s="1545"/>
      <c r="V34" s="1545"/>
      <c r="W34" s="1546"/>
      <c r="X34" s="1545"/>
      <c r="Y34" s="1544"/>
      <c r="Z34" s="1545"/>
      <c r="AA34" s="1545"/>
      <c r="AB34" s="1547"/>
    </row>
    <row r="35" spans="1:28" ht="24" customHeight="1">
      <c r="A35" s="1808"/>
      <c r="B35" s="420">
        <v>230</v>
      </c>
      <c r="C35" s="1530">
        <v>1</v>
      </c>
      <c r="D35" s="1553"/>
      <c r="E35" s="1517"/>
      <c r="F35" s="1554"/>
      <c r="G35" s="1554"/>
      <c r="H35" s="1541"/>
      <c r="I35" s="1541"/>
      <c r="J35" s="1543"/>
      <c r="K35" s="1543"/>
      <c r="L35" s="1543"/>
      <c r="M35" s="1543"/>
      <c r="N35" s="1543"/>
      <c r="O35" s="1543"/>
      <c r="P35" s="1543"/>
      <c r="Q35" s="1543"/>
      <c r="R35" s="1546"/>
      <c r="S35" s="1545"/>
      <c r="T35" s="1545"/>
      <c r="U35" s="1545"/>
      <c r="V35" s="1545"/>
      <c r="W35" s="1546"/>
      <c r="X35" s="1545"/>
      <c r="Y35" s="1544"/>
      <c r="Z35" s="1545"/>
      <c r="AA35" s="1545"/>
      <c r="AB35" s="1547"/>
    </row>
    <row r="36" spans="1:28" ht="24" customHeight="1">
      <c r="A36" s="1808"/>
      <c r="B36" s="420">
        <v>240</v>
      </c>
      <c r="C36" s="1530">
        <v>1.5</v>
      </c>
      <c r="D36" s="1553"/>
      <c r="E36" s="1556"/>
      <c r="F36" s="1554"/>
      <c r="G36" s="1554"/>
      <c r="H36" s="1541"/>
      <c r="I36" s="1541"/>
      <c r="J36" s="1543"/>
      <c r="K36" s="1543"/>
      <c r="L36" s="1543"/>
      <c r="M36" s="1543"/>
      <c r="N36" s="1543"/>
      <c r="O36" s="1543"/>
      <c r="P36" s="1543"/>
      <c r="Q36" s="1543"/>
      <c r="R36" s="1546"/>
      <c r="S36" s="1545"/>
      <c r="T36" s="1545"/>
      <c r="U36" s="1545"/>
      <c r="V36" s="1545"/>
      <c r="W36" s="1546"/>
      <c r="X36" s="1545"/>
      <c r="Y36" s="1544"/>
      <c r="Z36" s="1545"/>
      <c r="AA36" s="1545"/>
      <c r="AB36" s="1547"/>
    </row>
    <row r="37" spans="1:28" ht="24" customHeight="1">
      <c r="A37" s="1808"/>
      <c r="B37" s="420">
        <v>250</v>
      </c>
      <c r="C37" s="1530">
        <v>2.5</v>
      </c>
      <c r="D37" s="1559"/>
      <c r="E37" s="1556"/>
      <c r="F37" s="1560"/>
      <c r="G37" s="1560"/>
      <c r="H37" s="1557"/>
      <c r="I37" s="1557"/>
      <c r="J37" s="1558"/>
      <c r="K37" s="1558"/>
      <c r="L37" s="1558"/>
      <c r="M37" s="1558"/>
      <c r="N37" s="1558"/>
      <c r="O37" s="1558"/>
      <c r="P37" s="1558"/>
      <c r="Q37" s="1558"/>
      <c r="R37" s="1545"/>
      <c r="S37" s="1545"/>
      <c r="T37" s="1545"/>
      <c r="U37" s="1545"/>
      <c r="V37" s="1545"/>
      <c r="W37" s="1545"/>
      <c r="X37" s="1545"/>
      <c r="Y37" s="1544"/>
      <c r="Z37" s="1545"/>
      <c r="AA37" s="1545"/>
      <c r="AB37" s="1547"/>
    </row>
    <row r="38" spans="1:28" ht="24" customHeight="1">
      <c r="A38" s="1808"/>
      <c r="B38" s="420">
        <v>260</v>
      </c>
      <c r="C38" s="1530">
        <v>3.7</v>
      </c>
      <c r="D38" s="1548"/>
      <c r="E38" s="1541"/>
      <c r="F38" s="1549"/>
      <c r="G38" s="1549"/>
      <c r="H38" s="1541"/>
      <c r="I38" s="1541"/>
      <c r="J38" s="1543"/>
      <c r="K38" s="1543"/>
      <c r="L38" s="1543"/>
      <c r="M38" s="1543"/>
      <c r="N38" s="1543"/>
      <c r="O38" s="1543"/>
      <c r="P38" s="1543"/>
      <c r="Q38" s="1543"/>
      <c r="R38" s="1544"/>
      <c r="S38" s="1544"/>
      <c r="T38" s="1544"/>
      <c r="U38" s="1544"/>
      <c r="V38" s="1544"/>
      <c r="W38" s="1544"/>
      <c r="X38" s="1544"/>
      <c r="Y38" s="1544"/>
      <c r="Z38" s="1544"/>
      <c r="AA38" s="1544"/>
      <c r="AB38" s="1550"/>
    </row>
    <row r="39" spans="1:28" ht="24" customHeight="1">
      <c r="A39" s="1808"/>
      <c r="B39" s="420">
        <v>270</v>
      </c>
      <c r="C39" s="1530" t="s">
        <v>705</v>
      </c>
      <c r="D39" s="1559"/>
      <c r="E39" s="1556"/>
      <c r="F39" s="1560"/>
      <c r="G39" s="1560"/>
      <c r="H39" s="1557"/>
      <c r="I39" s="1557"/>
      <c r="J39" s="1558"/>
      <c r="K39" s="1558"/>
      <c r="L39" s="1558"/>
      <c r="M39" s="1558"/>
      <c r="N39" s="1558"/>
      <c r="O39" s="1558"/>
      <c r="P39" s="1558"/>
      <c r="Q39" s="1558"/>
      <c r="R39" s="1545"/>
      <c r="S39" s="1545"/>
      <c r="T39" s="1545"/>
      <c r="U39" s="1545"/>
      <c r="V39" s="1545"/>
      <c r="W39" s="1545"/>
      <c r="X39" s="1545"/>
      <c r="Y39" s="1544"/>
      <c r="Z39" s="1545"/>
      <c r="AA39" s="1545"/>
      <c r="AB39" s="1547"/>
    </row>
    <row r="40" spans="1:28" ht="24" customHeight="1">
      <c r="A40" s="1808"/>
      <c r="B40" s="420">
        <v>280</v>
      </c>
      <c r="C40" s="1590" t="s">
        <v>706</v>
      </c>
      <c r="D40" s="1591"/>
      <c r="E40" s="1592"/>
      <c r="F40" s="1593"/>
      <c r="G40" s="1593"/>
      <c r="H40" s="1594"/>
      <c r="I40" s="1594"/>
      <c r="J40" s="1594"/>
      <c r="K40" s="1594"/>
      <c r="L40" s="1594"/>
      <c r="M40" s="1594"/>
      <c r="N40" s="1594"/>
      <c r="O40" s="1594"/>
      <c r="P40" s="1594"/>
      <c r="Q40" s="1594"/>
      <c r="R40" s="1595"/>
      <c r="S40" s="1595"/>
      <c r="T40" s="1595"/>
      <c r="U40" s="1595"/>
      <c r="V40" s="1595"/>
      <c r="W40" s="1595"/>
      <c r="X40" s="1595"/>
      <c r="Y40" s="1596"/>
      <c r="Z40" s="1595"/>
      <c r="AA40" s="1595"/>
      <c r="AB40" s="1597"/>
    </row>
    <row r="41" spans="1:28" ht="24" customHeight="1">
      <c r="B41" s="1971" t="s">
        <v>707</v>
      </c>
      <c r="C41" s="1972"/>
      <c r="D41" s="1972"/>
      <c r="E41" s="1972"/>
      <c r="F41" s="1972"/>
      <c r="G41" s="1972"/>
      <c r="H41" s="1972"/>
      <c r="I41" s="1972"/>
      <c r="J41" s="1972"/>
      <c r="K41" s="1972"/>
      <c r="L41" s="1972"/>
      <c r="M41" s="1972"/>
      <c r="N41" s="1972"/>
      <c r="O41" s="1972"/>
      <c r="P41" s="1972"/>
      <c r="Q41" s="1972"/>
      <c r="R41" s="1972"/>
      <c r="S41" s="1972"/>
      <c r="T41" s="1972"/>
      <c r="U41" s="1972"/>
      <c r="V41" s="1972"/>
      <c r="W41" s="1972"/>
      <c r="X41" s="1972"/>
      <c r="Y41" s="1972"/>
      <c r="Z41" s="1972"/>
      <c r="AA41" s="1972"/>
      <c r="AB41" s="1973"/>
    </row>
    <row r="42" spans="1:28" ht="28.5">
      <c r="B42" s="417">
        <v>290</v>
      </c>
      <c r="C42" s="1531" t="s">
        <v>1381</v>
      </c>
      <c r="D42" s="1562"/>
      <c r="E42" s="1563"/>
      <c r="F42" s="1564"/>
      <c r="G42" s="1564"/>
      <c r="H42" s="1563"/>
      <c r="I42" s="1563"/>
      <c r="J42" s="1563"/>
      <c r="K42" s="1563"/>
      <c r="L42" s="1563"/>
      <c r="M42" s="1563"/>
      <c r="N42" s="1563"/>
      <c r="O42" s="1563"/>
      <c r="P42" s="1563"/>
      <c r="Q42" s="1563"/>
      <c r="R42" s="1564"/>
      <c r="S42" s="1564"/>
      <c r="T42" s="1564"/>
      <c r="U42" s="1564"/>
      <c r="V42" s="1564"/>
      <c r="W42" s="1564"/>
      <c r="X42" s="1564"/>
      <c r="Y42" s="1564"/>
      <c r="Z42" s="1564"/>
      <c r="AA42" s="1563"/>
      <c r="AB42" s="1565"/>
    </row>
    <row r="43" spans="1:28" ht="24" customHeight="1">
      <c r="B43" s="417">
        <v>300</v>
      </c>
      <c r="C43" s="1531" t="s">
        <v>708</v>
      </c>
      <c r="D43" s="1566"/>
      <c r="E43" s="1558"/>
      <c r="F43" s="1510"/>
      <c r="G43" s="1510"/>
      <c r="H43" s="1558"/>
      <c r="I43" s="1558"/>
      <c r="J43" s="1558"/>
      <c r="K43" s="1558"/>
      <c r="L43" s="1558"/>
      <c r="M43" s="1558"/>
      <c r="N43" s="1558"/>
      <c r="O43" s="1558"/>
      <c r="P43" s="1558"/>
      <c r="Q43" s="1558"/>
      <c r="R43" s="1567"/>
      <c r="S43" s="1510"/>
      <c r="T43" s="1510"/>
      <c r="U43" s="1510"/>
      <c r="V43" s="1510"/>
      <c r="W43" s="1510"/>
      <c r="X43" s="1510"/>
      <c r="Y43" s="1510"/>
      <c r="Z43" s="1515"/>
      <c r="AA43" s="1558"/>
      <c r="AB43" s="1568"/>
    </row>
    <row r="44" spans="1:28" ht="24" customHeight="1">
      <c r="B44" s="417">
        <v>310</v>
      </c>
      <c r="C44" s="1531" t="s">
        <v>1382</v>
      </c>
      <c r="D44" s="1566"/>
      <c r="E44" s="1558"/>
      <c r="F44" s="1510"/>
      <c r="G44" s="1510"/>
      <c r="H44" s="1558"/>
      <c r="I44" s="1558"/>
      <c r="J44" s="1558"/>
      <c r="K44" s="1558"/>
      <c r="L44" s="1558"/>
      <c r="M44" s="1558"/>
      <c r="N44" s="1558"/>
      <c r="O44" s="1558"/>
      <c r="P44" s="1558"/>
      <c r="Q44" s="1558"/>
      <c r="R44" s="1567"/>
      <c r="S44" s="1510"/>
      <c r="T44" s="1510"/>
      <c r="U44" s="1510"/>
      <c r="V44" s="1510"/>
      <c r="W44" s="1510"/>
      <c r="X44" s="1510"/>
      <c r="Y44" s="1510"/>
      <c r="Z44" s="1510"/>
      <c r="AA44" s="1558"/>
      <c r="AB44" s="1568"/>
    </row>
    <row r="45" spans="1:28" ht="24" customHeight="1" thickBot="1">
      <c r="B45" s="418">
        <v>320</v>
      </c>
      <c r="C45" s="1601" t="s">
        <v>709</v>
      </c>
      <c r="D45" s="1569"/>
      <c r="E45" s="1561"/>
      <c r="F45" s="1570"/>
      <c r="G45" s="1570"/>
      <c r="H45" s="1561"/>
      <c r="I45" s="1561"/>
      <c r="J45" s="1561"/>
      <c r="K45" s="1561"/>
      <c r="L45" s="1561"/>
      <c r="M45" s="1561"/>
      <c r="N45" s="1561"/>
      <c r="O45" s="1561"/>
      <c r="P45" s="1561"/>
      <c r="Q45" s="1561"/>
      <c r="R45" s="1571"/>
      <c r="S45" s="1570"/>
      <c r="T45" s="1570"/>
      <c r="U45" s="1570"/>
      <c r="V45" s="1570"/>
      <c r="W45" s="1570"/>
      <c r="X45" s="1570"/>
      <c r="Y45" s="1570"/>
      <c r="Z45" s="1515"/>
      <c r="AA45" s="1561"/>
      <c r="AB45" s="1572"/>
    </row>
    <row r="46" spans="1:28" ht="22.5">
      <c r="H46" s="1814"/>
      <c r="I46" s="1598"/>
      <c r="J46" s="1598"/>
      <c r="K46" s="1599"/>
      <c r="L46" s="1599"/>
      <c r="M46" s="1599"/>
      <c r="N46" s="1599"/>
      <c r="O46" s="1599"/>
      <c r="P46" s="1599"/>
      <c r="Q46" s="1599"/>
      <c r="R46" s="1599"/>
      <c r="S46" s="1814"/>
      <c r="T46" s="1814"/>
      <c r="U46" s="1814"/>
      <c r="V46" s="1814"/>
      <c r="W46" s="1814"/>
      <c r="X46" s="1814"/>
      <c r="Y46" s="1814"/>
      <c r="Z46" s="1814"/>
      <c r="AA46" s="1814"/>
    </row>
    <row r="47" spans="1:28">
      <c r="H47" s="1814"/>
      <c r="I47" s="1814"/>
      <c r="J47" s="1814"/>
      <c r="K47" s="1814"/>
      <c r="L47" s="1814"/>
      <c r="M47" s="1814"/>
      <c r="N47" s="1814"/>
      <c r="O47" s="1814"/>
      <c r="P47" s="1814"/>
      <c r="Q47" s="1814"/>
      <c r="R47" s="1814"/>
      <c r="S47" s="1814"/>
      <c r="T47" s="1814"/>
      <c r="U47" s="1814"/>
      <c r="V47" s="1814"/>
      <c r="W47" s="1814"/>
      <c r="X47" s="1814"/>
      <c r="Y47" s="1814"/>
      <c r="Z47" s="1814"/>
      <c r="AA47" s="1814"/>
    </row>
    <row r="48" spans="1:28">
      <c r="H48" s="1814"/>
      <c r="I48" s="1814"/>
      <c r="J48" s="1814"/>
      <c r="K48" s="1814"/>
      <c r="L48" s="1814"/>
      <c r="M48" s="1814"/>
      <c r="N48" s="1814"/>
      <c r="O48" s="1814"/>
      <c r="P48" s="1814"/>
      <c r="Q48" s="1814"/>
      <c r="R48" s="1814"/>
      <c r="S48" s="1814"/>
      <c r="T48" s="1814"/>
      <c r="U48" s="1814"/>
      <c r="V48" s="1814"/>
      <c r="W48" s="1814"/>
      <c r="X48" s="1814"/>
      <c r="Y48" s="1814"/>
      <c r="Z48" s="1814"/>
      <c r="AA48" s="1814"/>
    </row>
  </sheetData>
  <mergeCells count="36">
    <mergeCell ref="J7:K7"/>
    <mergeCell ref="L7:M7"/>
    <mergeCell ref="W6:W9"/>
    <mergeCell ref="R6:R9"/>
    <mergeCell ref="X7:X9"/>
    <mergeCell ref="U7:U9"/>
    <mergeCell ref="V7:V9"/>
    <mergeCell ref="O7:O9"/>
    <mergeCell ref="B41:AB41"/>
    <mergeCell ref="B17:AB17"/>
    <mergeCell ref="AA7:AA9"/>
    <mergeCell ref="AB7:AB9"/>
    <mergeCell ref="H8:H9"/>
    <mergeCell ref="I8:I9"/>
    <mergeCell ref="J8:J9"/>
    <mergeCell ref="K8:K9"/>
    <mergeCell ref="L8:L9"/>
    <mergeCell ref="Z6:Z9"/>
    <mergeCell ref="E7:E9"/>
    <mergeCell ref="H7:I7"/>
    <mergeCell ref="B25:C25"/>
    <mergeCell ref="O6:Q6"/>
    <mergeCell ref="T7:T9"/>
    <mergeCell ref="S6:V6"/>
    <mergeCell ref="B2:AB2"/>
    <mergeCell ref="E4:F4"/>
    <mergeCell ref="D6:E6"/>
    <mergeCell ref="F6:F9"/>
    <mergeCell ref="G6:G9"/>
    <mergeCell ref="H6:M6"/>
    <mergeCell ref="M8:M9"/>
    <mergeCell ref="Q8:Q9"/>
    <mergeCell ref="P7:Q7"/>
    <mergeCell ref="S7:S9"/>
    <mergeCell ref="Y6:Y9"/>
    <mergeCell ref="N6:N9"/>
  </mergeCells>
  <conditionalFormatting sqref="R37:Y40 C37:G40 C26:C36 C18:C24">
    <cfRule type="cellIs" dxfId="2" priority="2" stopIfTrue="1" operator="equal">
      <formula>#REF!</formula>
    </cfRule>
  </conditionalFormatting>
  <conditionalFormatting sqref="C42:C45">
    <cfRule type="cellIs" dxfId="1" priority="1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pageSetup paperSize="9" scale="41" fitToWidth="2" orientation="landscape" cellComments="asDisplayed" r:id="rId1"/>
  <headerFooter alignWithMargins="0"/>
  <colBreaks count="1" manualBreakCount="1">
    <brk id="14" min="1" max="44" man="1"/>
  </colBreaks>
  <ignoredErrors>
    <ignoredError sqref="B11 D10:F10 H10:M10 O10:Q10 S10:V10 X10:AB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40</vt:i4>
      </vt:variant>
    </vt:vector>
  </HeadingPairs>
  <TitlesOfParts>
    <vt:vector size="70" baseType="lpstr">
      <vt:lpstr>Index</vt:lpstr>
      <vt:lpstr>1</vt:lpstr>
      <vt:lpstr>2</vt:lpstr>
      <vt:lpstr>3</vt:lpstr>
      <vt:lpstr>4</vt:lpstr>
      <vt:lpstr>5.1</vt:lpstr>
      <vt:lpstr>5.2</vt:lpstr>
      <vt:lpstr>6</vt:lpstr>
      <vt:lpstr>7</vt:lpstr>
      <vt:lpstr>8.1</vt:lpstr>
      <vt:lpstr>8.2</vt:lpstr>
      <vt:lpstr>9.1</vt:lpstr>
      <vt:lpstr>9.2</vt:lpstr>
      <vt:lpstr>9.3</vt:lpstr>
      <vt:lpstr>10.1</vt:lpstr>
      <vt:lpstr>10.2</vt:lpstr>
      <vt:lpstr>11</vt:lpstr>
      <vt:lpstr>12</vt:lpstr>
      <vt:lpstr>13</vt:lpstr>
      <vt:lpstr>14</vt:lpstr>
      <vt:lpstr>16</vt:lpstr>
      <vt:lpstr>17</vt:lpstr>
      <vt:lpstr>18 </vt:lpstr>
      <vt:lpstr>19</vt:lpstr>
      <vt:lpstr>20</vt:lpstr>
      <vt:lpstr>21</vt:lpstr>
      <vt:lpstr>22</vt:lpstr>
      <vt:lpstr>23</vt:lpstr>
      <vt:lpstr>24</vt:lpstr>
      <vt:lpstr>25</vt:lpstr>
      <vt:lpstr>'1'!Print_Area</vt:lpstr>
      <vt:lpstr>'10.1'!Print_Area</vt:lpstr>
      <vt:lpstr>'10.2'!Print_Area</vt:lpstr>
      <vt:lpstr>'11'!Print_Area</vt:lpstr>
      <vt:lpstr>'12'!Print_Area</vt:lpstr>
      <vt:lpstr>'13'!Print_Area</vt:lpstr>
      <vt:lpstr>'14'!Print_Area</vt:lpstr>
      <vt:lpstr>'16'!Print_Area</vt:lpstr>
      <vt:lpstr>'17'!Print_Area</vt:lpstr>
      <vt:lpstr>'18 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'3'!Print_Area</vt:lpstr>
      <vt:lpstr>'4'!Print_Area</vt:lpstr>
      <vt:lpstr>'5.1'!Print_Area</vt:lpstr>
      <vt:lpstr>'5.2'!Print_Area</vt:lpstr>
      <vt:lpstr>'7'!Print_Area</vt:lpstr>
      <vt:lpstr>'8.1'!Print_Area</vt:lpstr>
      <vt:lpstr>'8.2'!Print_Area</vt:lpstr>
      <vt:lpstr>'1'!Print_Titles</vt:lpstr>
      <vt:lpstr>'12'!Print_Titles</vt:lpstr>
      <vt:lpstr>'13'!Print_Titles</vt:lpstr>
      <vt:lpstr>'19'!Print_Titles</vt:lpstr>
      <vt:lpstr>'2'!Print_Titles</vt:lpstr>
      <vt:lpstr>'20'!Print_Titles</vt:lpstr>
      <vt:lpstr>'23'!Print_Titles</vt:lpstr>
      <vt:lpstr>'24'!Print_Titles</vt:lpstr>
      <vt:lpstr>'25'!Print_Titles</vt:lpstr>
      <vt:lpstr>'4'!Print_Titles</vt:lpstr>
      <vt:lpstr>'5.1'!Print_Titles</vt:lpstr>
      <vt:lpstr>'6'!Print_Titles</vt:lpstr>
      <vt:lpstr>'7'!Print_Titles</vt:lpstr>
      <vt:lpstr>'8.1'!Print_Titles</vt:lpstr>
      <vt:lpstr>'8.2'!Print_Titles</vt:lpstr>
    </vt:vector>
  </TitlesOfParts>
  <Company>Banco de España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Strohbach</dc:creator>
  <cp:lastModifiedBy>wstrohbach</cp:lastModifiedBy>
  <cp:lastPrinted>2013-07-24T16:30:14Z</cp:lastPrinted>
  <dcterms:created xsi:type="dcterms:W3CDTF">2011-07-27T07:00:35Z</dcterms:created>
  <dcterms:modified xsi:type="dcterms:W3CDTF">2013-09-17T16:34:21Z</dcterms:modified>
</cp:coreProperties>
</file>