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wifi-elec/bom/"/>
    </mc:Choice>
  </mc:AlternateContent>
  <bookViews>
    <workbookView xWindow="-4520" yWindow="-21140" windowWidth="38400" windowHeight="21140" tabRatio="500" activeTab="2"/>
  </bookViews>
  <sheets>
    <sheet name="Standalone Low-Power BTLE" sheetId="1" r:id="rId1"/>
    <sheet name="Standalone High-Power BTLE" sheetId="2" r:id="rId2"/>
    <sheet name="External BTLE Extens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4" i="3"/>
  <c r="J25" i="3"/>
  <c r="J27" i="3"/>
  <c r="J28" i="3"/>
  <c r="J2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9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7" i="2"/>
  <c r="J28" i="2"/>
  <c r="J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9" i="2"/>
  <c r="J27" i="1"/>
  <c r="H20" i="1"/>
  <c r="J20" i="1"/>
  <c r="H21" i="1"/>
  <c r="J21" i="1"/>
  <c r="J25" i="1"/>
  <c r="J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4" i="1"/>
  <c r="H22" i="1"/>
  <c r="H2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/>
  <c r="J22" i="1"/>
  <c r="J29" i="1"/>
</calcChain>
</file>

<file path=xl/sharedStrings.xml><?xml version="1.0" encoding="utf-8"?>
<sst xmlns="http://schemas.openxmlformats.org/spreadsheetml/2006/main" count="375" uniqueCount="97">
  <si>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</si>
  <si>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</si>
  <si>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</si>
  <si>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</si>
  <si>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</si>
  <si>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</si>
  <si>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</si>
  <si>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</si>
  <si>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</si>
  <si>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</si>
  <si>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</si>
  <si>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</si>
  <si>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</si>
  <si>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</si>
  <si>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</si>
  <si>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</si>
  <si>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Cree Inc.</t>
  </si>
  <si>
    <t>CLV1A-FKB-CK1N1G1BB7R4S3</t>
  </si>
  <si>
    <t>CLV1A-FKB-CK1N1G1BB7R4S3CT-ND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</si>
  <si>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</si>
  <si>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</si>
  <si>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</si>
  <si>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</si>
  <si>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</si>
  <si>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</si>
  <si>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</si>
  <si>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</si>
  <si>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</si>
  <si>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FTDI</t>
  </si>
  <si>
    <t>FT232RL</t>
  </si>
  <si>
    <t>768-1007-1-ND</t>
  </si>
  <si>
    <t>R8 R9 R10</t>
  </si>
  <si>
    <t>Vishay_Dale</t>
  </si>
  <si>
    <t>CRCW060312K0FKEA</t>
  </si>
  <si>
    <t>541-12.0KHCT-ND</t>
  </si>
  <si>
    <t>C1 C2 C3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</si>
  <si>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</si>
  <si>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</si>
  <si>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</si>
  <si>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</si>
  <si>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</si>
  <si>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</si>
  <si>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</si>
  <si>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</si>
  <si>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</si>
  <si>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</si>
  <si>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R3 R4 R5 R2 R1 R18</t>
  </si>
  <si>
    <t>CRCW0603402RFKEA</t>
  </si>
  <si>
    <t>541-402HCT-ND</t>
  </si>
  <si>
    <t>R11</t>
  </si>
  <si>
    <t>CRCW06035K10FKEA</t>
  </si>
  <si>
    <t>541-5.10KHCT-ND</t>
  </si>
  <si>
    <t>R13 R12 R7 R6 R15 R14</t>
  </si>
  <si>
    <t>CRCW060310K0FKEA</t>
  </si>
  <si>
    <t>541-10.0KHCT-ND</t>
  </si>
  <si>
    <t>Q3</t>
  </si>
  <si>
    <t>International Rectifier</t>
  </si>
  <si>
    <t>DMC6040SSD-13</t>
  </si>
  <si>
    <t>DMC6040SSD-13DICT-ND</t>
  </si>
  <si>
    <t>Q1 Q2</t>
  </si>
  <si>
    <t>Micro Commercial Co</t>
  </si>
  <si>
    <t>MMSS8050-H-TP</t>
  </si>
  <si>
    <t>MMSS8050-H-TPMSCT-ND</t>
  </si>
  <si>
    <t>U4</t>
  </si>
  <si>
    <t>EspressIf</t>
  </si>
  <si>
    <t>esp-wroom-32</t>
  </si>
  <si>
    <t>Grid Connect</t>
  </si>
  <si>
    <t>GC-ESP-WROOM-32</t>
  </si>
  <si>
    <t>D4</t>
  </si>
  <si>
    <t>LTST-C193TBKT-5A</t>
  </si>
  <si>
    <t>160-1827-1-ND</t>
  </si>
  <si>
    <t>J1</t>
  </si>
  <si>
    <t>CUI Inc</t>
  </si>
  <si>
    <t>UJ2-MIBH-4-SMT</t>
  </si>
  <si>
    <t>102-4006-1-ND</t>
  </si>
  <si>
    <t>Case</t>
  </si>
  <si>
    <t>PolyCase</t>
  </si>
  <si>
    <t>LP-41F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</si>
  <si>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</si>
  <si>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</si>
  <si>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</si>
  <si>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</si>
  <si>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</si>
  <si>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</si>
  <si>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</si>
  <si>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</si>
  <si>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</si>
  <si>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</si>
  <si>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</si>
  <si>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</si>
  <si>
    <t>U6</t>
  </si>
  <si>
    <t>BlueGiga</t>
  </si>
  <si>
    <t>BLE121LR-A-M256K</t>
  </si>
  <si>
    <t>1446-1039-1-ND</t>
  </si>
  <si>
    <t>C4</t>
  </si>
  <si>
    <t>GRM188R71C104KA01D</t>
  </si>
  <si>
    <t>490-1532-1-ND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</si>
</sst>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Fill="1"/>
  </cellXfs>
  <cellStyles count="2">
    <cellStyle name="Currency" xfId="1" builtinId="4"/>
    <cellStyle name="Normal" xfId="0" builtinId="0"/>
  </cellStyles>
  <dxfs count="1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29" totalsRowCount="1">
  <autoFilter ref="A1:J28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17" dataCellStyle="Currency"/>
    <tableColumn id="9" name="Subtotal (qty 1)" totalsRowFunction="custom" dataDxfId="16" totalsRowDxfId="5" dataCellStyle="Currency">
      <calculatedColumnFormula>F2*G2</calculatedColumnFormula>
      <totalsRowFormula>SUM(H2:H28)</totalsRowFormula>
    </tableColumn>
    <tableColumn id="8" name="Price (qty 1000)" dataDxfId="15" dataCellStyle="Currency"/>
    <tableColumn id="10" name="Subtotal (qty 1000)" totalsRowFunction="custom" dataDxfId="14" totalsRowDxfId="4" dataCellStyle="Currency">
      <calculatedColumnFormula>F2*I2</calculatedColumnFormula>
      <totalsRowFormula>SUM(J2:J28)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29" totalsRowCount="1">
  <autoFilter ref="A1:J28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13" dataCellStyle="Currency"/>
    <tableColumn id="9" name="Subtotal (qty 1)" totalsRowFunction="custom" dataDxfId="12" totalsRowDxfId="3" dataCellStyle="Currency">
      <calculatedColumnFormula>F2*G2</calculatedColumnFormula>
      <totalsRowFormula>SUM(H2:H28)</totalsRowFormula>
    </tableColumn>
    <tableColumn id="8" name="Price (qty 1000)" dataDxfId="11" dataCellStyle="Currency"/>
    <tableColumn id="10" name="Subtotal (qty 1000)" totalsRowFunction="custom" dataDxfId="10" totalsRowDxfId="2" dataCellStyle="Currency">
      <calculatedColumnFormula>F2*I2</calculatedColumnFormula>
      <totalsRowFormula>SUM(J2:J28)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J29" totalsRowCount="1">
  <autoFilter ref="A1:J28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9" dataCellStyle="Currency"/>
    <tableColumn id="9" name="Subtotal (qty 1)" totalsRowFunction="custom" dataDxfId="8" totalsRowDxfId="1" dataCellStyle="Currency">
      <calculatedColumnFormula>F2*G2</calculatedColumnFormula>
      <totalsRowFormula>SUM(H2:H28)</totalsRowFormula>
    </tableColumn>
    <tableColumn id="8" name="Price (qty 1000)" dataDxfId="7" dataCellStyle="Currency"/>
    <tableColumn id="10" name="Subtotal (qty 1000)" totalsRowFunction="custom" dataDxfId="6" totalsRowDxfId="0" dataCellStyle="Currency">
      <calculatedColumnFormula>F2*I2</calculatedColumnFormula>
      <totalsRowFormula>SUM(J2:J28)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9"/>
  <sheetViews>
    <sheetView view="pageLayout" workbookViewId="0">
      <selection activeCell="B20" sqref="B20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 s="1">
        <v>1.4</v>
      </c>
      <c r="H2" s="1">
        <f t="shared" ref="H2:H24" si="0">F2*G2</f>
        <v>0</v>
      </c>
      <c r="I2" s="3">
        <v>0.77439999999999998</v>
      </c>
      <c r="J2" s="3">
        <f t="shared" ref="J2:J24" si="1">F2*I2</f>
        <v>0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3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3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3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0</v>
      </c>
      <c r="G6" s="1">
        <v>3.18</v>
      </c>
      <c r="H6" s="1">
        <f t="shared" si="0"/>
        <v>0</v>
      </c>
      <c r="I6" s="3">
        <v>1.68</v>
      </c>
      <c r="J6" s="3">
        <f t="shared" si="1"/>
        <v>0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3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3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3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3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3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3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3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2</v>
      </c>
      <c r="G14" s="1">
        <v>0.1</v>
      </c>
      <c r="H14" s="1">
        <f t="shared" si="0"/>
        <v>0.2</v>
      </c>
      <c r="I14" s="3">
        <v>3.6099999999999999E-3</v>
      </c>
      <c r="J14" s="3">
        <f t="shared" si="1"/>
        <v>7.2199999999999999E-3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0</v>
      </c>
      <c r="G15" s="1">
        <v>0.65</v>
      </c>
      <c r="H15" s="1">
        <f t="shared" si="0"/>
        <v>0</v>
      </c>
      <c r="I15" s="3">
        <v>0.27555000000000002</v>
      </c>
      <c r="J15" s="3">
        <f t="shared" si="1"/>
        <v>0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3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3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3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3">
        <f t="shared" si="1"/>
        <v>0.64944000000000002</v>
      </c>
    </row>
    <row r="20" spans="1:10" x14ac:dyDescent="0.2">
      <c r="A20" t="s">
        <v>90</v>
      </c>
      <c r="B20" t="s">
        <v>91</v>
      </c>
      <c r="C20" t="s">
        <v>92</v>
      </c>
      <c r="D20" t="s">
        <v>9</v>
      </c>
      <c r="E20" t="s">
        <v>93</v>
      </c>
      <c r="F20">
        <v>0</v>
      </c>
      <c r="G20" s="1">
        <v>13.76</v>
      </c>
      <c r="H20" s="1">
        <f>F20*G20</f>
        <v>0</v>
      </c>
      <c r="I20" s="4">
        <v>8.3123199999999997</v>
      </c>
      <c r="J20" s="4">
        <f>F20*I20</f>
        <v>0</v>
      </c>
    </row>
    <row r="21" spans="1:10" x14ac:dyDescent="0.2">
      <c r="A21" t="s">
        <v>94</v>
      </c>
      <c r="B21" t="s">
        <v>36</v>
      </c>
      <c r="C21" t="s">
        <v>95</v>
      </c>
      <c r="D21" t="s">
        <v>9</v>
      </c>
      <c r="E21" t="s">
        <v>96</v>
      </c>
      <c r="F21">
        <v>0</v>
      </c>
      <c r="G21" s="1">
        <v>0.1</v>
      </c>
      <c r="H21" s="1">
        <f>F21*G21</f>
        <v>0</v>
      </c>
      <c r="I21" s="3">
        <v>4.7299999999999998E-3</v>
      </c>
      <c r="J21" s="3">
        <f>F21*I21</f>
        <v>0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>F22*G22</f>
        <v>2.36</v>
      </c>
      <c r="I22" s="3">
        <v>0.14404</v>
      </c>
      <c r="J22" s="3">
        <f>F22*I22</f>
        <v>0.57616000000000001</v>
      </c>
    </row>
    <row r="23" spans="1:10" x14ac:dyDescent="0.2">
      <c r="G23" s="1"/>
      <c r="H23" s="1"/>
      <c r="I23" s="3"/>
      <c r="J23" s="3"/>
    </row>
    <row r="24" spans="1:10" x14ac:dyDescent="0.2">
      <c r="A24" t="s">
        <v>75</v>
      </c>
      <c r="B24" t="s">
        <v>76</v>
      </c>
      <c r="C24" t="s">
        <v>77</v>
      </c>
      <c r="D24" t="s">
        <v>76</v>
      </c>
      <c r="E24" t="s">
        <v>77</v>
      </c>
      <c r="F24">
        <v>1</v>
      </c>
      <c r="G24" s="1">
        <v>3.36</v>
      </c>
      <c r="H24" s="1">
        <f t="shared" si="0"/>
        <v>3.36</v>
      </c>
      <c r="I24" s="3">
        <v>2.25</v>
      </c>
      <c r="J24" s="3">
        <f t="shared" si="1"/>
        <v>2.25</v>
      </c>
    </row>
    <row r="25" spans="1:10" x14ac:dyDescent="0.2">
      <c r="A25" t="s">
        <v>89</v>
      </c>
      <c r="B25" t="s">
        <v>76</v>
      </c>
      <c r="F25">
        <v>1</v>
      </c>
      <c r="G25" s="1"/>
      <c r="H25" s="1"/>
      <c r="I25" s="3">
        <v>4.8899999999999997</v>
      </c>
      <c r="J25" s="3">
        <f>F25*I25</f>
        <v>4.8899999999999997</v>
      </c>
    </row>
    <row r="26" spans="1:10" x14ac:dyDescent="0.2">
      <c r="G26" s="1"/>
      <c r="H26" s="1"/>
      <c r="I26" s="3"/>
      <c r="J26" s="3"/>
    </row>
    <row r="27" spans="1:10" x14ac:dyDescent="0.2">
      <c r="A27" t="s">
        <v>87</v>
      </c>
      <c r="F27">
        <v>1</v>
      </c>
      <c r="G27" s="1"/>
      <c r="H27" s="1"/>
      <c r="I27" s="3">
        <v>1</v>
      </c>
      <c r="J27" s="3">
        <f>F27*I27</f>
        <v>1</v>
      </c>
    </row>
    <row r="28" spans="1:10" x14ac:dyDescent="0.2">
      <c r="A28" t="s">
        <v>88</v>
      </c>
      <c r="F28">
        <v>1</v>
      </c>
      <c r="G28" s="1"/>
      <c r="H28" s="1"/>
      <c r="I28" s="3">
        <v>2</v>
      </c>
      <c r="J28" s="3">
        <f>F28*I28</f>
        <v>2</v>
      </c>
    </row>
    <row r="29" spans="1:10" ht="17" customHeight="1" x14ac:dyDescent="0.2">
      <c r="G29" t="s">
        <v>86</v>
      </c>
      <c r="H29" s="2">
        <f>SUM(H2:H28)</f>
        <v>21.700000000000003</v>
      </c>
      <c r="J29" s="2">
        <f>SUM(J2:J28)</f>
        <v>20.389638000000001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&amp;C&amp;"Calibri Bold,Bold"&amp;K000000ovrBeacon Gateway&amp;"Calibri,Regular"_x000D_&amp;"Calibri Bold,Bold"&amp;A&amp;R&amp;"Calibri Bold,Bold"&amp;K000000_x000D_17-February-2017_x000D_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9"/>
  <sheetViews>
    <sheetView view="pageLayout" workbookViewId="0">
      <selection activeCell="B20" sqref="B20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 s="1">
        <v>1.4</v>
      </c>
      <c r="H2" s="1">
        <f t="shared" ref="H2:H24" si="0">F2*G2</f>
        <v>0</v>
      </c>
      <c r="I2" s="3">
        <v>0.77439999999999998</v>
      </c>
      <c r="J2" s="3">
        <f t="shared" ref="J2:J24" si="1">F2*I2</f>
        <v>0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3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3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3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0</v>
      </c>
      <c r="G6" s="1">
        <v>3.18</v>
      </c>
      <c r="H6" s="1">
        <f t="shared" si="0"/>
        <v>0</v>
      </c>
      <c r="I6" s="3">
        <v>1.68</v>
      </c>
      <c r="J6" s="3">
        <f t="shared" si="1"/>
        <v>0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3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3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3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3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3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3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3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2</v>
      </c>
      <c r="G14" s="1">
        <v>0.1</v>
      </c>
      <c r="H14" s="1">
        <f t="shared" si="0"/>
        <v>0.2</v>
      </c>
      <c r="I14" s="3">
        <v>3.6099999999999999E-3</v>
      </c>
      <c r="J14" s="3">
        <f t="shared" si="1"/>
        <v>7.2199999999999999E-3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0</v>
      </c>
      <c r="G15" s="1">
        <v>0.65</v>
      </c>
      <c r="H15" s="1">
        <f t="shared" si="0"/>
        <v>0</v>
      </c>
      <c r="I15" s="3">
        <v>0.27555000000000002</v>
      </c>
      <c r="J15" s="3">
        <f t="shared" si="1"/>
        <v>0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3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3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3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3">
        <f t="shared" si="1"/>
        <v>0.64944000000000002</v>
      </c>
    </row>
    <row r="20" spans="1:10" x14ac:dyDescent="0.2">
      <c r="A20" t="s">
        <v>90</v>
      </c>
      <c r="B20" t="s">
        <v>91</v>
      </c>
      <c r="C20" t="s">
        <v>92</v>
      </c>
      <c r="D20" t="s">
        <v>9</v>
      </c>
      <c r="E20" t="s">
        <v>93</v>
      </c>
      <c r="F20">
        <v>1</v>
      </c>
      <c r="G20" s="1">
        <v>13.76</v>
      </c>
      <c r="H20" s="1">
        <f>F20*G20</f>
        <v>13.76</v>
      </c>
      <c r="I20" s="4">
        <v>8.3123199999999997</v>
      </c>
      <c r="J20" s="4">
        <f>F20*I20</f>
        <v>8.3123199999999997</v>
      </c>
    </row>
    <row r="21" spans="1:10" x14ac:dyDescent="0.2">
      <c r="A21" t="s">
        <v>94</v>
      </c>
      <c r="B21" t="s">
        <v>36</v>
      </c>
      <c r="C21" t="s">
        <v>95</v>
      </c>
      <c r="D21" t="s">
        <v>9</v>
      </c>
      <c r="E21" t="s">
        <v>96</v>
      </c>
      <c r="F21">
        <v>1</v>
      </c>
      <c r="G21" s="1">
        <v>0.1</v>
      </c>
      <c r="H21" s="1">
        <f>F21*G21</f>
        <v>0.1</v>
      </c>
      <c r="I21" s="3">
        <v>4.7299999999999998E-3</v>
      </c>
      <c r="J21" s="3">
        <f>F21*I21</f>
        <v>4.7299999999999998E-3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>F22*G22</f>
        <v>2.36</v>
      </c>
      <c r="I22" s="3">
        <v>0.14404</v>
      </c>
      <c r="J22" s="3">
        <f>F22*I22</f>
        <v>0.57616000000000001</v>
      </c>
    </row>
    <row r="23" spans="1:10" x14ac:dyDescent="0.2">
      <c r="G23" s="1"/>
      <c r="H23" s="1"/>
      <c r="I23" s="3"/>
      <c r="J23" s="3"/>
    </row>
    <row r="24" spans="1:10" x14ac:dyDescent="0.2">
      <c r="A24" t="s">
        <v>75</v>
      </c>
      <c r="B24" t="s">
        <v>76</v>
      </c>
      <c r="C24" t="s">
        <v>77</v>
      </c>
      <c r="D24" t="s">
        <v>76</v>
      </c>
      <c r="E24" t="s">
        <v>77</v>
      </c>
      <c r="F24">
        <v>1</v>
      </c>
      <c r="G24" s="1">
        <v>3.36</v>
      </c>
      <c r="H24" s="1">
        <f t="shared" si="0"/>
        <v>3.36</v>
      </c>
      <c r="I24" s="3">
        <v>2.25</v>
      </c>
      <c r="J24" s="3">
        <f t="shared" si="1"/>
        <v>2.25</v>
      </c>
    </row>
    <row r="25" spans="1:10" x14ac:dyDescent="0.2">
      <c r="A25" t="s">
        <v>89</v>
      </c>
      <c r="B25" t="s">
        <v>76</v>
      </c>
      <c r="F25">
        <v>1</v>
      </c>
      <c r="G25" s="1"/>
      <c r="H25" s="1"/>
      <c r="I25" s="3">
        <v>4.8899999999999997</v>
      </c>
      <c r="J25" s="3">
        <f>F25*I25</f>
        <v>4.8899999999999997</v>
      </c>
    </row>
    <row r="26" spans="1:10" x14ac:dyDescent="0.2">
      <c r="G26" s="1"/>
      <c r="H26" s="1"/>
      <c r="I26" s="3"/>
      <c r="J26" s="3"/>
    </row>
    <row r="27" spans="1:10" x14ac:dyDescent="0.2">
      <c r="A27" t="s">
        <v>87</v>
      </c>
      <c r="F27">
        <v>1</v>
      </c>
      <c r="G27" s="1"/>
      <c r="H27" s="1"/>
      <c r="I27" s="3">
        <v>1</v>
      </c>
      <c r="J27" s="3">
        <f>F27*I27</f>
        <v>1</v>
      </c>
    </row>
    <row r="28" spans="1:10" x14ac:dyDescent="0.2">
      <c r="A28" t="s">
        <v>88</v>
      </c>
      <c r="F28">
        <v>1</v>
      </c>
      <c r="G28" s="1"/>
      <c r="H28" s="1"/>
      <c r="I28" s="3">
        <v>2</v>
      </c>
      <c r="J28" s="3">
        <f>F28*I28</f>
        <v>2</v>
      </c>
    </row>
    <row r="29" spans="1:10" ht="17" customHeight="1" x14ac:dyDescent="0.2">
      <c r="G29" t="s">
        <v>86</v>
      </c>
      <c r="H29" s="2">
        <f>SUM(H2:H28)</f>
        <v>35.56</v>
      </c>
      <c r="J29" s="2">
        <f>SUM(J2:J28)</f>
        <v>28.706688000000003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&amp;C&amp;"Calibri Bold,Bold"&amp;K000000ovrBeacon Gateway&amp;"Calibri,Regular"_x000D_&amp;"Calibri Bold,Bold"&amp;A&amp;R&amp;"Calibri Bold,Bold"&amp;K000000_x000D_17-February-2017_x000D_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9"/>
  <sheetViews>
    <sheetView tabSelected="1" view="pageLayout" workbookViewId="0">
      <selection activeCell="B20" sqref="B20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s="1">
        <v>1.4</v>
      </c>
      <c r="H2" s="1">
        <f t="shared" ref="H2:H24" si="0">F2*G2</f>
        <v>1.4</v>
      </c>
      <c r="I2" s="3">
        <v>0.77439999999999998</v>
      </c>
      <c r="J2" s="3">
        <f t="shared" ref="J2:J24" si="1">F2*I2</f>
        <v>0.77439999999999998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3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3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3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1</v>
      </c>
      <c r="G6" s="1">
        <v>3.18</v>
      </c>
      <c r="H6" s="1">
        <f t="shared" si="0"/>
        <v>3.18</v>
      </c>
      <c r="I6" s="3">
        <v>1.68</v>
      </c>
      <c r="J6" s="3">
        <f t="shared" si="1"/>
        <v>1.68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3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3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3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3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3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3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3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6</v>
      </c>
      <c r="G14" s="1">
        <v>0.1</v>
      </c>
      <c r="H14" s="1">
        <f t="shared" si="0"/>
        <v>0.60000000000000009</v>
      </c>
      <c r="I14" s="3">
        <v>3.6099999999999999E-3</v>
      </c>
      <c r="J14" s="3">
        <f t="shared" si="1"/>
        <v>2.1659999999999999E-2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1</v>
      </c>
      <c r="G15" s="1">
        <v>0.65</v>
      </c>
      <c r="H15" s="1">
        <f t="shared" si="0"/>
        <v>0.65</v>
      </c>
      <c r="I15" s="3">
        <v>0.27555000000000002</v>
      </c>
      <c r="J15" s="3">
        <f t="shared" si="1"/>
        <v>0.27555000000000002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3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3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3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3">
        <f t="shared" si="1"/>
        <v>0.64944000000000002</v>
      </c>
    </row>
    <row r="20" spans="1:10" x14ac:dyDescent="0.2">
      <c r="A20" t="s">
        <v>90</v>
      </c>
      <c r="B20" t="s">
        <v>91</v>
      </c>
      <c r="C20" t="s">
        <v>92</v>
      </c>
      <c r="D20" t="s">
        <v>9</v>
      </c>
      <c r="E20" t="s">
        <v>93</v>
      </c>
      <c r="F20">
        <v>0</v>
      </c>
      <c r="G20" s="1">
        <v>13.76</v>
      </c>
      <c r="H20" s="1">
        <f>F20*G20</f>
        <v>0</v>
      </c>
      <c r="I20" s="4">
        <v>8.3123199999999997</v>
      </c>
      <c r="J20" s="4">
        <f>F20*I20</f>
        <v>0</v>
      </c>
    </row>
    <row r="21" spans="1:10" x14ac:dyDescent="0.2">
      <c r="A21" t="s">
        <v>94</v>
      </c>
      <c r="B21" t="s">
        <v>36</v>
      </c>
      <c r="C21" t="s">
        <v>95</v>
      </c>
      <c r="D21" t="s">
        <v>9</v>
      </c>
      <c r="E21" t="s">
        <v>96</v>
      </c>
      <c r="F21">
        <v>0</v>
      </c>
      <c r="G21" s="1">
        <v>0.1</v>
      </c>
      <c r="H21" s="1">
        <f>F21*G21</f>
        <v>0</v>
      </c>
      <c r="I21" s="3">
        <v>4.7299999999999998E-3</v>
      </c>
      <c r="J21" s="3">
        <f>F21*I21</f>
        <v>0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>F22*G22</f>
        <v>2.36</v>
      </c>
      <c r="I22" s="3">
        <v>0.14404</v>
      </c>
      <c r="J22" s="3">
        <f>F22*I22</f>
        <v>0.57616000000000001</v>
      </c>
    </row>
    <row r="23" spans="1:10" x14ac:dyDescent="0.2">
      <c r="G23" s="1"/>
      <c r="H23" s="1"/>
      <c r="I23" s="3"/>
      <c r="J23" s="3"/>
    </row>
    <row r="24" spans="1:10" x14ac:dyDescent="0.2">
      <c r="A24" t="s">
        <v>75</v>
      </c>
      <c r="B24" t="s">
        <v>76</v>
      </c>
      <c r="C24" t="s">
        <v>77</v>
      </c>
      <c r="D24" t="s">
        <v>76</v>
      </c>
      <c r="E24" t="s">
        <v>77</v>
      </c>
      <c r="F24">
        <v>1</v>
      </c>
      <c r="G24" s="1">
        <v>3.36</v>
      </c>
      <c r="H24" s="1">
        <f t="shared" si="0"/>
        <v>3.36</v>
      </c>
      <c r="I24" s="3">
        <v>2.25</v>
      </c>
      <c r="J24" s="3">
        <f t="shared" si="1"/>
        <v>2.25</v>
      </c>
    </row>
    <row r="25" spans="1:10" x14ac:dyDescent="0.2">
      <c r="A25" t="s">
        <v>89</v>
      </c>
      <c r="B25" t="s">
        <v>76</v>
      </c>
      <c r="F25">
        <v>1</v>
      </c>
      <c r="G25" s="1"/>
      <c r="H25" s="1"/>
      <c r="I25" s="3">
        <v>4.8899999999999997</v>
      </c>
      <c r="J25" s="3">
        <f>F25*I25</f>
        <v>4.8899999999999997</v>
      </c>
    </row>
    <row r="26" spans="1:10" x14ac:dyDescent="0.2">
      <c r="G26" s="1"/>
      <c r="H26" s="1"/>
      <c r="I26" s="3"/>
      <c r="J26" s="3"/>
    </row>
    <row r="27" spans="1:10" x14ac:dyDescent="0.2">
      <c r="A27" t="s">
        <v>87</v>
      </c>
      <c r="F27">
        <v>1</v>
      </c>
      <c r="G27" s="1"/>
      <c r="H27" s="1"/>
      <c r="I27" s="3">
        <v>1</v>
      </c>
      <c r="J27" s="3">
        <f>F27*I27</f>
        <v>1</v>
      </c>
    </row>
    <row r="28" spans="1:10" x14ac:dyDescent="0.2">
      <c r="A28" t="s">
        <v>88</v>
      </c>
      <c r="F28">
        <v>1</v>
      </c>
      <c r="G28" s="1"/>
      <c r="H28" s="1"/>
      <c r="I28" s="3">
        <v>2</v>
      </c>
      <c r="J28" s="3">
        <f>F28*I28</f>
        <v>2</v>
      </c>
    </row>
    <row r="29" spans="1:10" ht="17" customHeight="1" x14ac:dyDescent="0.2">
      <c r="G29" t="s">
        <v>86</v>
      </c>
      <c r="H29" s="2">
        <f>SUM(H2:H28)</f>
        <v>27.33</v>
      </c>
      <c r="J29" s="2">
        <f>SUM(J2:J28)</f>
        <v>23.134028000000001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&amp;C&amp;"Calibri Bold,Bold"&amp;K000000ovrBeacon Gateway&amp;"Calibri,Regular"_x000D_&amp;"Calibri Bold,Bold"&amp;A&amp;R&amp;"Calibri Bold,Bold"&amp;K000000_x000D_17-February-2017_x000D_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Standalone Low-Power BTLE</vt:lpstr>
      <vt:lpstr>Standalone High-Power BTLE</vt:lpstr>
      <vt:lpstr>External BTLE Extension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2017-03-07T20:59:43Z</dcterms:modified>
</cp:coreProperties>
</file>