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 activeTab="1"/>
  </bookViews>
  <sheets>
    <sheet name="MINUTA TIPO A " sheetId="1" r:id="rId1"/>
    <sheet name="ANEXO 4-3B MINUTA TIPO A" sheetId="2" r:id="rId2"/>
    <sheet name="ANEXO 4-3 TABLA GRAMAJES" sheetId="3" r:id="rId3"/>
  </sheets>
  <definedNames>
    <definedName name="_xlnm.Print_Area" localSheetId="1">'ANEXO 4-3B MINUTA TIPO A'!$A$1:$AI$40</definedName>
  </definedNames>
  <calcPr calcId="145621"/>
</workbook>
</file>

<file path=xl/calcChain.xml><?xml version="1.0" encoding="utf-8"?>
<calcChain xmlns="http://schemas.openxmlformats.org/spreadsheetml/2006/main">
  <c r="AF8" i="2" l="1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7" i="2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7" i="3"/>
</calcChain>
</file>

<file path=xl/sharedStrings.xml><?xml version="1.0" encoding="utf-8"?>
<sst xmlns="http://schemas.openxmlformats.org/spreadsheetml/2006/main" count="195" uniqueCount="124">
  <si>
    <t>ANEXO 4: MINUTA ALIMENTACION TIPO-A</t>
  </si>
  <si>
    <t>DESAYUNO</t>
  </si>
  <si>
    <t>ALMUERZO</t>
  </si>
  <si>
    <t>COLACION</t>
  </si>
  <si>
    <t>CENA</t>
  </si>
  <si>
    <t>LUNES</t>
  </si>
  <si>
    <t xml:space="preserve">CAFÉ CON LECHE     PAN CON HUEVO          </t>
  </si>
  <si>
    <t>ENTRADA DE ATUN C/LECHUGA   ENSALADA REPOLLO/ZANAHORIA   POROTOS C/TALLARINES         FRUTA-PAN-JUGO</t>
  </si>
  <si>
    <t>CAFÉ O LECHE- O JUGO POSTRE PAN CALIENTE- MANTEQUILLA   QUESO O JAMAON</t>
  </si>
  <si>
    <t xml:space="preserve">ASADO DE CERDO AL JUGO C/ARROZ PAN Y JUGO </t>
  </si>
  <si>
    <t xml:space="preserve">MARTES </t>
  </si>
  <si>
    <t>LECHE CON CHOCOLATE PAN CON MANJAR</t>
  </si>
  <si>
    <t>CREMA DE CHOCLO ENSAL. DE REOLLO LONGANIZA ESCABECHADA C/PURE FRUTA-PAN -JUGO</t>
  </si>
  <si>
    <t>CAFÉ O LECHE PAN CALIENTE- MANTEQUILLA QUESO O JAMON</t>
  </si>
  <si>
    <t>TALLARINES C/SALSA Y CARNE MOLIDA PAN Y TE</t>
  </si>
  <si>
    <t>MIERCOLES</t>
  </si>
  <si>
    <t>LECHE CON CAFÉ PAN CON MERMELADA</t>
  </si>
  <si>
    <t>ROLLITOS DE JAMON ENSAL. DE LECHUGA POLLO ESCABECHADO CON ARROZ FRUTA-PAN-JUGO</t>
  </si>
  <si>
    <t>ASADO DE VACUNO C/PAPAS DORADAS PAN Y JUGO</t>
  </si>
  <si>
    <t>JUEVES</t>
  </si>
  <si>
    <t>PALTA RELLENA ENSAL. REPOLLO/ZANAH. LENTEJAS C/CHIRIZO FRUTA-PAN-JUGO</t>
  </si>
  <si>
    <t>CAZUELA DE CERDO PAN Y TE</t>
  </si>
  <si>
    <t xml:space="preserve">VIERNES </t>
  </si>
  <si>
    <t xml:space="preserve">LECHE CON SABOR PAN CON MARGARINA </t>
  </si>
  <si>
    <t>CREMA DE ESPARRAGO ENSAL LECHUGA CARNE MECHADA C/MACARRONES JALEA-PAN-JUGO</t>
  </si>
  <si>
    <t>CARBONADA C/ARROZ PAN Y JUGO</t>
  </si>
  <si>
    <t>SABADO</t>
  </si>
  <si>
    <t>LECHE CON CHOCOLATE PN CON QUESO</t>
  </si>
  <si>
    <t>HUEVO A LA PERUANA ENSAL. APIO CHURRASCO DE CERDO C/ARROZ DURAZNO AL JUGO-PAN JUGO</t>
  </si>
  <si>
    <t xml:space="preserve">CROQUETAS DE PESCADO C/PURE PPAN Y TE </t>
  </si>
  <si>
    <t>DOMINGO</t>
  </si>
  <si>
    <t>LECHE CON SABOR PAN CON PATE</t>
  </si>
  <si>
    <t>ALCACHOFA ENSALADA A LA CHILENA CAZUELA DE VACUNO C/FIDEOS SEMOLA C/LECHE-PAN-JUGO</t>
  </si>
  <si>
    <t xml:space="preserve">VIENESA C ESPIRALES PAN Y CAFÉ </t>
  </si>
  <si>
    <t xml:space="preserve">ANEXO 4-3 b. TABLA GRAMAJES MINUTA TIPO A </t>
  </si>
  <si>
    <t>MARTES</t>
  </si>
  <si>
    <t>VIERNES</t>
  </si>
  <si>
    <t>PRODUCTO</t>
  </si>
  <si>
    <t>D</t>
  </si>
  <si>
    <t>A</t>
  </si>
  <si>
    <t>B</t>
  </si>
  <si>
    <t>C</t>
  </si>
  <si>
    <t>FRUTAS Y VERDURAS</t>
  </si>
  <si>
    <t>AJO</t>
  </si>
  <si>
    <t>PEPINO</t>
  </si>
  <si>
    <t>CEBOLLA</t>
  </si>
  <si>
    <t>CILANTRO</t>
  </si>
  <si>
    <t>LECHUGA</t>
  </si>
  <si>
    <t>MANZANA</t>
  </si>
  <si>
    <t>MORRON</t>
  </si>
  <si>
    <t>NARANJA</t>
  </si>
  <si>
    <t>PAPAS</t>
  </si>
  <si>
    <t>PALTA</t>
  </si>
  <si>
    <t>PERA</t>
  </si>
  <si>
    <t>PLATANO</t>
  </si>
  <si>
    <t>REPOLLO</t>
  </si>
  <si>
    <t>TOMATE</t>
  </si>
  <si>
    <t>ZANAHORIA</t>
  </si>
  <si>
    <t>ZAPALLO</t>
  </si>
  <si>
    <t>CARNES</t>
  </si>
  <si>
    <t>CARNE ASADO DE VACUNO</t>
  </si>
  <si>
    <t>CARNE MECHADA</t>
  </si>
  <si>
    <t>CARNE MOLIDA</t>
  </si>
  <si>
    <t>CARNE CARBONADA</t>
  </si>
  <si>
    <t>CAZUELA DE CERDO</t>
  </si>
  <si>
    <t>CAZUELA DE VACUNO</t>
  </si>
  <si>
    <t>CHURRASCO DE CERDO</t>
  </si>
  <si>
    <t>CECINA JAMON</t>
  </si>
  <si>
    <t>LONGANIZA</t>
  </si>
  <si>
    <t>POLLO</t>
  </si>
  <si>
    <t>CECINA MORTADELA</t>
  </si>
  <si>
    <t>PATE</t>
  </si>
  <si>
    <t>VIENESA</t>
  </si>
  <si>
    <t>ANEXO 4-3 TABLA GRAMAJES-MINUTA TIPO A</t>
  </si>
  <si>
    <t>Aceite</t>
  </si>
  <si>
    <t>Arroz</t>
  </si>
  <si>
    <t>Azucar</t>
  </si>
  <si>
    <t>Atun</t>
  </si>
  <si>
    <t>Avena Cereal</t>
  </si>
  <si>
    <t>Bebidas</t>
  </si>
  <si>
    <t>Café</t>
  </si>
  <si>
    <t>Caldos-Maggi</t>
  </si>
  <si>
    <t>Condimento</t>
  </si>
  <si>
    <t>Crema Verdura</t>
  </si>
  <si>
    <t>Chocolate</t>
  </si>
  <si>
    <t>Chuchoca</t>
  </si>
  <si>
    <t>Dedalitos</t>
  </si>
  <si>
    <t>Durazno al Jugo</t>
  </si>
  <si>
    <t>Espirales</t>
  </si>
  <si>
    <t>Fideos</t>
  </si>
  <si>
    <t>Harina</t>
  </si>
  <si>
    <t>Huevo</t>
  </si>
  <si>
    <t>Jalea</t>
  </si>
  <si>
    <t>Jugo c.c</t>
  </si>
  <si>
    <t>Jurel</t>
  </si>
  <si>
    <t>Leche</t>
  </si>
  <si>
    <t>Lentejas</t>
  </si>
  <si>
    <t>Levadura</t>
  </si>
  <si>
    <t>Macarrones</t>
  </si>
  <si>
    <t>Manjar</t>
  </si>
  <si>
    <t>Manteca</t>
  </si>
  <si>
    <t>Margarina</t>
  </si>
  <si>
    <t>Mantequilla</t>
  </si>
  <si>
    <t>Mermelada</t>
  </si>
  <si>
    <t>Porotos</t>
  </si>
  <si>
    <t>Queso</t>
  </si>
  <si>
    <t>Sal.</t>
  </si>
  <si>
    <t>Salsa Tomate</t>
  </si>
  <si>
    <t>Semola</t>
  </si>
  <si>
    <t>Servilleta</t>
  </si>
  <si>
    <t>Tallarines</t>
  </si>
  <si>
    <t>Te</t>
  </si>
  <si>
    <t>Vainilla</t>
  </si>
  <si>
    <t>Vinagre</t>
  </si>
  <si>
    <t>Jugo Limon</t>
  </si>
  <si>
    <t>Mayonesa</t>
  </si>
  <si>
    <t>Jugo Caja</t>
  </si>
  <si>
    <t>Leche Caja 200c.c</t>
  </si>
  <si>
    <t>SANDIA</t>
  </si>
  <si>
    <t>MELONES</t>
  </si>
  <si>
    <t>DOTACION</t>
  </si>
  <si>
    <t>Surtido</t>
  </si>
  <si>
    <t>Total Semana</t>
  </si>
  <si>
    <t>T.pp/Semana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</si>
</sst>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3" fillId="2" borderId="0" xfId="0" applyFont="1" applyFill="1"/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2" fillId="2" borderId="0" xfId="0" applyFont="1" applyFill="1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3"/>
  <sheetViews>
    <sheetView topLeftCell="A5" workbookViewId="0">
      <selection activeCell="G6" sqref="G6"/>
    </sheetView>
  </sheetViews>
  <sheetFormatPr baseColWidth="10" defaultRowHeight="15" x14ac:dyDescent="0.25"/>
  <cols>
    <col min="1" max="1" width="7.5703125" style="1" customWidth="1"/>
    <col min="2" max="2" width="11.42578125" style="1"/>
    <col min="3" max="3" width="21" style="1" customWidth="1"/>
    <col min="4" max="4" width="25.42578125" style="1" customWidth="1"/>
    <col min="5" max="5" width="24.140625" style="1" customWidth="1"/>
    <col min="6" max="6" width="22.28515625" style="1" customWidth="1"/>
    <col min="7" max="16384" width="11.42578125" style="1"/>
  </cols>
  <sheetData>
    <row r="3" spans="2:6" ht="18.75" x14ac:dyDescent="0.3">
      <c r="C3" s="2" t="s">
        <v>0</v>
      </c>
    </row>
    <row r="4" spans="2:6" ht="15.75" thickBot="1" x14ac:dyDescent="0.3"/>
    <row r="5" spans="2:6" ht="15.75" thickBot="1" x14ac:dyDescent="0.3">
      <c r="C5" s="3" t="s">
        <v>1</v>
      </c>
      <c r="D5" s="4" t="s">
        <v>2</v>
      </c>
      <c r="E5" s="4" t="s">
        <v>3</v>
      </c>
      <c r="F5" s="5" t="s">
        <v>4</v>
      </c>
    </row>
    <row r="6" spans="2:6" ht="63.75" x14ac:dyDescent="0.25">
      <c r="B6" s="6" t="s">
        <v>5</v>
      </c>
      <c r="C6" s="7" t="s">
        <v>6</v>
      </c>
      <c r="D6" s="8" t="s">
        <v>7</v>
      </c>
      <c r="E6" s="9" t="s">
        <v>8</v>
      </c>
      <c r="F6" s="10" t="s">
        <v>9</v>
      </c>
    </row>
    <row r="7" spans="2:6" ht="51" x14ac:dyDescent="0.25">
      <c r="B7" s="11" t="s">
        <v>10</v>
      </c>
      <c r="C7" s="12" t="s">
        <v>11</v>
      </c>
      <c r="D7" s="13" t="s">
        <v>12</v>
      </c>
      <c r="E7" s="13" t="s">
        <v>13</v>
      </c>
      <c r="F7" s="14" t="s">
        <v>14</v>
      </c>
    </row>
    <row r="8" spans="2:6" ht="38.25" x14ac:dyDescent="0.25">
      <c r="B8" s="11" t="s">
        <v>15</v>
      </c>
      <c r="C8" s="12" t="s">
        <v>16</v>
      </c>
      <c r="D8" s="13" t="s">
        <v>17</v>
      </c>
      <c r="E8" s="13" t="s">
        <v>13</v>
      </c>
      <c r="F8" s="14" t="s">
        <v>18</v>
      </c>
    </row>
    <row r="9" spans="2:6" ht="38.25" x14ac:dyDescent="0.25">
      <c r="B9" s="11" t="s">
        <v>19</v>
      </c>
      <c r="C9" s="12" t="s">
        <v>16</v>
      </c>
      <c r="D9" s="13" t="s">
        <v>20</v>
      </c>
      <c r="E9" s="13" t="s">
        <v>13</v>
      </c>
      <c r="F9" s="14" t="s">
        <v>21</v>
      </c>
    </row>
    <row r="10" spans="2:6" ht="51" x14ac:dyDescent="0.25">
      <c r="B10" s="11" t="s">
        <v>22</v>
      </c>
      <c r="C10" s="12" t="s">
        <v>23</v>
      </c>
      <c r="D10" s="13" t="s">
        <v>24</v>
      </c>
      <c r="E10" s="13" t="s">
        <v>13</v>
      </c>
      <c r="F10" s="14" t="s">
        <v>25</v>
      </c>
    </row>
    <row r="11" spans="2:6" ht="51" x14ac:dyDescent="0.25">
      <c r="B11" s="11" t="s">
        <v>26</v>
      </c>
      <c r="C11" s="12" t="s">
        <v>27</v>
      </c>
      <c r="D11" s="13" t="s">
        <v>28</v>
      </c>
      <c r="E11" s="13" t="s">
        <v>13</v>
      </c>
      <c r="F11" s="14" t="s">
        <v>29</v>
      </c>
    </row>
    <row r="12" spans="2:6" ht="51.75" thickBot="1" x14ac:dyDescent="0.3">
      <c r="B12" s="15" t="s">
        <v>30</v>
      </c>
      <c r="C12" s="16" t="s">
        <v>31</v>
      </c>
      <c r="D12" s="17" t="s">
        <v>32</v>
      </c>
      <c r="E12" s="17" t="s">
        <v>13</v>
      </c>
      <c r="F12" s="18" t="s">
        <v>33</v>
      </c>
    </row>
    <row r="13" spans="2:6" x14ac:dyDescent="0.25">
      <c r="B13" s="19"/>
      <c r="C13" s="20"/>
      <c r="D13" s="20"/>
      <c r="E13" s="20"/>
      <c r="F13" s="20"/>
    </row>
    <row r="14" spans="2:6" x14ac:dyDescent="0.25">
      <c r="B14" s="19"/>
      <c r="C14" s="20"/>
      <c r="D14" s="20"/>
      <c r="E14" s="20"/>
      <c r="F14" s="20"/>
    </row>
    <row r="15" spans="2:6" x14ac:dyDescent="0.25">
      <c r="B15" s="19"/>
      <c r="C15" s="20"/>
      <c r="D15" s="20"/>
      <c r="E15" s="20"/>
      <c r="F15" s="20"/>
    </row>
    <row r="16" spans="2:6" x14ac:dyDescent="0.25">
      <c r="B16" s="19"/>
      <c r="C16" s="19"/>
      <c r="D16" s="19"/>
      <c r="E16" s="19"/>
      <c r="F16" s="19"/>
    </row>
    <row r="17" spans="2:6" x14ac:dyDescent="0.25">
      <c r="B17" s="19"/>
      <c r="C17" s="21"/>
      <c r="D17" s="21"/>
      <c r="E17" s="21"/>
      <c r="F17" s="21"/>
    </row>
    <row r="18" spans="2:6" x14ac:dyDescent="0.25">
      <c r="B18" s="19"/>
      <c r="C18" s="21"/>
      <c r="D18" s="21"/>
      <c r="E18" s="21"/>
      <c r="F18" s="21"/>
    </row>
    <row r="19" spans="2:6" x14ac:dyDescent="0.25">
      <c r="B19" s="19"/>
      <c r="C19" s="21"/>
      <c r="D19" s="21"/>
      <c r="E19" s="21"/>
      <c r="F19" s="21"/>
    </row>
    <row r="20" spans="2:6" x14ac:dyDescent="0.25">
      <c r="B20" s="19"/>
      <c r="C20" s="21"/>
      <c r="D20" s="21"/>
      <c r="E20" s="21"/>
      <c r="F20" s="21"/>
    </row>
    <row r="21" spans="2:6" x14ac:dyDescent="0.25">
      <c r="C21" s="21"/>
      <c r="D21" s="21"/>
      <c r="E21" s="21"/>
      <c r="F21" s="21"/>
    </row>
    <row r="22" spans="2:6" x14ac:dyDescent="0.25">
      <c r="C22" s="21"/>
      <c r="D22" s="21"/>
      <c r="E22" s="21"/>
      <c r="F22" s="21"/>
    </row>
    <row r="23" spans="2:6" x14ac:dyDescent="0.25">
      <c r="C23" s="21"/>
      <c r="D23" s="21"/>
      <c r="E23" s="21"/>
      <c r="F23" s="21"/>
    </row>
    <row r="24" spans="2:6" x14ac:dyDescent="0.25">
      <c r="C24" s="21"/>
      <c r="D24" s="21"/>
      <c r="E24" s="21"/>
      <c r="F24" s="21"/>
    </row>
    <row r="25" spans="2:6" x14ac:dyDescent="0.25">
      <c r="C25" s="21"/>
      <c r="D25" s="21"/>
      <c r="E25" s="21"/>
      <c r="F25" s="21"/>
    </row>
    <row r="26" spans="2:6" x14ac:dyDescent="0.25">
      <c r="C26" s="21"/>
      <c r="D26" s="21"/>
      <c r="E26" s="21"/>
      <c r="F26" s="21"/>
    </row>
    <row r="27" spans="2:6" x14ac:dyDescent="0.25">
      <c r="C27" s="21"/>
      <c r="D27" s="21"/>
      <c r="E27" s="21"/>
      <c r="F27" s="21"/>
    </row>
    <row r="28" spans="2:6" x14ac:dyDescent="0.25">
      <c r="C28" s="21"/>
      <c r="D28" s="21"/>
      <c r="E28" s="21"/>
      <c r="F28" s="21"/>
    </row>
    <row r="29" spans="2:6" x14ac:dyDescent="0.25">
      <c r="C29" s="21"/>
      <c r="D29" s="21"/>
      <c r="E29" s="21"/>
      <c r="F29" s="21"/>
    </row>
    <row r="30" spans="2:6" x14ac:dyDescent="0.25">
      <c r="C30" s="21"/>
      <c r="D30" s="21"/>
      <c r="E30" s="21"/>
      <c r="F30" s="21"/>
    </row>
    <row r="31" spans="2:6" x14ac:dyDescent="0.25">
      <c r="C31" s="21"/>
      <c r="D31" s="21"/>
      <c r="E31" s="21"/>
      <c r="F31" s="21"/>
    </row>
    <row r="32" spans="2:6" x14ac:dyDescent="0.25">
      <c r="C32" s="21"/>
      <c r="D32" s="21"/>
      <c r="E32" s="21"/>
      <c r="F32" s="21"/>
    </row>
    <row r="33" spans="3:6" x14ac:dyDescent="0.25">
      <c r="C33" s="21"/>
      <c r="D33" s="21"/>
      <c r="E33" s="21"/>
      <c r="F33" s="21"/>
    </row>
    <row r="34" spans="3:6" x14ac:dyDescent="0.25">
      <c r="C34" s="21"/>
      <c r="D34" s="21"/>
      <c r="E34" s="21"/>
      <c r="F34" s="21"/>
    </row>
    <row r="35" spans="3:6" x14ac:dyDescent="0.25">
      <c r="C35" s="21"/>
      <c r="D35" s="21"/>
      <c r="E35" s="21"/>
      <c r="F35" s="21"/>
    </row>
    <row r="36" spans="3:6" x14ac:dyDescent="0.25">
      <c r="C36" s="21"/>
      <c r="D36" s="21"/>
      <c r="E36" s="21"/>
      <c r="F36" s="21"/>
    </row>
    <row r="37" spans="3:6" x14ac:dyDescent="0.25">
      <c r="C37" s="21"/>
      <c r="D37" s="21"/>
      <c r="E37" s="21"/>
      <c r="F37" s="21"/>
    </row>
    <row r="38" spans="3:6" x14ac:dyDescent="0.25">
      <c r="C38" s="21"/>
      <c r="D38" s="21"/>
      <c r="E38" s="21"/>
      <c r="F38" s="21"/>
    </row>
    <row r="39" spans="3:6" x14ac:dyDescent="0.25">
      <c r="C39" s="21"/>
      <c r="D39" s="21"/>
      <c r="E39" s="21"/>
      <c r="F39" s="21"/>
    </row>
    <row r="40" spans="3:6" x14ac:dyDescent="0.25">
      <c r="C40" s="21"/>
      <c r="D40" s="21"/>
      <c r="E40" s="21"/>
      <c r="F40" s="21"/>
    </row>
    <row r="41" spans="3:6" x14ac:dyDescent="0.25">
      <c r="C41" s="21"/>
      <c r="D41" s="21"/>
      <c r="E41" s="21"/>
      <c r="F41" s="21"/>
    </row>
    <row r="42" spans="3:6" x14ac:dyDescent="0.25">
      <c r="C42" s="21"/>
      <c r="D42" s="21"/>
      <c r="E42" s="21"/>
      <c r="F42" s="21"/>
    </row>
    <row r="43" spans="3:6" x14ac:dyDescent="0.25">
      <c r="C43" s="21"/>
      <c r="D43" s="21"/>
      <c r="E43" s="21"/>
      <c r="F43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44"/>
  <sheetViews>
    <sheetView tabSelected="1" workbookViewId="0">
      <selection activeCell="AF7" sqref="AF7:AF40"/>
    </sheetView>
  </sheetViews>
  <sheetFormatPr baseColWidth="10" defaultRowHeight="15" x14ac:dyDescent="0.25"/>
  <cols>
    <col min="1" max="1" width="4.140625" style="22" customWidth="1"/>
    <col min="2" max="2" width="26.85546875" style="22" customWidth="1"/>
    <col min="3" max="30" width="4.7109375" style="22" customWidth="1"/>
    <col min="31" max="31" width="10.140625" style="22" customWidth="1"/>
    <col min="32" max="32" width="11.42578125" style="22"/>
    <col min="33" max="33" width="7.28515625" style="22" customWidth="1"/>
    <col min="34" max="16384" width="11.42578125" style="22"/>
  </cols>
  <sheetData>
    <row r="2" spans="2:34" ht="15.75" x14ac:dyDescent="0.25">
      <c r="C2" s="27" t="s">
        <v>34</v>
      </c>
    </row>
    <row r="3" spans="2:34" x14ac:dyDescent="0.25">
      <c r="B3" s="24" t="s">
        <v>120</v>
      </c>
      <c r="AE3" s="22">
        <v>20</v>
      </c>
    </row>
    <row r="4" spans="2:34" x14ac:dyDescent="0.25">
      <c r="B4" s="24"/>
      <c r="C4" s="28" t="s">
        <v>5</v>
      </c>
      <c r="D4" s="28"/>
      <c r="E4" s="28"/>
      <c r="F4" s="28"/>
      <c r="G4" s="28" t="s">
        <v>35</v>
      </c>
      <c r="H4" s="28"/>
      <c r="I4" s="28"/>
      <c r="J4" s="28"/>
      <c r="K4" s="28" t="s">
        <v>15</v>
      </c>
      <c r="L4" s="28"/>
      <c r="M4" s="28"/>
      <c r="N4" s="28"/>
      <c r="O4" s="28" t="s">
        <v>19</v>
      </c>
      <c r="P4" s="28"/>
      <c r="Q4" s="28"/>
      <c r="R4" s="28"/>
      <c r="S4" s="28" t="s">
        <v>36</v>
      </c>
      <c r="T4" s="28"/>
      <c r="U4" s="28"/>
      <c r="V4" s="28"/>
      <c r="W4" s="28" t="s">
        <v>26</v>
      </c>
      <c r="X4" s="28"/>
      <c r="Y4" s="28"/>
      <c r="Z4" s="28"/>
      <c r="AA4" s="28" t="s">
        <v>30</v>
      </c>
      <c r="AB4" s="28"/>
      <c r="AC4" s="28"/>
      <c r="AD4" s="28"/>
    </row>
    <row r="5" spans="2:34" x14ac:dyDescent="0.25">
      <c r="B5" s="25" t="s">
        <v>37</v>
      </c>
      <c r="C5" s="26" t="s">
        <v>38</v>
      </c>
      <c r="D5" s="26" t="s">
        <v>39</v>
      </c>
      <c r="E5" s="26" t="s">
        <v>40</v>
      </c>
      <c r="F5" s="26" t="s">
        <v>41</v>
      </c>
      <c r="G5" s="26" t="s">
        <v>38</v>
      </c>
      <c r="H5" s="26" t="s">
        <v>39</v>
      </c>
      <c r="I5" s="26" t="s">
        <v>40</v>
      </c>
      <c r="J5" s="26" t="s">
        <v>41</v>
      </c>
      <c r="K5" s="26" t="s">
        <v>38</v>
      </c>
      <c r="L5" s="26" t="s">
        <v>39</v>
      </c>
      <c r="M5" s="26" t="s">
        <v>40</v>
      </c>
      <c r="N5" s="26" t="s">
        <v>41</v>
      </c>
      <c r="O5" s="26" t="s">
        <v>38</v>
      </c>
      <c r="P5" s="26" t="s">
        <v>39</v>
      </c>
      <c r="Q5" s="26" t="s">
        <v>40</v>
      </c>
      <c r="R5" s="26" t="s">
        <v>41</v>
      </c>
      <c r="S5" s="26" t="s">
        <v>38</v>
      </c>
      <c r="T5" s="26" t="s">
        <v>39</v>
      </c>
      <c r="U5" s="26" t="s">
        <v>40</v>
      </c>
      <c r="V5" s="26" t="s">
        <v>41</v>
      </c>
      <c r="W5" s="26" t="s">
        <v>38</v>
      </c>
      <c r="X5" s="26" t="s">
        <v>39</v>
      </c>
      <c r="Y5" s="26" t="s">
        <v>40</v>
      </c>
      <c r="Z5" s="26" t="s">
        <v>41</v>
      </c>
      <c r="AA5" s="26" t="s">
        <v>38</v>
      </c>
      <c r="AB5" s="26" t="s">
        <v>39</v>
      </c>
      <c r="AC5" s="26" t="s">
        <v>40</v>
      </c>
      <c r="AD5" s="26" t="s">
        <v>41</v>
      </c>
      <c r="AE5"/>
      <c r="AF5"/>
      <c r="AG5"/>
      <c r="AH5"/>
    </row>
    <row r="6" spans="2:34" x14ac:dyDescent="0.25">
      <c r="B6" s="28" t="s">
        <v>42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/>
      <c r="AF6"/>
      <c r="AG6"/>
      <c r="AH6"/>
    </row>
    <row r="7" spans="2:34" x14ac:dyDescent="0.25">
      <c r="B7" s="24" t="s">
        <v>43</v>
      </c>
      <c r="C7" s="24"/>
      <c r="D7" s="24"/>
      <c r="E7" s="24"/>
      <c r="F7" s="24">
        <v>2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>
        <v>2</v>
      </c>
      <c r="U7" s="24"/>
      <c r="V7" s="24"/>
      <c r="W7" s="24"/>
      <c r="X7" s="24"/>
      <c r="Y7" s="24"/>
      <c r="Z7" s="24"/>
      <c r="AA7" s="24"/>
      <c r="AB7" s="24"/>
      <c r="AC7" s="24"/>
      <c r="AD7" s="24"/>
      <c r="AE7">
        <f>SUM(C7:AD7)</f>
        <v>4</v>
      </c>
      <c r="AF7" s="29">
        <f>(((AE$3*AE7)/1000))</f>
        <v>0.08</v>
      </c>
      <c r="AG7"/>
      <c r="AH7"/>
    </row>
    <row r="8" spans="2:34" x14ac:dyDescent="0.25">
      <c r="B8" s="24" t="s">
        <v>44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>
        <v>150</v>
      </c>
      <c r="Y8" s="24"/>
      <c r="Z8" s="24"/>
      <c r="AA8" s="24"/>
      <c r="AB8" s="24"/>
      <c r="AC8" s="24"/>
      <c r="AD8" s="24"/>
      <c r="AE8">
        <f t="shared" ref="AE8:AE40" si="0">SUM(C8:AD8)</f>
        <v>150</v>
      </c>
      <c r="AF8" s="29">
        <f t="shared" ref="AF8:AF40" si="1">(((AE$3*AE8)/1000))</f>
        <v>3</v>
      </c>
      <c r="AG8"/>
      <c r="AH8"/>
    </row>
    <row r="9" spans="2:34" x14ac:dyDescent="0.25">
      <c r="B9" s="24" t="s">
        <v>45</v>
      </c>
      <c r="C9" s="24"/>
      <c r="D9" s="24">
        <v>20</v>
      </c>
      <c r="E9" s="24"/>
      <c r="F9" s="24">
        <v>20</v>
      </c>
      <c r="G9" s="24"/>
      <c r="H9" s="24">
        <v>20</v>
      </c>
      <c r="I9" s="24"/>
      <c r="J9" s="24">
        <v>20</v>
      </c>
      <c r="K9" s="24"/>
      <c r="L9" s="24">
        <v>20</v>
      </c>
      <c r="M9" s="24"/>
      <c r="N9" s="24">
        <v>20</v>
      </c>
      <c r="O9" s="24"/>
      <c r="P9" s="24">
        <v>20</v>
      </c>
      <c r="Q9" s="24"/>
      <c r="R9" s="24">
        <v>20</v>
      </c>
      <c r="S9" s="24"/>
      <c r="T9" s="24">
        <v>20</v>
      </c>
      <c r="U9" s="24"/>
      <c r="V9" s="24">
        <v>20</v>
      </c>
      <c r="W9" s="24"/>
      <c r="X9" s="24">
        <v>20</v>
      </c>
      <c r="Y9" s="24"/>
      <c r="Z9" s="24">
        <v>40</v>
      </c>
      <c r="AA9" s="24"/>
      <c r="AB9" s="24">
        <v>40</v>
      </c>
      <c r="AC9" s="24"/>
      <c r="AD9" s="24"/>
      <c r="AE9">
        <f t="shared" si="0"/>
        <v>300</v>
      </c>
      <c r="AF9" s="29">
        <f t="shared" si="1"/>
        <v>6</v>
      </c>
      <c r="AG9"/>
      <c r="AH9"/>
    </row>
    <row r="10" spans="2:34" x14ac:dyDescent="0.25">
      <c r="B10" s="24" t="s">
        <v>46</v>
      </c>
      <c r="C10" s="24"/>
      <c r="D10" s="24"/>
      <c r="E10" s="24"/>
      <c r="F10" s="24"/>
      <c r="G10" s="24"/>
      <c r="H10" s="24">
        <v>5</v>
      </c>
      <c r="I10" s="24"/>
      <c r="J10" s="24"/>
      <c r="K10" s="24"/>
      <c r="L10" s="24"/>
      <c r="M10" s="24"/>
      <c r="N10" s="24"/>
      <c r="O10" s="24"/>
      <c r="P10" s="24"/>
      <c r="Q10" s="24"/>
      <c r="R10" s="24">
        <v>5</v>
      </c>
      <c r="S10" s="24"/>
      <c r="T10" s="24"/>
      <c r="U10" s="24"/>
      <c r="V10" s="24">
        <v>5</v>
      </c>
      <c r="W10" s="24"/>
      <c r="X10" s="24"/>
      <c r="Y10" s="24"/>
      <c r="Z10" s="24"/>
      <c r="AA10" s="24"/>
      <c r="AB10" s="24"/>
      <c r="AC10" s="24"/>
      <c r="AD10" s="24"/>
      <c r="AE10">
        <f t="shared" si="0"/>
        <v>15</v>
      </c>
      <c r="AF10" s="29">
        <f t="shared" si="1"/>
        <v>0.3</v>
      </c>
      <c r="AG10"/>
      <c r="AH10"/>
    </row>
    <row r="11" spans="2:34" x14ac:dyDescent="0.25">
      <c r="B11" s="24" t="s">
        <v>47</v>
      </c>
      <c r="C11" s="24"/>
      <c r="D11" s="24">
        <v>40</v>
      </c>
      <c r="E11" s="24"/>
      <c r="F11" s="24"/>
      <c r="G11" s="24"/>
      <c r="H11" s="24"/>
      <c r="I11" s="24"/>
      <c r="J11" s="24"/>
      <c r="K11" s="24"/>
      <c r="L11" s="24">
        <v>100</v>
      </c>
      <c r="M11" s="24"/>
      <c r="N11" s="24"/>
      <c r="O11" s="24"/>
      <c r="P11" s="24">
        <v>40</v>
      </c>
      <c r="Q11" s="24"/>
      <c r="R11" s="24"/>
      <c r="S11" s="24"/>
      <c r="T11" s="24">
        <v>100</v>
      </c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>
        <f t="shared" si="0"/>
        <v>280</v>
      </c>
      <c r="AF11" s="29">
        <f t="shared" si="1"/>
        <v>5.6</v>
      </c>
      <c r="AG11"/>
      <c r="AH11"/>
    </row>
    <row r="12" spans="2:34" x14ac:dyDescent="0.25">
      <c r="B12" s="24" t="s">
        <v>48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>
        <v>180</v>
      </c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>
        <f t="shared" si="0"/>
        <v>180</v>
      </c>
      <c r="AF12" s="29">
        <f t="shared" si="1"/>
        <v>3.6</v>
      </c>
      <c r="AG12"/>
      <c r="AH12"/>
    </row>
    <row r="13" spans="2:34" x14ac:dyDescent="0.25">
      <c r="B13" s="24" t="s">
        <v>49</v>
      </c>
      <c r="C13" s="24"/>
      <c r="D13" s="24">
        <v>20</v>
      </c>
      <c r="E13" s="24"/>
      <c r="F13" s="24">
        <v>2</v>
      </c>
      <c r="G13" s="24"/>
      <c r="H13" s="24">
        <v>5</v>
      </c>
      <c r="I13" s="24"/>
      <c r="J13" s="24"/>
      <c r="K13" s="24"/>
      <c r="L13" s="24">
        <v>15</v>
      </c>
      <c r="M13" s="24"/>
      <c r="N13" s="24">
        <v>5</v>
      </c>
      <c r="O13" s="24"/>
      <c r="P13" s="24">
        <v>5</v>
      </c>
      <c r="Q13" s="24"/>
      <c r="R13" s="24">
        <v>5</v>
      </c>
      <c r="S13" s="24"/>
      <c r="T13" s="24">
        <v>5</v>
      </c>
      <c r="U13" s="24"/>
      <c r="V13" s="24">
        <v>5</v>
      </c>
      <c r="W13" s="24"/>
      <c r="X13" s="24">
        <v>5</v>
      </c>
      <c r="Y13" s="24"/>
      <c r="Z13" s="24">
        <v>20</v>
      </c>
      <c r="AA13" s="24"/>
      <c r="AB13" s="24">
        <v>5</v>
      </c>
      <c r="AC13" s="24"/>
      <c r="AD13" s="24"/>
      <c r="AE13">
        <f t="shared" si="0"/>
        <v>97</v>
      </c>
      <c r="AF13" s="29">
        <f t="shared" si="1"/>
        <v>1.94</v>
      </c>
      <c r="AG13"/>
      <c r="AH13"/>
    </row>
    <row r="14" spans="2:34" x14ac:dyDescent="0.25">
      <c r="B14" s="24" t="s">
        <v>50</v>
      </c>
      <c r="C14" s="24"/>
      <c r="D14" s="24"/>
      <c r="E14" s="24"/>
      <c r="F14" s="24"/>
      <c r="G14" s="24"/>
      <c r="H14" s="24"/>
      <c r="I14" s="24"/>
      <c r="J14" s="24"/>
      <c r="K14" s="24"/>
      <c r="L14" s="24">
        <v>180</v>
      </c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>
        <f t="shared" si="0"/>
        <v>180</v>
      </c>
      <c r="AF14" s="29">
        <f t="shared" si="1"/>
        <v>3.6</v>
      </c>
      <c r="AG14"/>
      <c r="AH14"/>
    </row>
    <row r="15" spans="2:34" x14ac:dyDescent="0.25">
      <c r="B15" s="24" t="s">
        <v>51</v>
      </c>
      <c r="C15" s="24"/>
      <c r="D15" s="24"/>
      <c r="E15" s="24"/>
      <c r="F15" s="24"/>
      <c r="G15" s="24"/>
      <c r="H15" s="24">
        <v>400</v>
      </c>
      <c r="I15" s="24"/>
      <c r="J15" s="24"/>
      <c r="K15" s="24"/>
      <c r="L15" s="24"/>
      <c r="M15" s="24"/>
      <c r="N15" s="24">
        <v>300</v>
      </c>
      <c r="O15" s="24"/>
      <c r="P15" s="24"/>
      <c r="Q15" s="24"/>
      <c r="R15" s="24">
        <v>150</v>
      </c>
      <c r="S15" s="24"/>
      <c r="T15" s="24"/>
      <c r="U15" s="24"/>
      <c r="V15" s="24">
        <v>100</v>
      </c>
      <c r="W15" s="24"/>
      <c r="X15" s="24"/>
      <c r="Y15" s="24"/>
      <c r="Z15" s="24"/>
      <c r="AA15" s="24"/>
      <c r="AB15" s="24"/>
      <c r="AC15" s="24"/>
      <c r="AD15" s="24"/>
      <c r="AE15">
        <f t="shared" si="0"/>
        <v>950</v>
      </c>
      <c r="AF15" s="29">
        <f t="shared" si="1"/>
        <v>19</v>
      </c>
      <c r="AG15"/>
      <c r="AH15"/>
    </row>
    <row r="16" spans="2:34" x14ac:dyDescent="0.25">
      <c r="B16" s="24" t="s">
        <v>52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>
        <v>50</v>
      </c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>
        <f t="shared" si="0"/>
        <v>50</v>
      </c>
      <c r="AF16" s="29">
        <f t="shared" si="1"/>
        <v>1</v>
      </c>
      <c r="AG16"/>
      <c r="AH16"/>
    </row>
    <row r="17" spans="2:36" x14ac:dyDescent="0.25">
      <c r="B17" s="24" t="s">
        <v>53</v>
      </c>
      <c r="C17" s="24"/>
      <c r="D17" s="24">
        <v>180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>
        <f t="shared" si="0"/>
        <v>180</v>
      </c>
      <c r="AF17" s="29">
        <f t="shared" si="1"/>
        <v>3.6</v>
      </c>
      <c r="AG17"/>
      <c r="AH17"/>
    </row>
    <row r="18" spans="2:36" x14ac:dyDescent="0.25">
      <c r="B18" s="24" t="s">
        <v>121</v>
      </c>
      <c r="C18" s="24"/>
      <c r="D18" s="24"/>
      <c r="E18" s="24"/>
      <c r="F18" s="24"/>
      <c r="G18" s="24"/>
      <c r="H18" s="24"/>
      <c r="I18" s="24"/>
      <c r="J18" s="24">
        <v>2</v>
      </c>
      <c r="K18" s="24"/>
      <c r="L18" s="24"/>
      <c r="M18" s="24"/>
      <c r="N18" s="24"/>
      <c r="O18" s="24"/>
      <c r="P18" s="24"/>
      <c r="Q18" s="24"/>
      <c r="R18" s="24"/>
      <c r="S18" s="24"/>
      <c r="T18" s="24">
        <v>2</v>
      </c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>
        <f t="shared" si="0"/>
        <v>4</v>
      </c>
      <c r="AF18" s="29">
        <f t="shared" si="1"/>
        <v>0.08</v>
      </c>
      <c r="AG18"/>
      <c r="AH18"/>
    </row>
    <row r="19" spans="2:36" x14ac:dyDescent="0.25">
      <c r="B19" s="24" t="s">
        <v>54</v>
      </c>
      <c r="C19" s="24"/>
      <c r="D19" s="24"/>
      <c r="E19" s="24"/>
      <c r="F19" s="24"/>
      <c r="G19" s="24"/>
      <c r="H19" s="24">
        <v>180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>
        <f t="shared" si="0"/>
        <v>180</v>
      </c>
      <c r="AF19" s="29">
        <f t="shared" si="1"/>
        <v>3.6</v>
      </c>
      <c r="AG19"/>
      <c r="AH19"/>
    </row>
    <row r="20" spans="2:36" x14ac:dyDescent="0.25">
      <c r="B20" s="24" t="s">
        <v>55</v>
      </c>
      <c r="C20" s="24"/>
      <c r="D20" s="24">
        <v>80</v>
      </c>
      <c r="E20" s="24"/>
      <c r="F20" s="24"/>
      <c r="G20" s="24"/>
      <c r="H20" s="24">
        <v>160</v>
      </c>
      <c r="I20" s="24"/>
      <c r="J20" s="24"/>
      <c r="K20" s="24"/>
      <c r="L20" s="24"/>
      <c r="M20" s="24"/>
      <c r="N20" s="24"/>
      <c r="O20" s="24"/>
      <c r="P20" s="24">
        <v>80</v>
      </c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>
        <f t="shared" si="0"/>
        <v>320</v>
      </c>
      <c r="AF20" s="29">
        <f t="shared" si="1"/>
        <v>6.4</v>
      </c>
      <c r="AG20"/>
      <c r="AH20"/>
    </row>
    <row r="21" spans="2:36" x14ac:dyDescent="0.25">
      <c r="B21" s="24" t="s">
        <v>56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>
        <v>100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>
        <v>100</v>
      </c>
      <c r="AA21" s="24"/>
      <c r="AB21" s="24">
        <v>100</v>
      </c>
      <c r="AC21" s="24"/>
      <c r="AD21" s="24"/>
      <c r="AE21">
        <f t="shared" si="0"/>
        <v>300</v>
      </c>
      <c r="AF21" s="29">
        <f t="shared" si="1"/>
        <v>6</v>
      </c>
      <c r="AG21"/>
      <c r="AH21"/>
    </row>
    <row r="22" spans="2:36" x14ac:dyDescent="0.25">
      <c r="B22" s="24" t="s">
        <v>57</v>
      </c>
      <c r="C22" s="24"/>
      <c r="D22" s="24">
        <v>80</v>
      </c>
      <c r="E22" s="24"/>
      <c r="F22" s="24">
        <v>20</v>
      </c>
      <c r="G22" s="24"/>
      <c r="H22" s="24"/>
      <c r="I22" s="24"/>
      <c r="J22" s="24">
        <v>20</v>
      </c>
      <c r="K22" s="24"/>
      <c r="L22" s="24">
        <v>20</v>
      </c>
      <c r="M22" s="24"/>
      <c r="N22" s="24">
        <v>20</v>
      </c>
      <c r="O22" s="24"/>
      <c r="P22" s="24">
        <v>80</v>
      </c>
      <c r="Q22" s="24"/>
      <c r="R22" s="24">
        <v>20</v>
      </c>
      <c r="S22" s="24"/>
      <c r="T22" s="24">
        <v>20</v>
      </c>
      <c r="U22" s="24"/>
      <c r="V22" s="24">
        <v>20</v>
      </c>
      <c r="W22" s="24"/>
      <c r="X22" s="24">
        <v>20</v>
      </c>
      <c r="Y22" s="24"/>
      <c r="Z22" s="24">
        <v>30</v>
      </c>
      <c r="AA22" s="24"/>
      <c r="AB22" s="24">
        <v>20</v>
      </c>
      <c r="AC22" s="24"/>
      <c r="AD22" s="24"/>
      <c r="AE22">
        <f t="shared" si="0"/>
        <v>370</v>
      </c>
      <c r="AF22" s="29">
        <f t="shared" si="1"/>
        <v>7.4</v>
      </c>
      <c r="AG22"/>
      <c r="AH22"/>
    </row>
    <row r="23" spans="2:36" x14ac:dyDescent="0.25">
      <c r="B23" s="24" t="s">
        <v>58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>
        <v>50</v>
      </c>
      <c r="S23" s="24"/>
      <c r="T23" s="24"/>
      <c r="U23" s="24"/>
      <c r="V23" s="24">
        <v>40</v>
      </c>
      <c r="W23" s="24"/>
      <c r="X23" s="24"/>
      <c r="Y23" s="24"/>
      <c r="Z23" s="24">
        <v>50</v>
      </c>
      <c r="AA23" s="24"/>
      <c r="AB23" s="24"/>
      <c r="AC23" s="24"/>
      <c r="AD23" s="24"/>
      <c r="AE23">
        <f t="shared" si="0"/>
        <v>140</v>
      </c>
      <c r="AF23" s="29">
        <f t="shared" si="1"/>
        <v>2.8</v>
      </c>
      <c r="AG23"/>
      <c r="AH23"/>
    </row>
    <row r="24" spans="2:36" x14ac:dyDescent="0.25">
      <c r="B24" s="24" t="s">
        <v>118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>
        <f t="shared" si="0"/>
        <v>0</v>
      </c>
      <c r="AF24" s="29">
        <f t="shared" si="1"/>
        <v>0</v>
      </c>
      <c r="AG24"/>
      <c r="AH24"/>
    </row>
    <row r="25" spans="2:36" x14ac:dyDescent="0.25">
      <c r="B25" s="24" t="s">
        <v>119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>
        <f t="shared" si="0"/>
        <v>0</v>
      </c>
      <c r="AF25" s="29">
        <f t="shared" si="1"/>
        <v>0</v>
      </c>
      <c r="AG25"/>
      <c r="AH25"/>
      <c r="AJ25"/>
    </row>
    <row r="26" spans="2:36" x14ac:dyDescent="0.25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>
        <f t="shared" si="0"/>
        <v>0</v>
      </c>
      <c r="AF26" s="29">
        <f t="shared" si="1"/>
        <v>0</v>
      </c>
      <c r="AG26"/>
      <c r="AH26"/>
    </row>
    <row r="27" spans="2:36" x14ac:dyDescent="0.25">
      <c r="B27" s="28" t="s">
        <v>59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>
        <f t="shared" si="0"/>
        <v>0</v>
      </c>
      <c r="AF27" s="29">
        <f t="shared" si="1"/>
        <v>0</v>
      </c>
      <c r="AG27"/>
      <c r="AH27"/>
    </row>
    <row r="28" spans="2:36" x14ac:dyDescent="0.25">
      <c r="B28" s="24" t="s">
        <v>60</v>
      </c>
      <c r="C28" s="24"/>
      <c r="D28" s="24"/>
      <c r="E28" s="24"/>
      <c r="F28" s="24">
        <v>150</v>
      </c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>
        <f t="shared" si="0"/>
        <v>150</v>
      </c>
      <c r="AF28" s="29">
        <f t="shared" si="1"/>
        <v>3</v>
      </c>
      <c r="AG28"/>
      <c r="AH28"/>
    </row>
    <row r="29" spans="2:36" x14ac:dyDescent="0.25">
      <c r="B29" s="24" t="s">
        <v>61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>
        <v>150</v>
      </c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>
        <f t="shared" si="0"/>
        <v>150</v>
      </c>
      <c r="AF29" s="29">
        <f t="shared" si="1"/>
        <v>3</v>
      </c>
      <c r="AG29"/>
      <c r="AH29"/>
    </row>
    <row r="30" spans="2:36" x14ac:dyDescent="0.25">
      <c r="B30" s="24" t="s">
        <v>62</v>
      </c>
      <c r="C30" s="24"/>
      <c r="D30" s="24"/>
      <c r="E30" s="24"/>
      <c r="F30" s="24"/>
      <c r="G30" s="24"/>
      <c r="H30" s="24"/>
      <c r="I30" s="24"/>
      <c r="J30" s="24">
        <v>50</v>
      </c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>
        <f t="shared" si="0"/>
        <v>50</v>
      </c>
      <c r="AF30" s="29">
        <f t="shared" si="1"/>
        <v>1</v>
      </c>
      <c r="AG30"/>
      <c r="AH30"/>
    </row>
    <row r="31" spans="2:36" x14ac:dyDescent="0.25">
      <c r="B31" s="24" t="s">
        <v>63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>
        <v>80</v>
      </c>
      <c r="W31" s="24"/>
      <c r="X31" s="24"/>
      <c r="Y31" s="24"/>
      <c r="Z31" s="24"/>
      <c r="AA31" s="24"/>
      <c r="AB31" s="24"/>
      <c r="AC31" s="24"/>
      <c r="AD31" s="24"/>
      <c r="AE31">
        <f t="shared" si="0"/>
        <v>80</v>
      </c>
      <c r="AF31" s="29">
        <f t="shared" si="1"/>
        <v>1.6</v>
      </c>
      <c r="AG31"/>
      <c r="AH31"/>
    </row>
    <row r="32" spans="2:36" x14ac:dyDescent="0.25">
      <c r="B32" s="24" t="s">
        <v>64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>
        <v>200</v>
      </c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>
        <f t="shared" si="0"/>
        <v>200</v>
      </c>
      <c r="AF32" s="29">
        <f t="shared" si="1"/>
        <v>4</v>
      </c>
      <c r="AG32"/>
      <c r="AH32"/>
    </row>
    <row r="33" spans="2:34" x14ac:dyDescent="0.25">
      <c r="B33" s="24" t="s">
        <v>65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>
        <v>200</v>
      </c>
      <c r="AC33" s="24"/>
      <c r="AD33" s="24"/>
      <c r="AE33">
        <f t="shared" si="0"/>
        <v>200</v>
      </c>
      <c r="AF33" s="29">
        <f t="shared" si="1"/>
        <v>4</v>
      </c>
      <c r="AG33"/>
      <c r="AH33"/>
    </row>
    <row r="34" spans="2:34" x14ac:dyDescent="0.25">
      <c r="B34" s="24" t="s">
        <v>66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>
        <v>200</v>
      </c>
      <c r="Y34" s="24"/>
      <c r="Z34" s="24"/>
      <c r="AA34" s="24"/>
      <c r="AB34" s="24"/>
      <c r="AC34" s="24"/>
      <c r="AD34" s="24"/>
      <c r="AE34">
        <f t="shared" si="0"/>
        <v>200</v>
      </c>
      <c r="AF34" s="29">
        <f t="shared" si="1"/>
        <v>4</v>
      </c>
      <c r="AG34"/>
      <c r="AH34"/>
    </row>
    <row r="35" spans="2:34" x14ac:dyDescent="0.25">
      <c r="B35" s="24" t="s">
        <v>67</v>
      </c>
      <c r="C35" s="24"/>
      <c r="D35" s="24"/>
      <c r="E35" s="24">
        <v>30</v>
      </c>
      <c r="F35" s="24"/>
      <c r="G35" s="24"/>
      <c r="H35" s="24"/>
      <c r="I35" s="24"/>
      <c r="J35" s="24"/>
      <c r="K35" s="24"/>
      <c r="L35" s="24"/>
      <c r="M35" s="24">
        <v>30</v>
      </c>
      <c r="N35" s="24"/>
      <c r="O35" s="24"/>
      <c r="P35" s="24">
        <v>30</v>
      </c>
      <c r="Q35" s="24"/>
      <c r="R35" s="24"/>
      <c r="S35" s="24"/>
      <c r="T35" s="24"/>
      <c r="U35" s="24">
        <v>30</v>
      </c>
      <c r="V35" s="24"/>
      <c r="W35" s="24"/>
      <c r="X35" s="24"/>
      <c r="Y35" s="24"/>
      <c r="Z35" s="24"/>
      <c r="AA35" s="24"/>
      <c r="AB35" s="24"/>
      <c r="AC35" s="24">
        <v>30</v>
      </c>
      <c r="AD35" s="24"/>
      <c r="AE35">
        <f t="shared" si="0"/>
        <v>150</v>
      </c>
      <c r="AF35" s="29">
        <f t="shared" si="1"/>
        <v>3</v>
      </c>
      <c r="AG35"/>
      <c r="AH35"/>
    </row>
    <row r="36" spans="2:34" x14ac:dyDescent="0.25">
      <c r="B36" s="24" t="s">
        <v>68</v>
      </c>
      <c r="C36" s="24"/>
      <c r="D36" s="24"/>
      <c r="E36" s="24"/>
      <c r="F36" s="24">
        <v>100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>
        <f t="shared" si="0"/>
        <v>100</v>
      </c>
      <c r="AF36" s="29">
        <f t="shared" si="1"/>
        <v>2</v>
      </c>
      <c r="AG36"/>
      <c r="AH36"/>
    </row>
    <row r="37" spans="2:34" x14ac:dyDescent="0.25">
      <c r="B37" s="24" t="s">
        <v>69</v>
      </c>
      <c r="C37" s="24"/>
      <c r="D37" s="24"/>
      <c r="E37" s="24"/>
      <c r="F37" s="24"/>
      <c r="G37" s="24"/>
      <c r="H37" s="24"/>
      <c r="I37" s="24"/>
      <c r="J37" s="24"/>
      <c r="K37" s="24"/>
      <c r="L37" s="24">
        <v>200</v>
      </c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>
        <f t="shared" si="0"/>
        <v>200</v>
      </c>
      <c r="AF37" s="29">
        <f t="shared" si="1"/>
        <v>4</v>
      </c>
      <c r="AG37"/>
      <c r="AH37"/>
    </row>
    <row r="38" spans="2:34" x14ac:dyDescent="0.25">
      <c r="B38" s="24" t="s">
        <v>70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>
        <v>25</v>
      </c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>
        <f t="shared" si="0"/>
        <v>25</v>
      </c>
      <c r="AF38" s="29">
        <f t="shared" si="1"/>
        <v>0.5</v>
      </c>
      <c r="AG38"/>
      <c r="AH38"/>
    </row>
    <row r="39" spans="2:34" x14ac:dyDescent="0.25">
      <c r="B39" s="24" t="s">
        <v>71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>
        <v>30</v>
      </c>
      <c r="AB39" s="24"/>
      <c r="AC39" s="24"/>
      <c r="AD39" s="24"/>
      <c r="AE39">
        <f t="shared" si="0"/>
        <v>30</v>
      </c>
      <c r="AF39" s="29">
        <f t="shared" si="1"/>
        <v>0.6</v>
      </c>
      <c r="AG39"/>
      <c r="AH39"/>
    </row>
    <row r="40" spans="2:34" x14ac:dyDescent="0.25">
      <c r="B40" s="24" t="s">
        <v>72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>
        <v>100</v>
      </c>
      <c r="AE40">
        <f t="shared" si="0"/>
        <v>100</v>
      </c>
      <c r="AF40" s="29">
        <f t="shared" si="1"/>
        <v>2</v>
      </c>
      <c r="AG40"/>
      <c r="AH40"/>
    </row>
    <row r="41" spans="2:34" x14ac:dyDescent="0.25">
      <c r="AE41"/>
      <c r="AF41"/>
      <c r="AG41"/>
      <c r="AH41"/>
    </row>
    <row r="42" spans="2:34" x14ac:dyDescent="0.25">
      <c r="AE42"/>
      <c r="AF42"/>
      <c r="AG42"/>
      <c r="AH42"/>
    </row>
    <row r="43" spans="2:34" x14ac:dyDescent="0.25">
      <c r="AE43"/>
      <c r="AF43"/>
      <c r="AG43"/>
      <c r="AH43"/>
    </row>
    <row r="44" spans="2:34" x14ac:dyDescent="0.25">
      <c r="AE44"/>
      <c r="AF44"/>
      <c r="AG44"/>
      <c r="AH44"/>
    </row>
  </sheetData>
  <mergeCells count="9">
    <mergeCell ref="S4:V4"/>
    <mergeCell ref="W4:Z4"/>
    <mergeCell ref="AA4:AD4"/>
    <mergeCell ref="B6:AD6"/>
    <mergeCell ref="B27:AD27"/>
    <mergeCell ref="C4:F4"/>
    <mergeCell ref="G4:J4"/>
    <mergeCell ref="K4:N4"/>
    <mergeCell ref="O4:R4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52"/>
  <sheetViews>
    <sheetView topLeftCell="F1" workbookViewId="0">
      <selection activeCell="AF5" sqref="AF5"/>
    </sheetView>
  </sheetViews>
  <sheetFormatPr baseColWidth="10" defaultRowHeight="15" x14ac:dyDescent="0.25"/>
  <cols>
    <col min="1" max="1" width="3.42578125" style="22" customWidth="1"/>
    <col min="2" max="2" width="22.7109375" style="22" customWidth="1"/>
    <col min="3" max="30" width="4.7109375" style="22" customWidth="1"/>
    <col min="31" max="31" width="11.42578125" style="22"/>
    <col min="32" max="32" width="13" style="22" customWidth="1"/>
    <col min="33" max="16384" width="11.42578125" style="22"/>
  </cols>
  <sheetData>
    <row r="3" spans="2:33" ht="18.75" x14ac:dyDescent="0.3">
      <c r="C3" s="23" t="s">
        <v>73</v>
      </c>
    </row>
    <row r="4" spans="2:33" x14ac:dyDescent="0.25">
      <c r="AE4"/>
      <c r="AF4"/>
      <c r="AG4"/>
    </row>
    <row r="5" spans="2:33" x14ac:dyDescent="0.25">
      <c r="B5" s="24"/>
      <c r="C5" s="28" t="s">
        <v>5</v>
      </c>
      <c r="D5" s="28"/>
      <c r="E5" s="28"/>
      <c r="F5" s="28"/>
      <c r="G5" s="28" t="s">
        <v>35</v>
      </c>
      <c r="H5" s="28"/>
      <c r="I5" s="28"/>
      <c r="J5" s="28"/>
      <c r="K5" s="28" t="s">
        <v>15</v>
      </c>
      <c r="L5" s="28"/>
      <c r="M5" s="28"/>
      <c r="N5" s="28"/>
      <c r="O5" s="28" t="s">
        <v>19</v>
      </c>
      <c r="P5" s="28"/>
      <c r="Q5" s="28"/>
      <c r="R5" s="28"/>
      <c r="S5" s="28" t="s">
        <v>36</v>
      </c>
      <c r="T5" s="28"/>
      <c r="U5" s="28"/>
      <c r="V5" s="28"/>
      <c r="W5" s="28" t="s">
        <v>26</v>
      </c>
      <c r="X5" s="28"/>
      <c r="Y5" s="28"/>
      <c r="Z5" s="28"/>
      <c r="AA5" s="28" t="s">
        <v>30</v>
      </c>
      <c r="AB5" s="28"/>
      <c r="AC5" s="28"/>
      <c r="AD5" s="28"/>
      <c r="AE5"/>
      <c r="AF5">
        <v>20</v>
      </c>
      <c r="AG5"/>
    </row>
    <row r="6" spans="2:33" x14ac:dyDescent="0.25">
      <c r="B6" s="25" t="s">
        <v>37</v>
      </c>
      <c r="C6" s="26" t="s">
        <v>38</v>
      </c>
      <c r="D6" s="26" t="s">
        <v>39</v>
      </c>
      <c r="E6" s="26" t="s">
        <v>40</v>
      </c>
      <c r="F6" s="26" t="s">
        <v>41</v>
      </c>
      <c r="G6" s="26" t="s">
        <v>38</v>
      </c>
      <c r="H6" s="26" t="s">
        <v>39</v>
      </c>
      <c r="I6" s="26" t="s">
        <v>40</v>
      </c>
      <c r="J6" s="26" t="s">
        <v>41</v>
      </c>
      <c r="K6" s="26" t="s">
        <v>38</v>
      </c>
      <c r="L6" s="26" t="s">
        <v>39</v>
      </c>
      <c r="M6" s="26" t="s">
        <v>40</v>
      </c>
      <c r="N6" s="26" t="s">
        <v>41</v>
      </c>
      <c r="O6" s="26" t="s">
        <v>38</v>
      </c>
      <c r="P6" s="26" t="s">
        <v>39</v>
      </c>
      <c r="Q6" s="26" t="s">
        <v>40</v>
      </c>
      <c r="R6" s="26" t="s">
        <v>41</v>
      </c>
      <c r="S6" s="26" t="s">
        <v>38</v>
      </c>
      <c r="T6" s="26" t="s">
        <v>39</v>
      </c>
      <c r="U6" s="26" t="s">
        <v>40</v>
      </c>
      <c r="V6" s="26" t="s">
        <v>41</v>
      </c>
      <c r="W6" s="26" t="s">
        <v>38</v>
      </c>
      <c r="X6" s="26" t="s">
        <v>39</v>
      </c>
      <c r="Y6" s="26" t="s">
        <v>40</v>
      </c>
      <c r="Z6" s="26" t="s">
        <v>41</v>
      </c>
      <c r="AA6" s="26" t="s">
        <v>38</v>
      </c>
      <c r="AB6" s="26" t="s">
        <v>39</v>
      </c>
      <c r="AC6" s="26" t="s">
        <v>40</v>
      </c>
      <c r="AD6" s="26" t="s">
        <v>41</v>
      </c>
      <c r="AE6" s="31" t="s">
        <v>123</v>
      </c>
      <c r="AF6" s="30" t="s">
        <v>122</v>
      </c>
      <c r="AG6"/>
    </row>
    <row r="7" spans="2:33" x14ac:dyDescent="0.25">
      <c r="B7" s="24" t="s">
        <v>74</v>
      </c>
      <c r="C7" s="24">
        <v>5</v>
      </c>
      <c r="D7" s="24">
        <v>15</v>
      </c>
      <c r="E7" s="24"/>
      <c r="F7" s="24">
        <v>20</v>
      </c>
      <c r="G7" s="24"/>
      <c r="H7" s="24">
        <v>25</v>
      </c>
      <c r="I7" s="24"/>
      <c r="J7" s="24">
        <v>15</v>
      </c>
      <c r="K7" s="24"/>
      <c r="L7" s="24">
        <v>15</v>
      </c>
      <c r="M7" s="24"/>
      <c r="N7" s="24">
        <v>15</v>
      </c>
      <c r="O7" s="24"/>
      <c r="P7" s="24">
        <v>20</v>
      </c>
      <c r="Q7" s="24"/>
      <c r="R7" s="24">
        <v>15</v>
      </c>
      <c r="S7" s="24"/>
      <c r="T7" s="24">
        <v>30</v>
      </c>
      <c r="U7" s="24"/>
      <c r="V7" s="24">
        <v>20</v>
      </c>
      <c r="W7" s="24"/>
      <c r="X7" s="24">
        <v>25</v>
      </c>
      <c r="Y7" s="24"/>
      <c r="Z7" s="24">
        <v>20</v>
      </c>
      <c r="AA7" s="24"/>
      <c r="AB7" s="24">
        <v>25</v>
      </c>
      <c r="AC7" s="24"/>
      <c r="AD7" s="24"/>
      <c r="AE7">
        <f>SUM(C7:AD7)</f>
        <v>265</v>
      </c>
      <c r="AF7" s="29">
        <f>((AF$5*AE7)/1000)</f>
        <v>5.3</v>
      </c>
      <c r="AG7"/>
    </row>
    <row r="8" spans="2:33" x14ac:dyDescent="0.25">
      <c r="B8" s="24" t="s">
        <v>75</v>
      </c>
      <c r="C8" s="24"/>
      <c r="D8" s="24"/>
      <c r="E8" s="24"/>
      <c r="F8" s="24">
        <v>120</v>
      </c>
      <c r="G8" s="24"/>
      <c r="H8" s="24"/>
      <c r="I8" s="24"/>
      <c r="J8" s="24"/>
      <c r="K8" s="24"/>
      <c r="L8" s="24">
        <v>120</v>
      </c>
      <c r="M8" s="24"/>
      <c r="N8" s="24"/>
      <c r="O8" s="24"/>
      <c r="P8" s="24">
        <v>30</v>
      </c>
      <c r="Q8" s="24"/>
      <c r="R8" s="24"/>
      <c r="S8" s="24"/>
      <c r="T8" s="24"/>
      <c r="U8" s="24"/>
      <c r="V8" s="24">
        <v>30</v>
      </c>
      <c r="W8" s="24"/>
      <c r="X8" s="24">
        <v>20</v>
      </c>
      <c r="Y8" s="24"/>
      <c r="Z8" s="24"/>
      <c r="AA8" s="24"/>
      <c r="AB8" s="24"/>
      <c r="AC8" s="24"/>
      <c r="AD8" s="24"/>
      <c r="AE8">
        <f t="shared" ref="AE8:AE50" si="0">SUM(C8:AD8)</f>
        <v>320</v>
      </c>
      <c r="AF8" s="29">
        <f t="shared" ref="AF8:AF50" si="1">((AF$5*AE8)/1000)</f>
        <v>6.4</v>
      </c>
      <c r="AG8"/>
    </row>
    <row r="9" spans="2:33" x14ac:dyDescent="0.25">
      <c r="B9" s="24" t="s">
        <v>76</v>
      </c>
      <c r="C9" s="24">
        <v>25</v>
      </c>
      <c r="D9" s="24"/>
      <c r="E9" s="24"/>
      <c r="F9" s="24">
        <v>25</v>
      </c>
      <c r="G9" s="24">
        <v>25</v>
      </c>
      <c r="H9" s="24"/>
      <c r="I9" s="24"/>
      <c r="J9" s="24">
        <v>25</v>
      </c>
      <c r="K9" s="24">
        <v>25</v>
      </c>
      <c r="L9" s="24"/>
      <c r="M9" s="24"/>
      <c r="N9" s="24">
        <v>25</v>
      </c>
      <c r="O9" s="24">
        <v>25</v>
      </c>
      <c r="P9" s="24"/>
      <c r="Q9" s="24"/>
      <c r="R9" s="24">
        <v>25</v>
      </c>
      <c r="S9" s="24">
        <v>25</v>
      </c>
      <c r="T9" s="24"/>
      <c r="U9" s="24"/>
      <c r="V9" s="24">
        <v>25</v>
      </c>
      <c r="W9" s="24">
        <v>25</v>
      </c>
      <c r="X9" s="24"/>
      <c r="Y9" s="24"/>
      <c r="Z9" s="24">
        <v>25</v>
      </c>
      <c r="AA9" s="24"/>
      <c r="AB9" s="24">
        <v>25</v>
      </c>
      <c r="AC9" s="24"/>
      <c r="AD9" s="24">
        <v>25</v>
      </c>
      <c r="AE9">
        <f t="shared" si="0"/>
        <v>350</v>
      </c>
      <c r="AF9" s="29">
        <f t="shared" si="1"/>
        <v>7</v>
      </c>
      <c r="AG9"/>
    </row>
    <row r="10" spans="2:33" x14ac:dyDescent="0.25">
      <c r="B10" s="24" t="s">
        <v>77</v>
      </c>
      <c r="C10" s="24"/>
      <c r="D10" s="24">
        <v>60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>
        <f t="shared" si="0"/>
        <v>60</v>
      </c>
      <c r="AF10" s="29">
        <f t="shared" si="1"/>
        <v>1.2</v>
      </c>
      <c r="AG10"/>
    </row>
    <row r="11" spans="2:33" x14ac:dyDescent="0.25">
      <c r="B11" s="24" t="s">
        <v>78</v>
      </c>
      <c r="C11" s="24">
        <v>25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>
        <v>25</v>
      </c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>
        <f t="shared" si="0"/>
        <v>50</v>
      </c>
      <c r="AF11" s="29">
        <f t="shared" si="1"/>
        <v>1</v>
      </c>
      <c r="AG11"/>
    </row>
    <row r="12" spans="2:33" x14ac:dyDescent="0.25">
      <c r="B12" s="24" t="s">
        <v>79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>
        <v>250</v>
      </c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>
        <f t="shared" si="0"/>
        <v>250</v>
      </c>
      <c r="AF12" s="29">
        <f t="shared" si="1"/>
        <v>5</v>
      </c>
      <c r="AG12"/>
    </row>
    <row r="13" spans="2:33" x14ac:dyDescent="0.25">
      <c r="B13" s="24" t="s">
        <v>80</v>
      </c>
      <c r="C13" s="24">
        <v>2</v>
      </c>
      <c r="D13" s="24"/>
      <c r="E13" s="24"/>
      <c r="F13" s="24"/>
      <c r="G13" s="24"/>
      <c r="H13" s="24"/>
      <c r="I13" s="24"/>
      <c r="J13" s="24"/>
      <c r="K13" s="24">
        <v>2</v>
      </c>
      <c r="L13" s="24"/>
      <c r="M13" s="24"/>
      <c r="N13" s="24"/>
      <c r="O13" s="24">
        <v>2</v>
      </c>
      <c r="P13" s="24"/>
      <c r="Q13" s="24"/>
      <c r="R13" s="24"/>
      <c r="S13" s="24">
        <v>2</v>
      </c>
      <c r="T13" s="24"/>
      <c r="U13" s="24"/>
      <c r="V13" s="24"/>
      <c r="W13" s="24">
        <v>2</v>
      </c>
      <c r="X13" s="24"/>
      <c r="Y13" s="24"/>
      <c r="Z13" s="24"/>
      <c r="AA13" s="24">
        <v>2</v>
      </c>
      <c r="AB13" s="24"/>
      <c r="AC13" s="24"/>
      <c r="AD13" s="24">
        <v>2</v>
      </c>
      <c r="AE13">
        <f t="shared" si="0"/>
        <v>14</v>
      </c>
      <c r="AF13" s="29">
        <f t="shared" si="1"/>
        <v>0.28000000000000003</v>
      </c>
      <c r="AG13"/>
    </row>
    <row r="14" spans="2:33" x14ac:dyDescent="0.25">
      <c r="B14" s="24" t="s">
        <v>81</v>
      </c>
      <c r="C14" s="24"/>
      <c r="D14" s="24">
        <v>2</v>
      </c>
      <c r="E14" s="24"/>
      <c r="F14" s="24"/>
      <c r="G14" s="24"/>
      <c r="H14" s="24">
        <v>2</v>
      </c>
      <c r="I14" s="24"/>
      <c r="J14" s="24"/>
      <c r="K14" s="24"/>
      <c r="L14" s="24"/>
      <c r="M14" s="24"/>
      <c r="N14" s="24"/>
      <c r="O14" s="24"/>
      <c r="P14" s="24"/>
      <c r="Q14" s="24"/>
      <c r="R14" s="24">
        <v>2</v>
      </c>
      <c r="S14" s="24"/>
      <c r="T14" s="24">
        <v>2</v>
      </c>
      <c r="U14" s="24"/>
      <c r="V14" s="24"/>
      <c r="W14" s="24"/>
      <c r="X14" s="24"/>
      <c r="Y14" s="24"/>
      <c r="Z14" s="24">
        <v>2</v>
      </c>
      <c r="AA14" s="24"/>
      <c r="AB14" s="24"/>
      <c r="AC14" s="24"/>
      <c r="AD14" s="24"/>
      <c r="AE14">
        <f t="shared" si="0"/>
        <v>10</v>
      </c>
      <c r="AF14" s="29">
        <f t="shared" si="1"/>
        <v>0.2</v>
      </c>
      <c r="AG14"/>
    </row>
    <row r="15" spans="2:33" x14ac:dyDescent="0.25">
      <c r="B15" s="24" t="s">
        <v>82</v>
      </c>
      <c r="C15" s="24"/>
      <c r="D15" s="24">
        <v>1</v>
      </c>
      <c r="E15" s="24"/>
      <c r="F15" s="24">
        <v>1</v>
      </c>
      <c r="G15" s="24"/>
      <c r="H15" s="24"/>
      <c r="I15" s="24"/>
      <c r="J15" s="24"/>
      <c r="K15" s="24"/>
      <c r="L15" s="24"/>
      <c r="M15" s="24"/>
      <c r="N15" s="24"/>
      <c r="O15" s="24"/>
      <c r="P15" s="24">
        <v>1</v>
      </c>
      <c r="Q15" s="24"/>
      <c r="R15" s="24">
        <v>1</v>
      </c>
      <c r="S15" s="24"/>
      <c r="T15" s="24"/>
      <c r="U15" s="24"/>
      <c r="V15" s="24">
        <v>1</v>
      </c>
      <c r="W15" s="24"/>
      <c r="X15" s="24">
        <v>1</v>
      </c>
      <c r="Y15" s="24"/>
      <c r="Z15" s="24">
        <v>1</v>
      </c>
      <c r="AA15" s="24"/>
      <c r="AB15" s="24">
        <v>1</v>
      </c>
      <c r="AC15" s="24"/>
      <c r="AD15" s="24"/>
      <c r="AE15">
        <f t="shared" si="0"/>
        <v>8</v>
      </c>
      <c r="AF15" s="29">
        <f t="shared" si="1"/>
        <v>0.16</v>
      </c>
      <c r="AG15"/>
    </row>
    <row r="16" spans="2:33" x14ac:dyDescent="0.25">
      <c r="B16" s="24" t="s">
        <v>83</v>
      </c>
      <c r="C16" s="24"/>
      <c r="D16" s="24"/>
      <c r="E16" s="24"/>
      <c r="F16" s="24"/>
      <c r="G16" s="24"/>
      <c r="H16" s="24">
        <v>25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>
        <v>25</v>
      </c>
      <c r="U16" s="24"/>
      <c r="V16" s="24"/>
      <c r="W16" s="24"/>
      <c r="X16" s="24">
        <v>25</v>
      </c>
      <c r="Y16" s="24"/>
      <c r="Z16" s="24"/>
      <c r="AA16" s="24"/>
      <c r="AB16" s="24"/>
      <c r="AC16" s="24"/>
      <c r="AD16" s="24"/>
      <c r="AE16">
        <f t="shared" si="0"/>
        <v>75</v>
      </c>
      <c r="AF16" s="29">
        <f t="shared" si="1"/>
        <v>1.5</v>
      </c>
      <c r="AG16"/>
    </row>
    <row r="17" spans="2:33" x14ac:dyDescent="0.25">
      <c r="B17" s="24" t="s">
        <v>84</v>
      </c>
      <c r="C17" s="24"/>
      <c r="D17" s="24"/>
      <c r="E17" s="24"/>
      <c r="F17" s="24"/>
      <c r="G17" s="24">
        <v>10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>
        <v>10</v>
      </c>
      <c r="T17" s="24"/>
      <c r="U17" s="24"/>
      <c r="V17" s="24"/>
      <c r="W17" s="24">
        <v>10</v>
      </c>
      <c r="X17" s="24"/>
      <c r="Y17" s="24"/>
      <c r="Z17" s="24"/>
      <c r="AA17" s="24"/>
      <c r="AB17" s="24"/>
      <c r="AC17" s="24"/>
      <c r="AD17" s="24"/>
      <c r="AE17">
        <f t="shared" si="0"/>
        <v>30</v>
      </c>
      <c r="AF17" s="29">
        <f t="shared" si="1"/>
        <v>0.6</v>
      </c>
      <c r="AG17"/>
    </row>
    <row r="18" spans="2:33" x14ac:dyDescent="0.25">
      <c r="B18" s="24" t="s">
        <v>85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>
        <v>15</v>
      </c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>
        <f t="shared" si="0"/>
        <v>15</v>
      </c>
      <c r="AF18" s="29">
        <f t="shared" si="1"/>
        <v>0.3</v>
      </c>
      <c r="AG18"/>
    </row>
    <row r="19" spans="2:33" x14ac:dyDescent="0.25">
      <c r="B19" s="24" t="s">
        <v>86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>
        <v>20</v>
      </c>
      <c r="AA19" s="24"/>
      <c r="AB19" s="24"/>
      <c r="AC19" s="24"/>
      <c r="AD19" s="24"/>
      <c r="AE19">
        <f t="shared" si="0"/>
        <v>20</v>
      </c>
      <c r="AF19" s="29">
        <f t="shared" si="1"/>
        <v>0.4</v>
      </c>
      <c r="AG19"/>
    </row>
    <row r="20" spans="2:33" x14ac:dyDescent="0.25">
      <c r="B20" s="24" t="s">
        <v>87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>
        <v>130</v>
      </c>
      <c r="Y20" s="24"/>
      <c r="Z20" s="24"/>
      <c r="AA20" s="24"/>
      <c r="AB20" s="24"/>
      <c r="AC20" s="24"/>
      <c r="AD20" s="24"/>
      <c r="AE20">
        <f t="shared" si="0"/>
        <v>130</v>
      </c>
      <c r="AF20" s="29">
        <f t="shared" si="1"/>
        <v>2.6</v>
      </c>
      <c r="AG20"/>
    </row>
    <row r="21" spans="2:33" x14ac:dyDescent="0.25">
      <c r="B21" s="24" t="s">
        <v>88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>
        <v>120</v>
      </c>
      <c r="AE21">
        <f t="shared" si="0"/>
        <v>120</v>
      </c>
      <c r="AF21" s="29">
        <f t="shared" si="1"/>
        <v>2.4</v>
      </c>
      <c r="AG21"/>
    </row>
    <row r="22" spans="2:33" x14ac:dyDescent="0.25">
      <c r="B22" s="24" t="s">
        <v>89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>
        <v>20</v>
      </c>
      <c r="AC22" s="24"/>
      <c r="AD22" s="24"/>
      <c r="AE22">
        <f t="shared" si="0"/>
        <v>20</v>
      </c>
      <c r="AF22" s="29">
        <f t="shared" si="1"/>
        <v>0.4</v>
      </c>
      <c r="AG22"/>
    </row>
    <row r="23" spans="2:33" x14ac:dyDescent="0.25">
      <c r="B23" s="24" t="s">
        <v>90</v>
      </c>
      <c r="C23" s="24">
        <v>150</v>
      </c>
      <c r="D23" s="24">
        <v>150</v>
      </c>
      <c r="E23" s="24">
        <v>150</v>
      </c>
      <c r="F23" s="24">
        <v>150</v>
      </c>
      <c r="G23" s="24">
        <v>150</v>
      </c>
      <c r="H23" s="24">
        <v>150</v>
      </c>
      <c r="I23" s="24">
        <v>150</v>
      </c>
      <c r="J23" s="24">
        <v>150</v>
      </c>
      <c r="K23" s="24">
        <v>150</v>
      </c>
      <c r="L23" s="24">
        <v>150</v>
      </c>
      <c r="M23" s="24">
        <v>150</v>
      </c>
      <c r="N23" s="24">
        <v>150</v>
      </c>
      <c r="O23" s="24">
        <v>150</v>
      </c>
      <c r="P23" s="24">
        <v>150</v>
      </c>
      <c r="Q23" s="24">
        <v>150</v>
      </c>
      <c r="R23" s="24">
        <v>150</v>
      </c>
      <c r="S23" s="24">
        <v>150</v>
      </c>
      <c r="T23" s="24">
        <v>150</v>
      </c>
      <c r="U23" s="24">
        <v>150</v>
      </c>
      <c r="V23" s="24">
        <v>150</v>
      </c>
      <c r="W23" s="24">
        <v>150</v>
      </c>
      <c r="X23" s="24">
        <v>150</v>
      </c>
      <c r="Y23" s="24">
        <v>150</v>
      </c>
      <c r="Z23" s="24">
        <v>150</v>
      </c>
      <c r="AA23" s="24">
        <v>150</v>
      </c>
      <c r="AB23" s="24">
        <v>150</v>
      </c>
      <c r="AC23" s="24">
        <v>150</v>
      </c>
      <c r="AD23" s="24">
        <v>150</v>
      </c>
      <c r="AE23">
        <f t="shared" si="0"/>
        <v>4200</v>
      </c>
      <c r="AF23" s="29">
        <f t="shared" si="1"/>
        <v>84</v>
      </c>
      <c r="AG23"/>
    </row>
    <row r="24" spans="2:33" x14ac:dyDescent="0.25">
      <c r="B24" s="24" t="s">
        <v>91</v>
      </c>
      <c r="C24" s="24">
        <v>50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>
        <v>50</v>
      </c>
      <c r="Q24" s="24"/>
      <c r="R24" s="24"/>
      <c r="S24" s="24"/>
      <c r="T24" s="24"/>
      <c r="U24" s="24"/>
      <c r="V24" s="24"/>
      <c r="W24" s="24"/>
      <c r="X24" s="24"/>
      <c r="Y24" s="24"/>
      <c r="Z24" s="24">
        <v>100</v>
      </c>
      <c r="AA24" s="24"/>
      <c r="AB24" s="24">
        <v>50</v>
      </c>
      <c r="AC24" s="24"/>
      <c r="AD24" s="24"/>
      <c r="AE24">
        <f t="shared" si="0"/>
        <v>250</v>
      </c>
      <c r="AF24" s="29">
        <f t="shared" si="1"/>
        <v>5</v>
      </c>
      <c r="AG24"/>
    </row>
    <row r="25" spans="2:33" x14ac:dyDescent="0.25">
      <c r="B25" s="24" t="s">
        <v>92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>
        <v>35</v>
      </c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>
        <f t="shared" si="0"/>
        <v>35</v>
      </c>
      <c r="AF25" s="29">
        <f t="shared" si="1"/>
        <v>0.7</v>
      </c>
      <c r="AG25"/>
    </row>
    <row r="26" spans="2:33" x14ac:dyDescent="0.25">
      <c r="B26" s="24" t="s">
        <v>93</v>
      </c>
      <c r="C26" s="24"/>
      <c r="D26" s="24">
        <v>600</v>
      </c>
      <c r="E26" s="24"/>
      <c r="F26" s="24">
        <v>600</v>
      </c>
      <c r="G26" s="24"/>
      <c r="H26" s="24">
        <v>600</v>
      </c>
      <c r="I26" s="24"/>
      <c r="J26" s="24"/>
      <c r="K26" s="24"/>
      <c r="L26" s="24">
        <v>600</v>
      </c>
      <c r="M26" s="24"/>
      <c r="N26" s="24">
        <v>600</v>
      </c>
      <c r="O26" s="24"/>
      <c r="P26" s="24">
        <v>600</v>
      </c>
      <c r="Q26" s="24"/>
      <c r="R26" s="24"/>
      <c r="S26" s="24"/>
      <c r="T26" s="24">
        <v>600</v>
      </c>
      <c r="U26" s="24"/>
      <c r="V26" s="24">
        <v>600</v>
      </c>
      <c r="W26" s="24"/>
      <c r="X26" s="24">
        <v>600</v>
      </c>
      <c r="Y26" s="24"/>
      <c r="Z26" s="24"/>
      <c r="AA26" s="24"/>
      <c r="AB26" s="24">
        <v>600</v>
      </c>
      <c r="AC26" s="24"/>
      <c r="AD26" s="24"/>
      <c r="AE26">
        <f t="shared" si="0"/>
        <v>6000</v>
      </c>
      <c r="AF26" s="29">
        <f t="shared" si="1"/>
        <v>120</v>
      </c>
      <c r="AG26"/>
    </row>
    <row r="27" spans="2:33" x14ac:dyDescent="0.25">
      <c r="B27" s="24" t="s">
        <v>94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>
        <v>140</v>
      </c>
      <c r="O27" s="24"/>
      <c r="P27" s="24">
        <v>40</v>
      </c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>
        <f t="shared" si="0"/>
        <v>180</v>
      </c>
      <c r="AF27" s="29">
        <f t="shared" si="1"/>
        <v>3.6</v>
      </c>
      <c r="AG27"/>
    </row>
    <row r="28" spans="2:33" x14ac:dyDescent="0.25">
      <c r="B28" s="24" t="s">
        <v>95</v>
      </c>
      <c r="C28" s="24">
        <v>25</v>
      </c>
      <c r="D28" s="24"/>
      <c r="E28" s="24"/>
      <c r="F28" s="24"/>
      <c r="G28" s="24">
        <v>25</v>
      </c>
      <c r="H28" s="24">
        <v>5</v>
      </c>
      <c r="I28" s="24"/>
      <c r="J28" s="24"/>
      <c r="K28" s="24">
        <v>25</v>
      </c>
      <c r="L28" s="24"/>
      <c r="M28" s="24"/>
      <c r="N28" s="24"/>
      <c r="O28" s="24">
        <v>25</v>
      </c>
      <c r="P28" s="24"/>
      <c r="Q28" s="24"/>
      <c r="R28" s="24"/>
      <c r="S28" s="24">
        <v>30</v>
      </c>
      <c r="T28" s="24"/>
      <c r="U28" s="24">
        <v>25</v>
      </c>
      <c r="V28" s="24"/>
      <c r="W28" s="24"/>
      <c r="X28" s="24"/>
      <c r="Y28" s="24"/>
      <c r="Z28" s="24"/>
      <c r="AA28" s="24">
        <v>30</v>
      </c>
      <c r="AB28" s="24">
        <v>20</v>
      </c>
      <c r="AC28" s="24"/>
      <c r="AD28" s="24">
        <v>5</v>
      </c>
      <c r="AE28">
        <f t="shared" si="0"/>
        <v>215</v>
      </c>
      <c r="AF28" s="29">
        <f t="shared" si="1"/>
        <v>4.3</v>
      </c>
      <c r="AG28"/>
    </row>
    <row r="29" spans="2:33" x14ac:dyDescent="0.25">
      <c r="B29" s="24" t="s">
        <v>96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>
        <v>120</v>
      </c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>
        <f t="shared" si="0"/>
        <v>120</v>
      </c>
      <c r="AF29" s="29">
        <f t="shared" si="1"/>
        <v>2.4</v>
      </c>
      <c r="AG29"/>
    </row>
    <row r="30" spans="2:33" x14ac:dyDescent="0.25">
      <c r="B30" s="24" t="s">
        <v>97</v>
      </c>
      <c r="C30" s="24">
        <v>1</v>
      </c>
      <c r="D30" s="24">
        <v>1</v>
      </c>
      <c r="E30" s="24">
        <v>1</v>
      </c>
      <c r="F30" s="24">
        <v>1</v>
      </c>
      <c r="G30" s="24">
        <v>1</v>
      </c>
      <c r="H30" s="24">
        <v>1</v>
      </c>
      <c r="I30" s="24">
        <v>1</v>
      </c>
      <c r="J30" s="24">
        <v>1</v>
      </c>
      <c r="K30" s="24">
        <v>1</v>
      </c>
      <c r="L30" s="24">
        <v>1</v>
      </c>
      <c r="M30" s="24">
        <v>1</v>
      </c>
      <c r="N30" s="24">
        <v>1</v>
      </c>
      <c r="O30" s="24">
        <v>1</v>
      </c>
      <c r="P30" s="24">
        <v>1</v>
      </c>
      <c r="Q30" s="24">
        <v>1</v>
      </c>
      <c r="R30" s="24">
        <v>1</v>
      </c>
      <c r="S30" s="24">
        <v>1</v>
      </c>
      <c r="T30" s="24">
        <v>1</v>
      </c>
      <c r="U30" s="24">
        <v>1</v>
      </c>
      <c r="V30" s="24">
        <v>1</v>
      </c>
      <c r="W30" s="24">
        <v>1</v>
      </c>
      <c r="X30" s="24">
        <v>1</v>
      </c>
      <c r="Y30" s="24">
        <v>1</v>
      </c>
      <c r="Z30" s="24">
        <v>1</v>
      </c>
      <c r="AA30" s="24">
        <v>1</v>
      </c>
      <c r="AB30" s="24">
        <v>1</v>
      </c>
      <c r="AC30" s="24">
        <v>1</v>
      </c>
      <c r="AD30" s="24">
        <v>1</v>
      </c>
      <c r="AE30">
        <f t="shared" si="0"/>
        <v>28</v>
      </c>
      <c r="AF30" s="29">
        <f t="shared" si="1"/>
        <v>0.56000000000000005</v>
      </c>
      <c r="AG30"/>
    </row>
    <row r="31" spans="2:33" x14ac:dyDescent="0.25">
      <c r="B31" s="24" t="s">
        <v>98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>
        <v>120</v>
      </c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>
        <f t="shared" si="0"/>
        <v>120</v>
      </c>
      <c r="AF31" s="29">
        <f t="shared" si="1"/>
        <v>2.4</v>
      </c>
      <c r="AG31"/>
    </row>
    <row r="32" spans="2:33" x14ac:dyDescent="0.25">
      <c r="B32" s="24" t="s">
        <v>99</v>
      </c>
      <c r="C32" s="24"/>
      <c r="D32" s="24"/>
      <c r="E32" s="24"/>
      <c r="F32" s="24"/>
      <c r="G32" s="24"/>
      <c r="H32" s="24">
        <v>30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>
        <f t="shared" si="0"/>
        <v>30</v>
      </c>
      <c r="AF32" s="29">
        <f t="shared" si="1"/>
        <v>0.6</v>
      </c>
      <c r="AG32"/>
    </row>
    <row r="33" spans="2:33" x14ac:dyDescent="0.25">
      <c r="B33" s="24" t="s">
        <v>100</v>
      </c>
      <c r="C33" s="24">
        <v>2</v>
      </c>
      <c r="D33" s="24">
        <v>2</v>
      </c>
      <c r="E33" s="24">
        <v>2</v>
      </c>
      <c r="F33" s="24">
        <v>2</v>
      </c>
      <c r="G33" s="24">
        <v>2</v>
      </c>
      <c r="H33" s="24">
        <v>2</v>
      </c>
      <c r="I33" s="24">
        <v>2</v>
      </c>
      <c r="J33" s="24">
        <v>2</v>
      </c>
      <c r="K33" s="24">
        <v>2</v>
      </c>
      <c r="L33" s="24">
        <v>2</v>
      </c>
      <c r="M33" s="24">
        <v>2</v>
      </c>
      <c r="N33" s="24">
        <v>2</v>
      </c>
      <c r="O33" s="24">
        <v>2</v>
      </c>
      <c r="P33" s="24">
        <v>2</v>
      </c>
      <c r="Q33" s="24">
        <v>2</v>
      </c>
      <c r="R33" s="24">
        <v>2</v>
      </c>
      <c r="S33" s="24">
        <v>2</v>
      </c>
      <c r="T33" s="24">
        <v>2</v>
      </c>
      <c r="U33" s="24">
        <v>2</v>
      </c>
      <c r="V33" s="24">
        <v>2</v>
      </c>
      <c r="W33" s="24">
        <v>2</v>
      </c>
      <c r="X33" s="24">
        <v>2</v>
      </c>
      <c r="Y33" s="24">
        <v>2</v>
      </c>
      <c r="Z33" s="24">
        <v>2</v>
      </c>
      <c r="AA33" s="24">
        <v>2</v>
      </c>
      <c r="AB33" s="24">
        <v>2</v>
      </c>
      <c r="AC33" s="24">
        <v>2</v>
      </c>
      <c r="AD33" s="24">
        <v>2</v>
      </c>
      <c r="AE33">
        <f t="shared" si="0"/>
        <v>56</v>
      </c>
      <c r="AF33" s="29">
        <f t="shared" si="1"/>
        <v>1.1200000000000001</v>
      </c>
      <c r="AG33"/>
    </row>
    <row r="34" spans="2:33" x14ac:dyDescent="0.25">
      <c r="B34" s="24" t="s">
        <v>101</v>
      </c>
      <c r="C34" s="24"/>
      <c r="D34" s="24"/>
      <c r="E34" s="24"/>
      <c r="F34" s="24"/>
      <c r="G34" s="24"/>
      <c r="H34" s="24">
        <v>5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>
        <v>15</v>
      </c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>
        <v>5</v>
      </c>
      <c r="AE34">
        <f t="shared" si="0"/>
        <v>25</v>
      </c>
      <c r="AF34" s="29">
        <f t="shared" si="1"/>
        <v>0.5</v>
      </c>
      <c r="AG34"/>
    </row>
    <row r="35" spans="2:33" x14ac:dyDescent="0.25">
      <c r="B35" s="24" t="s">
        <v>102</v>
      </c>
      <c r="C35" s="24"/>
      <c r="D35" s="24"/>
      <c r="E35" s="24">
        <v>15</v>
      </c>
      <c r="F35" s="24"/>
      <c r="G35" s="24"/>
      <c r="H35" s="24"/>
      <c r="I35" s="24">
        <v>15</v>
      </c>
      <c r="J35" s="24"/>
      <c r="K35" s="24"/>
      <c r="L35" s="24"/>
      <c r="M35" s="24">
        <v>15</v>
      </c>
      <c r="N35" s="24"/>
      <c r="O35" s="24"/>
      <c r="P35" s="24"/>
      <c r="Q35" s="24">
        <v>15</v>
      </c>
      <c r="R35" s="24"/>
      <c r="S35" s="24"/>
      <c r="T35" s="24"/>
      <c r="U35" s="24">
        <v>15</v>
      </c>
      <c r="V35" s="24"/>
      <c r="W35" s="24"/>
      <c r="X35" s="24"/>
      <c r="Y35" s="24">
        <v>15</v>
      </c>
      <c r="Z35" s="24"/>
      <c r="AA35" s="24"/>
      <c r="AB35" s="24"/>
      <c r="AC35" s="24">
        <v>15</v>
      </c>
      <c r="AD35" s="24"/>
      <c r="AE35">
        <f t="shared" si="0"/>
        <v>105</v>
      </c>
      <c r="AF35" s="29">
        <f t="shared" si="1"/>
        <v>2.1</v>
      </c>
      <c r="AG35"/>
    </row>
    <row r="36" spans="2:33" x14ac:dyDescent="0.25">
      <c r="B36" s="24" t="s">
        <v>103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>
        <v>30</v>
      </c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>
        <f t="shared" si="0"/>
        <v>30</v>
      </c>
      <c r="AF36" s="29">
        <f t="shared" si="1"/>
        <v>0.6</v>
      </c>
      <c r="AG36"/>
    </row>
    <row r="37" spans="2:33" x14ac:dyDescent="0.25">
      <c r="B37" s="24" t="s">
        <v>104</v>
      </c>
      <c r="C37" s="24"/>
      <c r="D37" s="24">
        <v>120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>
        <f t="shared" si="0"/>
        <v>120</v>
      </c>
      <c r="AF37" s="29">
        <f t="shared" si="1"/>
        <v>2.4</v>
      </c>
      <c r="AG37"/>
    </row>
    <row r="38" spans="2:33" x14ac:dyDescent="0.25">
      <c r="B38" s="24" t="s">
        <v>105</v>
      </c>
      <c r="C38" s="24"/>
      <c r="D38" s="24"/>
      <c r="E38" s="24"/>
      <c r="F38" s="24"/>
      <c r="G38" s="24"/>
      <c r="H38" s="24"/>
      <c r="I38" s="24">
        <v>30</v>
      </c>
      <c r="J38" s="24"/>
      <c r="K38" s="24"/>
      <c r="L38" s="24"/>
      <c r="M38" s="24"/>
      <c r="N38" s="24"/>
      <c r="O38" s="24"/>
      <c r="P38" s="24"/>
      <c r="Q38" s="24">
        <v>30</v>
      </c>
      <c r="R38" s="24"/>
      <c r="S38" s="24"/>
      <c r="T38" s="24"/>
      <c r="U38" s="24"/>
      <c r="V38" s="24"/>
      <c r="W38" s="24">
        <v>30</v>
      </c>
      <c r="X38" s="24"/>
      <c r="Y38" s="24">
        <v>30</v>
      </c>
      <c r="Z38" s="24"/>
      <c r="AA38" s="24"/>
      <c r="AB38" s="24"/>
      <c r="AC38" s="24"/>
      <c r="AD38" s="24"/>
      <c r="AE38">
        <f t="shared" si="0"/>
        <v>120</v>
      </c>
      <c r="AF38" s="29">
        <f t="shared" si="1"/>
        <v>2.4</v>
      </c>
      <c r="AG38"/>
    </row>
    <row r="39" spans="2:33" x14ac:dyDescent="0.25">
      <c r="B39" s="24" t="s">
        <v>106</v>
      </c>
      <c r="C39" s="24">
        <v>7</v>
      </c>
      <c r="D39" s="24">
        <v>10</v>
      </c>
      <c r="E39" s="24"/>
      <c r="F39" s="24">
        <v>7</v>
      </c>
      <c r="G39" s="24">
        <v>5</v>
      </c>
      <c r="H39" s="24">
        <v>10</v>
      </c>
      <c r="I39" s="24"/>
      <c r="J39" s="24">
        <v>11</v>
      </c>
      <c r="K39" s="24">
        <v>5</v>
      </c>
      <c r="L39" s="24">
        <v>10</v>
      </c>
      <c r="M39" s="24"/>
      <c r="N39" s="24">
        <v>11</v>
      </c>
      <c r="O39" s="24">
        <v>5</v>
      </c>
      <c r="P39" s="24">
        <v>10</v>
      </c>
      <c r="Q39" s="24"/>
      <c r="R39" s="24">
        <v>10</v>
      </c>
      <c r="S39" s="24">
        <v>5</v>
      </c>
      <c r="T39" s="24">
        <v>5</v>
      </c>
      <c r="U39" s="24"/>
      <c r="V39" s="24">
        <v>5</v>
      </c>
      <c r="W39" s="24">
        <v>5</v>
      </c>
      <c r="X39" s="24">
        <v>10</v>
      </c>
      <c r="Y39" s="24"/>
      <c r="Z39" s="24">
        <v>10</v>
      </c>
      <c r="AA39" s="24">
        <v>5</v>
      </c>
      <c r="AB39" s="24">
        <v>10</v>
      </c>
      <c r="AC39" s="24"/>
      <c r="AD39" s="24">
        <v>8</v>
      </c>
      <c r="AE39">
        <f t="shared" si="0"/>
        <v>164</v>
      </c>
      <c r="AF39" s="29">
        <f t="shared" si="1"/>
        <v>3.28</v>
      </c>
      <c r="AG39"/>
    </row>
    <row r="40" spans="2:33" x14ac:dyDescent="0.25">
      <c r="B40" s="24" t="s">
        <v>107</v>
      </c>
      <c r="C40" s="24"/>
      <c r="D40" s="24"/>
      <c r="E40" s="24"/>
      <c r="F40" s="24"/>
      <c r="G40" s="24"/>
      <c r="H40" s="24"/>
      <c r="I40" s="24"/>
      <c r="J40" s="24">
        <v>30</v>
      </c>
      <c r="K40" s="24"/>
      <c r="L40" s="24"/>
      <c r="M40" s="24"/>
      <c r="N40" s="24"/>
      <c r="O40" s="24"/>
      <c r="P40" s="24"/>
      <c r="Q40" s="24"/>
      <c r="R40" s="24"/>
      <c r="S40" s="24"/>
      <c r="T40" s="24">
        <v>30</v>
      </c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>
        <f t="shared" si="0"/>
        <v>60</v>
      </c>
      <c r="AF40" s="29">
        <f t="shared" si="1"/>
        <v>1.2</v>
      </c>
      <c r="AG40"/>
    </row>
    <row r="41" spans="2:33" x14ac:dyDescent="0.25">
      <c r="B41" s="24" t="s">
        <v>108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>
        <v>20</v>
      </c>
      <c r="AC41" s="24"/>
      <c r="AD41" s="24"/>
      <c r="AE41">
        <f t="shared" si="0"/>
        <v>20</v>
      </c>
      <c r="AF41" s="29">
        <f t="shared" si="1"/>
        <v>0.4</v>
      </c>
      <c r="AG41"/>
    </row>
    <row r="42" spans="2:33" x14ac:dyDescent="0.25">
      <c r="B42" s="24" t="s">
        <v>109</v>
      </c>
      <c r="C42" s="24">
        <v>1</v>
      </c>
      <c r="D42" s="24">
        <v>1</v>
      </c>
      <c r="E42" s="24">
        <v>1</v>
      </c>
      <c r="F42" s="24">
        <v>1</v>
      </c>
      <c r="G42" s="24">
        <v>1</v>
      </c>
      <c r="H42" s="24">
        <v>1</v>
      </c>
      <c r="I42" s="24">
        <v>1</v>
      </c>
      <c r="J42" s="24">
        <v>1</v>
      </c>
      <c r="K42" s="24">
        <v>1</v>
      </c>
      <c r="L42" s="24">
        <v>1</v>
      </c>
      <c r="M42" s="24">
        <v>1</v>
      </c>
      <c r="N42" s="24">
        <v>1</v>
      </c>
      <c r="O42" s="24">
        <v>1</v>
      </c>
      <c r="P42" s="24">
        <v>1</v>
      </c>
      <c r="Q42" s="24">
        <v>1</v>
      </c>
      <c r="R42" s="24">
        <v>1</v>
      </c>
      <c r="S42" s="24">
        <v>1</v>
      </c>
      <c r="T42" s="24">
        <v>1</v>
      </c>
      <c r="U42" s="24">
        <v>1</v>
      </c>
      <c r="V42" s="24">
        <v>1</v>
      </c>
      <c r="W42" s="24">
        <v>1</v>
      </c>
      <c r="X42" s="24">
        <v>1</v>
      </c>
      <c r="Y42" s="24">
        <v>1</v>
      </c>
      <c r="Z42" s="24">
        <v>1</v>
      </c>
      <c r="AA42" s="24">
        <v>1</v>
      </c>
      <c r="AB42" s="24">
        <v>1</v>
      </c>
      <c r="AC42" s="24">
        <v>1</v>
      </c>
      <c r="AD42" s="24">
        <v>1</v>
      </c>
      <c r="AE42">
        <f t="shared" si="0"/>
        <v>28</v>
      </c>
      <c r="AF42" s="29">
        <f t="shared" si="1"/>
        <v>0.56000000000000005</v>
      </c>
      <c r="AG42"/>
    </row>
    <row r="43" spans="2:33" x14ac:dyDescent="0.25">
      <c r="B43" s="24" t="s">
        <v>110</v>
      </c>
      <c r="C43" s="24"/>
      <c r="D43" s="24">
        <v>30</v>
      </c>
      <c r="E43" s="24"/>
      <c r="F43" s="24"/>
      <c r="G43" s="24"/>
      <c r="H43" s="24"/>
      <c r="I43" s="24"/>
      <c r="J43" s="24">
        <v>120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>
        <f t="shared" si="0"/>
        <v>150</v>
      </c>
      <c r="AF43" s="29">
        <f t="shared" si="1"/>
        <v>3</v>
      </c>
      <c r="AG43"/>
    </row>
    <row r="44" spans="2:33" x14ac:dyDescent="0.25">
      <c r="B44" s="24" t="s">
        <v>111</v>
      </c>
      <c r="C44" s="24"/>
      <c r="D44" s="24"/>
      <c r="E44" s="24"/>
      <c r="F44" s="24"/>
      <c r="G44" s="24"/>
      <c r="H44" s="24"/>
      <c r="I44" s="24"/>
      <c r="J44" s="24">
        <v>2</v>
      </c>
      <c r="K44" s="24"/>
      <c r="L44" s="24"/>
      <c r="M44" s="24"/>
      <c r="N44" s="24"/>
      <c r="O44" s="24"/>
      <c r="P44" s="24">
        <v>2</v>
      </c>
      <c r="Q44" s="24"/>
      <c r="R44" s="24"/>
      <c r="S44" s="24"/>
      <c r="T44" s="24"/>
      <c r="U44" s="24"/>
      <c r="V44" s="24"/>
      <c r="W44" s="24"/>
      <c r="X44" s="24"/>
      <c r="Y44" s="24"/>
      <c r="Z44" s="24">
        <v>2</v>
      </c>
      <c r="AA44" s="24"/>
      <c r="AB44" s="24"/>
      <c r="AC44" s="24"/>
      <c r="AD44" s="24"/>
      <c r="AE44">
        <f t="shared" si="0"/>
        <v>6</v>
      </c>
      <c r="AF44" s="29">
        <f t="shared" si="1"/>
        <v>0.12</v>
      </c>
      <c r="AG44"/>
    </row>
    <row r="45" spans="2:33" x14ac:dyDescent="0.25">
      <c r="B45" s="24" t="s">
        <v>112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>
        <v>2</v>
      </c>
      <c r="R45" s="24"/>
      <c r="S45" s="24"/>
      <c r="T45" s="24"/>
      <c r="U45" s="24"/>
      <c r="V45" s="24"/>
      <c r="W45" s="24"/>
      <c r="X45" s="24"/>
      <c r="Y45" s="24"/>
      <c r="Z45" s="24"/>
      <c r="AA45" s="24">
        <v>2</v>
      </c>
      <c r="AB45" s="24"/>
      <c r="AC45" s="24"/>
      <c r="AD45" s="24"/>
      <c r="AE45">
        <f t="shared" si="0"/>
        <v>4</v>
      </c>
      <c r="AF45" s="29">
        <f t="shared" si="1"/>
        <v>0.08</v>
      </c>
      <c r="AG45"/>
    </row>
    <row r="46" spans="2:33" x14ac:dyDescent="0.25">
      <c r="B46" s="24" t="s">
        <v>113</v>
      </c>
      <c r="C46" s="24"/>
      <c r="D46" s="24">
        <v>5</v>
      </c>
      <c r="E46" s="24"/>
      <c r="F46" s="24"/>
      <c r="G46" s="24"/>
      <c r="H46" s="24">
        <v>5</v>
      </c>
      <c r="I46" s="24"/>
      <c r="J46" s="24"/>
      <c r="K46" s="24"/>
      <c r="L46" s="24">
        <v>5</v>
      </c>
      <c r="M46" s="24"/>
      <c r="N46" s="24"/>
      <c r="O46" s="24"/>
      <c r="P46" s="24">
        <v>5</v>
      </c>
      <c r="Q46" s="24"/>
      <c r="R46" s="24"/>
      <c r="S46" s="24"/>
      <c r="T46" s="24"/>
      <c r="U46" s="24"/>
      <c r="V46" s="24"/>
      <c r="W46" s="24"/>
      <c r="X46" s="24">
        <v>5</v>
      </c>
      <c r="Y46" s="24"/>
      <c r="Z46" s="24"/>
      <c r="AA46" s="24"/>
      <c r="AB46" s="24">
        <v>5</v>
      </c>
      <c r="AC46" s="24"/>
      <c r="AD46" s="24"/>
      <c r="AE46">
        <f t="shared" si="0"/>
        <v>30</v>
      </c>
      <c r="AF46" s="29">
        <f t="shared" si="1"/>
        <v>0.6</v>
      </c>
      <c r="AG46"/>
    </row>
    <row r="47" spans="2:33" x14ac:dyDescent="0.25">
      <c r="B47" s="24" t="s">
        <v>114</v>
      </c>
      <c r="C47" s="24"/>
      <c r="D47" s="24">
        <v>5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>
        <v>5</v>
      </c>
      <c r="Q47" s="24"/>
      <c r="R47" s="24"/>
      <c r="S47" s="24"/>
      <c r="T47" s="24"/>
      <c r="U47" s="24"/>
      <c r="V47" s="24"/>
      <c r="W47" s="24"/>
      <c r="X47" s="24">
        <v>5</v>
      </c>
      <c r="Y47" s="24"/>
      <c r="Z47" s="24"/>
      <c r="AA47" s="24"/>
      <c r="AB47" s="24"/>
      <c r="AC47" s="24"/>
      <c r="AD47" s="24"/>
      <c r="AE47">
        <f t="shared" si="0"/>
        <v>15</v>
      </c>
      <c r="AF47" s="29">
        <f t="shared" si="1"/>
        <v>0.3</v>
      </c>
      <c r="AG47"/>
    </row>
    <row r="48" spans="2:33" x14ac:dyDescent="0.25">
      <c r="B48" s="24" t="s">
        <v>115</v>
      </c>
      <c r="C48" s="24"/>
      <c r="D48" s="24">
        <v>10</v>
      </c>
      <c r="E48" s="24"/>
      <c r="F48" s="24"/>
      <c r="G48" s="24"/>
      <c r="H48" s="24"/>
      <c r="I48" s="24"/>
      <c r="J48" s="24"/>
      <c r="K48" s="24"/>
      <c r="L48" s="24">
        <v>10</v>
      </c>
      <c r="M48" s="24"/>
      <c r="N48" s="24"/>
      <c r="O48" s="24"/>
      <c r="P48" s="24">
        <v>10</v>
      </c>
      <c r="Q48" s="24"/>
      <c r="R48" s="24"/>
      <c r="S48" s="24"/>
      <c r="T48" s="24"/>
      <c r="U48" s="24"/>
      <c r="V48" s="24"/>
      <c r="W48" s="24"/>
      <c r="X48" s="24">
        <v>10</v>
      </c>
      <c r="Y48" s="24"/>
      <c r="Z48" s="24"/>
      <c r="AA48" s="24"/>
      <c r="AB48" s="24"/>
      <c r="AC48" s="24"/>
      <c r="AD48" s="24"/>
      <c r="AE48">
        <f t="shared" si="0"/>
        <v>40</v>
      </c>
      <c r="AF48" s="29">
        <f t="shared" si="1"/>
        <v>0.8</v>
      </c>
      <c r="AG48"/>
    </row>
    <row r="49" spans="2:33" x14ac:dyDescent="0.25">
      <c r="B49" s="24" t="s">
        <v>116</v>
      </c>
      <c r="C49" s="24"/>
      <c r="D49" s="24"/>
      <c r="E49" s="24">
        <v>1</v>
      </c>
      <c r="F49" s="24"/>
      <c r="G49" s="24"/>
      <c r="H49" s="24"/>
      <c r="I49" s="24"/>
      <c r="J49" s="24"/>
      <c r="K49" s="24"/>
      <c r="L49" s="24"/>
      <c r="M49" s="24">
        <v>1</v>
      </c>
      <c r="N49" s="24"/>
      <c r="O49" s="24"/>
      <c r="P49" s="24"/>
      <c r="Q49" s="24"/>
      <c r="R49" s="24"/>
      <c r="S49" s="24"/>
      <c r="T49" s="24"/>
      <c r="U49" s="24">
        <v>1</v>
      </c>
      <c r="V49" s="24"/>
      <c r="W49" s="24"/>
      <c r="X49" s="24"/>
      <c r="Y49" s="24"/>
      <c r="Z49" s="24"/>
      <c r="AA49" s="24"/>
      <c r="AB49" s="24"/>
      <c r="AC49" s="24">
        <v>1</v>
      </c>
      <c r="AD49" s="24"/>
      <c r="AE49">
        <f t="shared" si="0"/>
        <v>4</v>
      </c>
      <c r="AF49" s="29">
        <f t="shared" si="1"/>
        <v>0.08</v>
      </c>
      <c r="AG49"/>
    </row>
    <row r="50" spans="2:33" x14ac:dyDescent="0.25">
      <c r="B50" s="24" t="s">
        <v>117</v>
      </c>
      <c r="C50" s="24"/>
      <c r="D50" s="24"/>
      <c r="E50" s="24"/>
      <c r="F50" s="24"/>
      <c r="G50" s="24"/>
      <c r="H50" s="24"/>
      <c r="I50" s="24">
        <v>1</v>
      </c>
      <c r="J50" s="24"/>
      <c r="K50" s="24"/>
      <c r="L50" s="24"/>
      <c r="M50" s="24"/>
      <c r="N50" s="24"/>
      <c r="O50" s="24"/>
      <c r="P50" s="24"/>
      <c r="Q50" s="24">
        <v>1</v>
      </c>
      <c r="R50" s="24"/>
      <c r="S50" s="24"/>
      <c r="T50" s="24"/>
      <c r="U50" s="24"/>
      <c r="V50" s="24"/>
      <c r="W50" s="24"/>
      <c r="X50" s="24"/>
      <c r="Y50" s="24">
        <v>1</v>
      </c>
      <c r="Z50" s="24"/>
      <c r="AA50" s="24"/>
      <c r="AB50" s="24"/>
      <c r="AC50" s="24"/>
      <c r="AD50" s="24"/>
      <c r="AE50">
        <f t="shared" si="0"/>
        <v>3</v>
      </c>
      <c r="AF50" s="29">
        <f t="shared" si="1"/>
        <v>0.06</v>
      </c>
      <c r="AG50"/>
    </row>
    <row r="51" spans="2:33" x14ac:dyDescent="0.25">
      <c r="AE51"/>
      <c r="AF51"/>
      <c r="AG51"/>
    </row>
    <row r="52" spans="2:33" x14ac:dyDescent="0.25">
      <c r="AE52"/>
      <c r="AF52"/>
      <c r="AG52"/>
    </row>
  </sheetData>
  <mergeCells count="7">
    <mergeCell ref="AA5:AD5"/>
    <mergeCell ref="C5:F5"/>
    <mergeCell ref="G5:J5"/>
    <mergeCell ref="K5:N5"/>
    <mergeCell ref="O5:R5"/>
    <mergeCell ref="S5:V5"/>
    <mergeCell ref="W5:Z5"/>
  </mergeCells>
  <pageMargins left="0.70866141732283472" right="0.70866141732283472" top="1.1811023622047245" bottom="0.15748031496062992" header="0.31496062992125984" footer="0.31496062992125984"/>
  <pageSetup scale="9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MINUTA TIPO A </vt:lpstr>
      <vt:lpstr>ANEXO 4-3B MINUTA TIPO A</vt:lpstr>
      <vt:lpstr>ANEXO 4-3 TABLA GRAMAJES</vt:lpstr>
      <vt:lpstr>'ANEXO 4-3B MINUTA TIPO A'!Área_de_impresión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Nestor Fuentealba</cp:lastModifiedBy>
  <cp:lastPrinted>2013-01-31T11:41:54Z</cp:lastPrinted>
  <dcterms:created xsi:type="dcterms:W3CDTF">2013-01-21T12:46:52Z</dcterms:created>
  <dcterms:modified xsi:type="dcterms:W3CDTF">2013-02-21T19:36:40Z</dcterms:modified>
</cp:coreProperties>
</file>