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5F1CD112-4A0B-4619-A8F4-B7D7F9840E54}" xr6:coauthVersionLast="47" xr6:coauthVersionMax="47" xr10:uidLastSave="{00000000-0000-0000-0000-000000000000}"/>
  <bookViews>
    <workbookView xWindow="6740" yWindow="5510" windowWidth="28800" windowHeight="1537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11" i="1"/>
  <c r="J12" i="1"/>
  <c r="J13" i="1"/>
  <c r="J14" i="1"/>
  <c r="J15" i="1"/>
  <c r="J16" i="1"/>
  <c r="J17" i="1"/>
  <c r="J18" i="1"/>
  <c r="J19" i="1"/>
  <c r="J20" i="1"/>
  <c r="J21" i="1"/>
  <c r="J22" i="1" l="1"/>
  <c r="J23" i="1"/>
  <c r="J24" i="1"/>
  <c r="J28" i="1"/>
  <c r="J29" i="1"/>
  <c r="J30" i="1"/>
  <c r="J31" i="1"/>
  <c r="J26" i="1"/>
  <c r="J27" i="1"/>
  <c r="J25" i="1"/>
  <c r="J32" i="1" l="1"/>
  <c r="J33" i="1" l="1"/>
  <c r="H34" i="1" l="1"/>
  <c r="G34" i="1"/>
  <c r="J34" i="1" l="1"/>
</calcChain>
</file>

<file path=xl/sharedStrings.xml><?xml version="1.0" encoding="utf-8"?>
<sst xmlns="http://schemas.openxmlformats.org/spreadsheetml/2006/main" count="56" uniqueCount="41">
  <si>
    <t>Контрагент</t>
  </si>
  <si>
    <t>Объект/скважина</t>
  </si>
  <si>
    <t>Вид работ, № и дата договора</t>
  </si>
  <si>
    <t>№ акта</t>
  </si>
  <si>
    <t>Дата</t>
  </si>
  <si>
    <t>Содержание акта</t>
  </si>
  <si>
    <t>Сумма акта</t>
  </si>
  <si>
    <t>Оплата</t>
  </si>
  <si>
    <t>Примечания</t>
  </si>
  <si>
    <t>1</t>
  </si>
  <si>
    <t>2</t>
  </si>
  <si>
    <t>3</t>
  </si>
  <si>
    <t>5</t>
  </si>
  <si>
    <t>6</t>
  </si>
  <si>
    <t>7</t>
  </si>
  <si>
    <t>10</t>
  </si>
  <si>
    <t>11</t>
  </si>
  <si>
    <t>Необходимо НДС, грн.</t>
  </si>
  <si>
    <t>Период</t>
  </si>
  <si>
    <t>ПЛАН АКТИРОВАНИЯ ООО "ПОЛТАВСКАЯ БУРОВАЯ КОМПАНИЯ"</t>
  </si>
  <si>
    <t>8</t>
  </si>
  <si>
    <t>9</t>
  </si>
  <si>
    <t>4</t>
  </si>
  <si>
    <t>Итог</t>
  </si>
  <si>
    <t>ESCO-PIVNICH</t>
  </si>
  <si>
    <t>Карайкозiвська площа №37</t>
  </si>
  <si>
    <t>КРС №0212/21 КРС, 02.12.2021</t>
  </si>
  <si>
    <t>31.05.2022</t>
  </si>
  <si>
    <t>чергування за травень 2022</t>
  </si>
  <si>
    <t>май 2022</t>
  </si>
  <si>
    <t>Клубанівсько-Зубренківське родовище №10</t>
  </si>
  <si>
    <t>Будівництво свердловини №091221КЛЗ, 09.12.2021</t>
  </si>
  <si>
    <t>Демонтаж</t>
  </si>
  <si>
    <t>аренда за 04.2022</t>
  </si>
  <si>
    <t>аренда - 5 799 824,10 грн. (без НДС)</t>
  </si>
  <si>
    <t>аренда за 05.2022</t>
  </si>
  <si>
    <t>аренда - 6 152 555,43 грн. (без НДС)</t>
  </si>
  <si>
    <t>SOE</t>
  </si>
  <si>
    <t>Водянівська площа №6</t>
  </si>
  <si>
    <t>КРС №170720 КРС, 17.07.2020</t>
  </si>
  <si>
    <t>чергування з 01.05.2022р. по 26.05.2022р. + роботи з 27.05.2022 по 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</si>
</sst>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  <font>
      <b/>
      <sz val="12"/>
      <color theme="8" tint="-0.24997711111789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14" fontId="1" fillId="3" borderId="4" xfId="0" applyNumberFormat="1" applyFont="1" applyFill="1" applyBorder="1" applyAlignment="1">
      <alignment vertical="center" wrapText="1"/>
    </xf>
    <xf numFmtId="4" fontId="1" fillId="3" borderId="4" xfId="0" applyNumberFormat="1" applyFont="1" applyFill="1" applyBorder="1" applyAlignment="1">
      <alignment vertical="center" wrapText="1"/>
    </xf>
    <xf numFmtId="4" fontId="1" fillId="3" borderId="5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4" fontId="2" fillId="2" borderId="10" xfId="0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4" fontId="3" fillId="2" borderId="7" xfId="0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8" tint="-0.24994659260841701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4" formatCode="#,##0.00"/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8" tint="-0.24994659260841701"/>
        </left>
        <right style="thin">
          <color theme="0"/>
        </right>
        <top style="thin">
          <color theme="0"/>
        </top>
        <bottom style="thin">
          <color theme="8" tint="-0.24994659260841701"/>
        </bottom>
      </border>
    </dxf>
    <dxf>
      <border>
        <top style="thin">
          <color theme="0"/>
        </top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  <dxf>
      <border diagonalUp="0" diagonalDown="0"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>
        <bottom style="thin">
          <color theme="8" tint="-0.24994659260841701"/>
        </bottom>
      </border>
    </dxf>
    <dxf>
      <font>
        <strike val="0"/>
        <outline val="0"/>
        <shadow val="0"/>
        <u val="none"/>
        <vertAlign val="baseline"/>
        <sz val="8"/>
        <color theme="0"/>
        <name val="Arial"/>
        <family val="2"/>
        <charset val="204"/>
        <scheme val="none"/>
      </font>
      <numFmt numFmtId="0" formatCode="General"/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 tint="-0.24994659260841701"/>
        </left>
        <right style="thin">
          <color theme="8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s" displayName="Acts" ref="A5:K34" totalsRowCount="1" headerRowDxfId="16" dataDxfId="14" totalsRowDxfId="12" headerRowBorderDxfId="15" tableBorderDxfId="13" totalsRowBorderDxfId="11">
  <autoFilter ref="A5:K33" xr:uid="{00000000-0009-0000-0100-000001000000}"/>
  <tableColumns count="11">
    <tableColumn id="1" xr3:uid="{00000000-0010-0000-0000-000001000000}" name="1" totalsRowLabel="Итог" totalsRowDxfId="10"/>
    <tableColumn id="2" xr3:uid="{00000000-0010-0000-0000-000002000000}" name="2" totalsRowDxfId="9"/>
    <tableColumn id="4" xr3:uid="{00000000-0010-0000-0000-000004000000}" name="3" totalsRowDxfId="8"/>
    <tableColumn id="6" xr3:uid="{00000000-0010-0000-0000-000006000000}" name="4" totalsRowDxfId="7"/>
    <tableColumn id="7" xr3:uid="{00000000-0010-0000-0000-000007000000}" name="5" totalsRowDxfId="6"/>
    <tableColumn id="8" xr3:uid="{00000000-0010-0000-0000-000008000000}" name="6" totalsRowDxfId="5"/>
    <tableColumn id="11" xr3:uid="{00000000-0010-0000-0000-00000B000000}" name="7" totalsRowFunction="sum" totalsRowDxfId="4"/>
    <tableColumn id="10" xr3:uid="{00000000-0010-0000-0000-00000A000000}" name="8" totalsRowFunction="sum" totalsRowDxfId="3"/>
    <tableColumn id="9" xr3:uid="{00000000-0010-0000-0000-000009000000}" name="9" totalsRowDxfId="2"/>
    <tableColumn id="3" xr3:uid="{00000000-0010-0000-0000-000003000000}" name="10" totalsRowFunction="sum" totalsRowDxfId="1">
      <calculatedColumnFormula>(Acts[[#This Row],[7]]-Acts[[#This Row],[8]])/6</calculatedColumnFormula>
    </tableColumn>
    <tableColumn id="12" xr3:uid="{00000000-0010-0000-0000-00000C000000}" name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2:K34"/>
  <sheetViews>
    <sheetView tabSelected="1" workbookViewId="0">
      <selection activeCell="H21" sqref="H21"/>
    </sheetView>
  </sheetViews>
  <sheetFormatPr defaultColWidth="9.1796875" defaultRowHeight="10" x14ac:dyDescent="0.35"/>
  <cols>
    <col min="1" max="1" width="14.7265625" style="1" customWidth="1"/>
    <col min="2" max="3" width="20.7265625" style="1" customWidth="1"/>
    <col min="4" max="4" width="8.7265625" style="2" customWidth="1"/>
    <col min="5" max="5" width="10.7265625" style="1" customWidth="1"/>
    <col min="6" max="6" width="41.81640625" style="1" customWidth="1"/>
    <col min="7" max="8" width="14.7265625" style="1" customWidth="1"/>
    <col min="9" max="9" width="48.54296875" style="1" customWidth="1"/>
    <col min="10" max="10" width="14.7265625" style="1" customWidth="1"/>
    <col min="11" max="11" width="12.7265625" style="1" customWidth="1"/>
    <col min="12" max="16384" width="9.1796875" style="1"/>
  </cols>
  <sheetData>
    <row r="2" spans="1:11" ht="15.5" x14ac:dyDescent="0.35">
      <c r="A2" s="20" t="s">
        <v>19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4" spans="1:11" ht="22.5" customHeight="1" x14ac:dyDescent="0.35">
      <c r="A4" s="11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6</v>
      </c>
      <c r="H4" s="13" t="s">
        <v>7</v>
      </c>
      <c r="I4" s="12" t="s">
        <v>8</v>
      </c>
      <c r="J4" s="12" t="s">
        <v>17</v>
      </c>
      <c r="K4" s="14" t="s">
        <v>18</v>
      </c>
    </row>
    <row r="5" spans="1:11" x14ac:dyDescent="0.35">
      <c r="A5" s="9" t="s">
        <v>9</v>
      </c>
      <c r="B5" s="10" t="s">
        <v>10</v>
      </c>
      <c r="C5" s="9" t="s">
        <v>11</v>
      </c>
      <c r="D5" s="10" t="s">
        <v>22</v>
      </c>
      <c r="E5" s="9" t="s">
        <v>12</v>
      </c>
      <c r="F5" s="10" t="s">
        <v>13</v>
      </c>
      <c r="G5" s="9" t="s">
        <v>14</v>
      </c>
      <c r="H5" s="10" t="s">
        <v>20</v>
      </c>
      <c r="I5" s="9" t="s">
        <v>21</v>
      </c>
      <c r="J5" s="10" t="s">
        <v>15</v>
      </c>
      <c r="K5" s="9" t="s">
        <v>16</v>
      </c>
    </row>
    <row r="6" spans="1:11" ht="20" x14ac:dyDescent="0.35">
      <c r="A6" s="3" t="s">
        <v>24</v>
      </c>
      <c r="B6" s="4" t="s">
        <v>25</v>
      </c>
      <c r="C6" s="4" t="s">
        <v>26</v>
      </c>
      <c r="D6" s="5">
        <v>6</v>
      </c>
      <c r="E6" s="6" t="s">
        <v>27</v>
      </c>
      <c r="F6" s="4" t="s">
        <v>28</v>
      </c>
      <c r="G6" s="7">
        <v>2695140</v>
      </c>
      <c r="H6" s="7">
        <v>0</v>
      </c>
      <c r="I6" s="4"/>
      <c r="J6" s="7">
        <f>(Acts[[#This Row],[7]]-Acts[[#This Row],[8]])/6</f>
        <v>449190</v>
      </c>
      <c r="K6" s="8" t="s">
        <v>29</v>
      </c>
    </row>
    <row r="7" spans="1:11" ht="20" x14ac:dyDescent="0.35">
      <c r="A7" s="3" t="s">
        <v>24</v>
      </c>
      <c r="B7" s="4" t="s">
        <v>30</v>
      </c>
      <c r="C7" s="4" t="s">
        <v>31</v>
      </c>
      <c r="D7" s="5">
        <v>7</v>
      </c>
      <c r="E7" s="6" t="s">
        <v>27</v>
      </c>
      <c r="F7" s="4" t="s">
        <v>32</v>
      </c>
      <c r="G7" s="7">
        <v>5953722.3600000003</v>
      </c>
      <c r="H7" s="7">
        <v>0</v>
      </c>
      <c r="I7" s="4"/>
      <c r="J7" s="7">
        <f>(Acts[[#This Row],[7]]-Acts[[#This Row],[8]])/6</f>
        <v>992287.06</v>
      </c>
      <c r="K7" s="8" t="s">
        <v>29</v>
      </c>
    </row>
    <row r="8" spans="1:11" ht="20" x14ac:dyDescent="0.35">
      <c r="A8" s="3" t="s">
        <v>24</v>
      </c>
      <c r="B8" s="4" t="s">
        <v>30</v>
      </c>
      <c r="C8" s="4" t="s">
        <v>31</v>
      </c>
      <c r="D8" s="5">
        <v>8</v>
      </c>
      <c r="E8" s="6" t="s">
        <v>27</v>
      </c>
      <c r="F8" s="4" t="s">
        <v>33</v>
      </c>
      <c r="G8" s="7">
        <v>6959788.9199999999</v>
      </c>
      <c r="H8" s="7">
        <v>0</v>
      </c>
      <c r="I8" s="4" t="s">
        <v>34</v>
      </c>
      <c r="J8" s="7">
        <f>(Acts[[#This Row],[7]]-Acts[[#This Row],[8]])/6</f>
        <v>1159964.82</v>
      </c>
      <c r="K8" s="8" t="s">
        <v>29</v>
      </c>
    </row>
    <row r="9" spans="1:11" ht="20" x14ac:dyDescent="0.35">
      <c r="A9" s="3" t="s">
        <v>24</v>
      </c>
      <c r="B9" s="4" t="s">
        <v>30</v>
      </c>
      <c r="C9" s="4" t="s">
        <v>31</v>
      </c>
      <c r="D9" s="5">
        <v>9</v>
      </c>
      <c r="E9" s="6" t="s">
        <v>27</v>
      </c>
      <c r="F9" s="4" t="s">
        <v>35</v>
      </c>
      <c r="G9" s="7">
        <v>7383066.5199999996</v>
      </c>
      <c r="H9" s="7">
        <v>0</v>
      </c>
      <c r="I9" s="4" t="s">
        <v>36</v>
      </c>
      <c r="J9" s="7">
        <f>(Acts[[#This Row],[7]]-Acts[[#This Row],[8]])/6</f>
        <v>1230511.0866666667</v>
      </c>
      <c r="K9" s="8" t="s">
        <v>29</v>
      </c>
    </row>
    <row r="10" spans="1:11" ht="20" x14ac:dyDescent="0.35">
      <c r="A10" s="3" t="s">
        <v>37</v>
      </c>
      <c r="B10" s="4" t="s">
        <v>38</v>
      </c>
      <c r="C10" s="4" t="s">
        <v>39</v>
      </c>
      <c r="D10" s="5">
        <v>24</v>
      </c>
      <c r="E10" s="6" t="s">
        <v>27</v>
      </c>
      <c r="F10" s="4" t="s">
        <v>40</v>
      </c>
      <c r="G10" s="7">
        <v>4145988</v>
      </c>
      <c r="H10" s="7">
        <v>0</v>
      </c>
      <c r="I10" s="4"/>
      <c r="J10" s="7">
        <f>(Acts[[#This Row],[7]]-Acts[[#This Row],[8]])/6</f>
        <v>690998</v>
      </c>
      <c r="K10" s="8" t="s">
        <v>29</v>
      </c>
    </row>
    <row r="11" spans="1:11" x14ac:dyDescent="0.35">
      <c r="A11" s="3"/>
      <c r="B11" s="4"/>
      <c r="C11" s="4"/>
      <c r="D11" s="5"/>
      <c r="E11" s="6"/>
      <c r="F11" s="4"/>
      <c r="G11" s="7"/>
      <c r="H11" s="7"/>
      <c r="I11" s="4"/>
      <c r="J11" s="7">
        <f>(Acts[[#This Row],[7]]-Acts[[#This Row],[8]])/6</f>
        <v>0</v>
      </c>
      <c r="K11" s="8"/>
    </row>
    <row r="12" spans="1:11" x14ac:dyDescent="0.35">
      <c r="A12" s="3"/>
      <c r="B12" s="4"/>
      <c r="C12" s="4"/>
      <c r="D12" s="5"/>
      <c r="E12" s="6"/>
      <c r="F12" s="4"/>
      <c r="G12" s="7"/>
      <c r="H12" s="7"/>
      <c r="I12" s="4"/>
      <c r="J12" s="7">
        <f>(Acts[[#This Row],[7]]-Acts[[#This Row],[8]])/6</f>
        <v>0</v>
      </c>
      <c r="K12" s="8"/>
    </row>
    <row r="13" spans="1:11" x14ac:dyDescent="0.35">
      <c r="A13" s="3"/>
      <c r="B13" s="4"/>
      <c r="C13" s="4"/>
      <c r="D13" s="5"/>
      <c r="E13" s="6"/>
      <c r="F13" s="4"/>
      <c r="G13" s="7"/>
      <c r="H13" s="7"/>
      <c r="I13" s="4"/>
      <c r="J13" s="7">
        <f>(Acts[[#This Row],[7]]-Acts[[#This Row],[8]])/6</f>
        <v>0</v>
      </c>
      <c r="K13" s="8"/>
    </row>
    <row r="14" spans="1:11" x14ac:dyDescent="0.35">
      <c r="A14" s="3"/>
      <c r="B14" s="4"/>
      <c r="C14" s="4"/>
      <c r="D14" s="5"/>
      <c r="E14" s="6"/>
      <c r="F14" s="4"/>
      <c r="G14" s="7"/>
      <c r="H14" s="7"/>
      <c r="I14" s="4"/>
      <c r="J14" s="7">
        <f>(Acts[[#This Row],[7]]-Acts[[#This Row],[8]])/6</f>
        <v>0</v>
      </c>
      <c r="K14" s="8"/>
    </row>
    <row r="15" spans="1:11" x14ac:dyDescent="0.35">
      <c r="A15" s="3"/>
      <c r="B15" s="4"/>
      <c r="C15" s="4"/>
      <c r="D15" s="5"/>
      <c r="E15" s="6"/>
      <c r="F15" s="4"/>
      <c r="G15" s="7"/>
      <c r="H15" s="7"/>
      <c r="I15" s="4"/>
      <c r="J15" s="7">
        <f>(Acts[[#This Row],[7]]-Acts[[#This Row],[8]])/6</f>
        <v>0</v>
      </c>
      <c r="K15" s="8"/>
    </row>
    <row r="16" spans="1:11" x14ac:dyDescent="0.35">
      <c r="A16" s="3"/>
      <c r="B16" s="4"/>
      <c r="C16" s="4"/>
      <c r="D16" s="5"/>
      <c r="E16" s="6"/>
      <c r="F16" s="4"/>
      <c r="G16" s="7"/>
      <c r="H16" s="7"/>
      <c r="I16" s="4"/>
      <c r="J16" s="7">
        <f>(Acts[[#This Row],[7]]-Acts[[#This Row],[8]])/6</f>
        <v>0</v>
      </c>
      <c r="K16" s="8"/>
    </row>
    <row r="17" spans="1:11" x14ac:dyDescent="0.35">
      <c r="A17" s="3"/>
      <c r="B17" s="4"/>
      <c r="C17" s="4"/>
      <c r="D17" s="5"/>
      <c r="E17" s="6"/>
      <c r="F17" s="4"/>
      <c r="G17" s="7"/>
      <c r="H17" s="7"/>
      <c r="I17" s="4"/>
      <c r="J17" s="7">
        <f>(Acts[[#This Row],[7]]-Acts[[#This Row],[8]])/6</f>
        <v>0</v>
      </c>
      <c r="K17" s="8"/>
    </row>
    <row r="18" spans="1:11" x14ac:dyDescent="0.35">
      <c r="A18" s="3"/>
      <c r="B18" s="4"/>
      <c r="C18" s="4"/>
      <c r="D18" s="5"/>
      <c r="E18" s="6"/>
      <c r="F18" s="4"/>
      <c r="G18" s="7"/>
      <c r="H18" s="7"/>
      <c r="I18" s="4"/>
      <c r="J18" s="7">
        <f>(Acts[[#This Row],[7]]-Acts[[#This Row],[8]])/6</f>
        <v>0</v>
      </c>
      <c r="K18" s="8"/>
    </row>
    <row r="19" spans="1:11" x14ac:dyDescent="0.35">
      <c r="A19" s="3"/>
      <c r="B19" s="4"/>
      <c r="C19" s="4"/>
      <c r="D19" s="5"/>
      <c r="E19" s="6"/>
      <c r="F19" s="4"/>
      <c r="G19" s="7"/>
      <c r="H19" s="7"/>
      <c r="I19" s="4"/>
      <c r="J19" s="7">
        <f>(Acts[[#This Row],[7]]-Acts[[#This Row],[8]])/6</f>
        <v>0</v>
      </c>
      <c r="K19" s="8"/>
    </row>
    <row r="20" spans="1:11" x14ac:dyDescent="0.35">
      <c r="A20" s="3"/>
      <c r="B20" s="4"/>
      <c r="C20" s="4"/>
      <c r="D20" s="5"/>
      <c r="E20" s="6"/>
      <c r="F20" s="4"/>
      <c r="G20" s="7"/>
      <c r="H20" s="7"/>
      <c r="I20" s="4"/>
      <c r="J20" s="7">
        <f>(Acts[[#This Row],[7]]-Acts[[#This Row],[8]])/6</f>
        <v>0</v>
      </c>
      <c r="K20" s="8"/>
    </row>
    <row r="21" spans="1:11" x14ac:dyDescent="0.35">
      <c r="A21" s="3"/>
      <c r="B21" s="4"/>
      <c r="C21" s="4"/>
      <c r="D21" s="5"/>
      <c r="E21" s="6"/>
      <c r="F21" s="4"/>
      <c r="G21" s="7"/>
      <c r="H21" s="7"/>
      <c r="I21" s="4"/>
      <c r="J21" s="7">
        <f>(Acts[[#This Row],[7]]-Acts[[#This Row],[8]])/6</f>
        <v>0</v>
      </c>
      <c r="K21" s="8"/>
    </row>
    <row r="22" spans="1:11" x14ac:dyDescent="0.35">
      <c r="A22" s="3"/>
      <c r="B22" s="4"/>
      <c r="C22" s="4"/>
      <c r="D22" s="5"/>
      <c r="E22" s="6"/>
      <c r="F22" s="4"/>
      <c r="G22" s="7"/>
      <c r="H22" s="7"/>
      <c r="I22" s="4"/>
      <c r="J22" s="7">
        <f>(Acts[[#This Row],[7]]-Acts[[#This Row],[8]])/6</f>
        <v>0</v>
      </c>
      <c r="K22" s="8"/>
    </row>
    <row r="23" spans="1:11" x14ac:dyDescent="0.35">
      <c r="A23" s="3"/>
      <c r="B23" s="4"/>
      <c r="C23" s="4"/>
      <c r="D23" s="5"/>
      <c r="E23" s="6"/>
      <c r="F23" s="4"/>
      <c r="G23" s="7"/>
      <c r="H23" s="7"/>
      <c r="I23" s="4"/>
      <c r="J23" s="7">
        <f>(Acts[[#This Row],[7]]-Acts[[#This Row],[8]])/6</f>
        <v>0</v>
      </c>
      <c r="K23" s="8"/>
    </row>
    <row r="24" spans="1:11" x14ac:dyDescent="0.35">
      <c r="A24" s="3"/>
      <c r="B24" s="4"/>
      <c r="C24" s="4"/>
      <c r="D24" s="5"/>
      <c r="E24" s="6"/>
      <c r="F24" s="4"/>
      <c r="G24" s="7"/>
      <c r="H24" s="7"/>
      <c r="I24" s="4"/>
      <c r="J24" s="7">
        <f>(Acts[[#This Row],[7]]-Acts[[#This Row],[8]])/6</f>
        <v>0</v>
      </c>
      <c r="K24" s="8"/>
    </row>
    <row r="25" spans="1:11" x14ac:dyDescent="0.35">
      <c r="A25" s="3"/>
      <c r="B25" s="4"/>
      <c r="C25" s="4"/>
      <c r="D25" s="5"/>
      <c r="E25" s="6"/>
      <c r="F25" s="4"/>
      <c r="G25" s="7"/>
      <c r="H25" s="7"/>
      <c r="I25" s="4"/>
      <c r="J25" s="7">
        <f>(Acts[[#This Row],[7]]-Acts[[#This Row],[8]])/6</f>
        <v>0</v>
      </c>
      <c r="K25" s="8"/>
    </row>
    <row r="26" spans="1:11" x14ac:dyDescent="0.35">
      <c r="A26" s="3"/>
      <c r="B26" s="4"/>
      <c r="C26" s="4"/>
      <c r="D26" s="5"/>
      <c r="E26" s="6"/>
      <c r="F26" s="4"/>
      <c r="G26" s="7"/>
      <c r="H26" s="7"/>
      <c r="I26" s="4"/>
      <c r="J26" s="7">
        <f>(Acts[[#This Row],[7]]-Acts[[#This Row],[8]])/6</f>
        <v>0</v>
      </c>
      <c r="K26" s="8"/>
    </row>
    <row r="27" spans="1:11" x14ac:dyDescent="0.35">
      <c r="A27" s="3"/>
      <c r="B27" s="4"/>
      <c r="C27" s="4"/>
      <c r="D27" s="5"/>
      <c r="E27" s="6"/>
      <c r="F27" s="4"/>
      <c r="G27" s="7"/>
      <c r="H27" s="7"/>
      <c r="I27" s="4"/>
      <c r="J27" s="7">
        <f>(Acts[[#This Row],[7]]-Acts[[#This Row],[8]])/6</f>
        <v>0</v>
      </c>
      <c r="K27" s="8"/>
    </row>
    <row r="28" spans="1:11" x14ac:dyDescent="0.35">
      <c r="A28" s="3"/>
      <c r="B28" s="4"/>
      <c r="C28" s="4"/>
      <c r="D28" s="5"/>
      <c r="E28" s="6"/>
      <c r="F28" s="4"/>
      <c r="G28" s="7"/>
      <c r="H28" s="7"/>
      <c r="I28" s="4"/>
      <c r="J28" s="7">
        <f>(Acts[[#This Row],[7]]-Acts[[#This Row],[8]])/6</f>
        <v>0</v>
      </c>
      <c r="K28" s="8"/>
    </row>
    <row r="29" spans="1:11" x14ac:dyDescent="0.35">
      <c r="A29" s="3"/>
      <c r="B29" s="4"/>
      <c r="C29" s="4"/>
      <c r="D29" s="5"/>
      <c r="E29" s="6"/>
      <c r="F29" s="4"/>
      <c r="G29" s="7"/>
      <c r="H29" s="7"/>
      <c r="I29" s="4"/>
      <c r="J29" s="7">
        <f>(Acts[[#This Row],[7]]-Acts[[#This Row],[8]])/6</f>
        <v>0</v>
      </c>
      <c r="K29" s="8"/>
    </row>
    <row r="30" spans="1:11" x14ac:dyDescent="0.35">
      <c r="A30" s="3"/>
      <c r="B30" s="4"/>
      <c r="C30" s="4"/>
      <c r="D30" s="5"/>
      <c r="E30" s="6"/>
      <c r="F30" s="4"/>
      <c r="G30" s="7"/>
      <c r="H30" s="7"/>
      <c r="I30" s="4"/>
      <c r="J30" s="7">
        <f>(Acts[[#This Row],[7]]-Acts[[#This Row],[8]])/6</f>
        <v>0</v>
      </c>
      <c r="K30" s="8"/>
    </row>
    <row r="31" spans="1:11" x14ac:dyDescent="0.35">
      <c r="A31" s="3"/>
      <c r="B31" s="4"/>
      <c r="C31" s="4"/>
      <c r="D31" s="5"/>
      <c r="E31" s="6"/>
      <c r="F31" s="4"/>
      <c r="G31" s="7"/>
      <c r="H31" s="7"/>
      <c r="I31" s="4"/>
      <c r="J31" s="7">
        <f>(Acts[[#This Row],[7]]-Acts[[#This Row],[8]])/6</f>
        <v>0</v>
      </c>
      <c r="K31" s="8"/>
    </row>
    <row r="32" spans="1:11" x14ac:dyDescent="0.35">
      <c r="A32" s="3"/>
      <c r="B32" s="4"/>
      <c r="C32" s="4"/>
      <c r="D32" s="5"/>
      <c r="E32" s="6"/>
      <c r="F32" s="4"/>
      <c r="G32" s="7"/>
      <c r="H32" s="7"/>
      <c r="I32" s="4"/>
      <c r="J32" s="7">
        <f>(Acts[[#This Row],[7]]-Acts[[#This Row],[8]])/6</f>
        <v>0</v>
      </c>
      <c r="K32" s="8"/>
    </row>
    <row r="33" spans="1:11" ht="10.5" x14ac:dyDescent="0.35">
      <c r="A33" s="3"/>
      <c r="B33" s="4"/>
      <c r="C33" s="4"/>
      <c r="D33" s="5"/>
      <c r="E33" s="6"/>
      <c r="F33" s="4"/>
      <c r="G33" s="7"/>
      <c r="H33" s="7"/>
      <c r="I33" s="4"/>
      <c r="J33" s="7">
        <f>(Acts[[#This Row],[7]]-Acts[[#This Row],[8]])/6</f>
        <v>0</v>
      </c>
      <c r="K33" s="8"/>
    </row>
    <row r="34" spans="1:11" ht="10.5" x14ac:dyDescent="0.35">
      <c r="A34" s="19" t="s">
        <v>23</v>
      </c>
      <c r="B34" s="15"/>
      <c r="C34" s="15"/>
      <c r="D34" s="16"/>
      <c r="E34" s="15"/>
      <c r="F34" s="15"/>
      <c r="G34" s="17">
        <f>SUBTOTAL(109,Acts[7])</f>
        <v>27137705.799999997</v>
      </c>
      <c r="H34" s="17">
        <f>SUBTOTAL(109,Acts[8])</f>
        <v>0</v>
      </c>
      <c r="I34" s="15"/>
      <c r="J34" s="17">
        <f>SUBTOTAL(109,Acts[10])</f>
        <v>4522950.9666666668</v>
      </c>
      <c r="K34" s="18"/>
    </row>
  </sheetData>
  <sheetProtection formatCells="0" formatColumns="0" formatRows="0" insertColumns="0" insertRows="0" insertHyperlinks="0" deleteColumns="0" deleteRows="0" sort="0" autoFilter="0" pivotTables="0"/>
  <mergeCells count="1">
    <mergeCell ref="A2:K2"/>
  </mergeCells>
  <printOptions horizontalCentered="1"/>
  <pageMargins left="0.19685039370078741" right="0.19685039370078741" top="0.78740157480314965" bottom="0.39370078740157483" header="0.39370078740157483" footer="0.19685039370078741"/>
  <pageSetup paperSize="9" scale="64" fitToHeight="10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2022-06-02T12:08:06Z</dcterms:modified>
</cp:coreProperties>
</file>