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95A31BBB-0EAF-43BB-A30C-FACF731A40DE}" xr6:coauthVersionLast="47" xr6:coauthVersionMax="47" xr10:uidLastSave="{00000000-0000-0000-0000-000000000000}"/>
  <bookViews>
    <workbookView xWindow="14190" yWindow="0" windowWidth="14610" windowHeight="15480" xr2:uid="{00000000-000D-0000-FFFF-FFFF00000000}"/>
  </bookViews>
  <sheets>
    <sheet name="Вод10" sheetId="2" r:id="rId1"/>
    <sheet name="Кар51" sheetId="3" r:id="rId2"/>
    <sheet name="Кар52" sheetId="4" r:id="rId3"/>
    <sheet name="Рад6" sheetId="5" r:id="rId4"/>
  </sheets>
  <definedNames>
    <definedName name="_xlnm.Print_Titles" localSheetId="0">Вод10!$5:$5</definedName>
    <definedName name="_xlnm.Print_Titles" localSheetId="1">Кар51!$5:$5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7" i="5"/>
  <c r="D14" i="5"/>
  <c r="E19" i="4"/>
  <c r="E16" i="4"/>
  <c r="E13" i="4"/>
  <c r="E10" i="4"/>
  <c r="E7" i="4"/>
  <c r="D19" i="4"/>
  <c r="D16" i="4"/>
  <c r="D13" i="4"/>
  <c r="D10" i="4"/>
  <c r="D7" i="4"/>
  <c r="E22" i="3"/>
  <c r="E19" i="3"/>
  <c r="E16" i="3"/>
  <c r="E13" i="3"/>
  <c r="E10" i="3"/>
  <c r="E7" i="3"/>
  <c r="D22" i="3"/>
  <c r="D19" i="3"/>
  <c r="D16" i="3"/>
  <c r="D13" i="3"/>
  <c r="D10" i="3"/>
  <c r="D7" i="3"/>
  <c r="E14" i="5" l="1"/>
  <c r="D23" i="4"/>
  <c r="E23" i="4"/>
  <c r="E31" i="3"/>
  <c r="D31" i="3"/>
  <c r="E13" i="2" l="1"/>
  <c r="E10" i="2"/>
  <c r="E7" i="2"/>
  <c r="D13" i="2"/>
  <c r="D10" i="2"/>
  <c r="D7" i="2"/>
  <c r="E17" i="2" l="1"/>
  <c r="D17" i="2"/>
</calcChain>
</file>

<file path=xl/sharedStrings.xml><?xml version="1.0" encoding="utf-8"?>
<sst xmlns="http://schemas.openxmlformats.org/spreadsheetml/2006/main" count="112" uniqueCount="34">
  <si>
    <t>№ п/п</t>
  </si>
  <si>
    <t>Назва робіт та витрат</t>
  </si>
  <si>
    <t>Тривалість робіт, діб</t>
  </si>
  <si>
    <t>Етап</t>
  </si>
  <si>
    <t>Підготовчі роботи, мобілізація та монтаж</t>
  </si>
  <si>
    <t>Кондуктор Ø339,7</t>
  </si>
  <si>
    <t>Буріння під колону</t>
  </si>
  <si>
    <t>Кріплення під колону</t>
  </si>
  <si>
    <t>Технічна колона Ø244,5</t>
  </si>
  <si>
    <t>Експлуатаційна колона Ø168,3x139,7</t>
  </si>
  <si>
    <t>Демонтаж та демобілізація</t>
  </si>
  <si>
    <t>РАЗОМ ПО СВЕРДЛОВИНІ</t>
  </si>
  <si>
    <t>План</t>
  </si>
  <si>
    <t>Факт</t>
  </si>
  <si>
    <t>Подготовительные работы, мобилизация и монтаж</t>
  </si>
  <si>
    <t>Направлення Ø630</t>
  </si>
  <si>
    <t>Кондуктор Ø473,1</t>
  </si>
  <si>
    <t>Перша технічна колона Ø339,7</t>
  </si>
  <si>
    <t>Друга технічна колона Ø244,5</t>
  </si>
  <si>
    <t>Технічна колона "хвостовик" Ø177,8</t>
  </si>
  <si>
    <t>Експлуатаційна колона Ø127x139,7x168,3</t>
  </si>
  <si>
    <t>затраты, которые зависят от времени</t>
  </si>
  <si>
    <t>Буровой раствор и инженерное сопровождение</t>
  </si>
  <si>
    <t>Тампонажная техника и инженерное сопровождение</t>
  </si>
  <si>
    <t>Породоразрушающий инструмент, элементы КНБК и отбор керна</t>
  </si>
  <si>
    <t>Демонтаж, демобілізація</t>
  </si>
  <si>
    <t>Демонтаж, демобилизация и рекультивация</t>
  </si>
  <si>
    <t>ИТОГО ПО СКВАЖИНЕ</t>
  </si>
  <si>
    <t>CONDUCTOR CASING Ø273,1x244,5 (0 - 450)</t>
  </si>
  <si>
    <t>PRODUCTION CASING Ø168,3x146,1 (0 - 1700)</t>
  </si>
  <si>
    <t>св №51 Карайкозівського НГКР</t>
  </si>
  <si>
    <t>св №10 Водянівської площі</t>
  </si>
  <si>
    <t>св №52 Карайкозівського НГКР</t>
  </si>
  <si>
    <t>св №6 Радченківська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</si>
</sst>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0"/>
      <name val="Arial"/>
      <family val="2"/>
      <charset val="204"/>
    </font>
    <font>
      <b/>
      <sz val="16"/>
      <color rgb="FFC0504D"/>
      <name val="Arial"/>
      <family val="2"/>
      <charset val="204"/>
    </font>
    <font>
      <b/>
      <sz val="9"/>
      <color rgb="FFFFFFFF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0"/>
      <color theme="4" tint="0.39997558519241921"/>
      <name val="Arial"/>
      <family val="2"/>
      <charset val="204"/>
    </font>
    <font>
      <b/>
      <sz val="12"/>
      <color theme="4" tint="-0.499984740745262"/>
      <name val="Arial"/>
      <family val="2"/>
      <charset val="204"/>
    </font>
    <font>
      <b/>
      <sz val="13"/>
      <color theme="4" tint="-0.499984740745262"/>
      <name val="Arial"/>
      <family val="2"/>
      <charset val="204"/>
    </font>
    <font>
      <sz val="10"/>
      <name val="Arial"/>
      <family val="2"/>
      <charset val="204"/>
    </font>
    <font>
      <b/>
      <sz val="10"/>
      <color theme="4" tint="-0.499984740745262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4"/>
      <color theme="0"/>
      <name val="Arial"/>
      <family val="2"/>
      <charset val="204"/>
    </font>
    <font>
      <b/>
      <sz val="13"/>
      <color theme="0"/>
      <name val="Arial"/>
      <family val="2"/>
      <charset val="204"/>
    </font>
    <font>
      <b/>
      <sz val="9"/>
      <color theme="0"/>
      <name val="Arial"/>
      <family val="2"/>
      <charset val="204"/>
    </font>
    <font>
      <sz val="11"/>
      <color theme="4" tint="-0.499984740745262"/>
      <name val="Arial"/>
      <family val="2"/>
      <charset val="204"/>
    </font>
    <font>
      <b/>
      <sz val="16"/>
      <color theme="5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36609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DCE6F1"/>
      </left>
      <right style="thin">
        <color rgb="FFDCE6F1"/>
      </right>
      <top style="thin">
        <color rgb="FFDCE6F1"/>
      </top>
      <bottom style="thin">
        <color rgb="FFDCE6F1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2065187536243"/>
      </top>
      <bottom style="thin">
        <color theme="4" tint="0.79992065187536243"/>
      </bottom>
      <diagonal/>
    </border>
    <border>
      <left style="thin">
        <color theme="4" tint="0.79992065187536243"/>
      </left>
      <right/>
      <top style="thin">
        <color theme="4" tint="0.79992065187536243"/>
      </top>
      <bottom style="thin">
        <color theme="4" tint="0.79992065187536243"/>
      </bottom>
      <diagonal/>
    </border>
    <border>
      <left/>
      <right style="thin">
        <color theme="4" tint="0.79992065187536243"/>
      </right>
      <top style="thin">
        <color theme="4" tint="0.79992065187536243"/>
      </top>
      <bottom style="thin">
        <color theme="4" tint="0.79992065187536243"/>
      </bottom>
      <diagonal/>
    </border>
    <border>
      <left/>
      <right/>
      <top style="thin">
        <color theme="4" tint="0.79989013336588644"/>
      </top>
      <bottom style="thin">
        <color theme="4" tint="0.79989013336588644"/>
      </bottom>
      <diagonal/>
    </border>
    <border>
      <left style="thin">
        <color theme="4" tint="0.79989013336588644"/>
      </left>
      <right style="thin">
        <color theme="4" tint="0.79989013336588644"/>
      </right>
      <top style="thin">
        <color theme="4" tint="0.79989013336588644"/>
      </top>
      <bottom style="thin">
        <color theme="4" tint="0.79989013336588644"/>
      </bottom>
      <diagonal/>
    </border>
    <border>
      <left style="thin">
        <color theme="4" tint="0.79989013336588644"/>
      </left>
      <right/>
      <top style="thin">
        <color theme="4" tint="0.79989013336588644"/>
      </top>
      <bottom style="thin">
        <color theme="4" tint="0.79989013336588644"/>
      </bottom>
      <diagonal/>
    </border>
    <border>
      <left/>
      <right style="thin">
        <color rgb="FFDCE6F1"/>
      </right>
      <top style="thin">
        <color rgb="FFDCE6F1"/>
      </top>
      <bottom style="thin">
        <color rgb="FFDCE6F1"/>
      </bottom>
      <diagonal/>
    </border>
    <border>
      <left style="thin">
        <color theme="4" tint="0.79992065187536243"/>
      </left>
      <right style="thin">
        <color theme="4" tint="0.79992065187536243"/>
      </right>
      <top/>
      <bottom style="thin">
        <color theme="4" tint="0.79992065187536243"/>
      </bottom>
      <diagonal/>
    </border>
    <border>
      <left style="thin">
        <color theme="4" tint="0.79992065187536243"/>
      </left>
      <right/>
      <top/>
      <bottom style="thin">
        <color theme="4" tint="0.79992065187536243"/>
      </bottom>
      <diagonal/>
    </border>
    <border>
      <left/>
      <right style="thin">
        <color theme="4" tint="0.79992065187536243"/>
      </right>
      <top/>
      <bottom style="thin">
        <color theme="4" tint="0.79992065187536243"/>
      </bottom>
      <diagonal/>
    </border>
    <border>
      <left style="thin">
        <color rgb="FFDCE6F1"/>
      </left>
      <right/>
      <top style="thin">
        <color rgb="FFDCE6F1"/>
      </top>
      <bottom style="thin">
        <color rgb="FFDCE6F1"/>
      </bottom>
      <diagonal/>
    </border>
    <border>
      <left/>
      <right/>
      <top style="thin">
        <color theme="4" tint="0.79992065187536243"/>
      </top>
      <bottom style="thin">
        <color theme="4" tint="0.79992065187536243"/>
      </bottom>
      <diagonal/>
    </border>
    <border>
      <left style="thin">
        <color theme="4" tint="0.79982909634693444"/>
      </left>
      <right style="thin">
        <color theme="4" tint="0.79982909634693444"/>
      </right>
      <top style="thin">
        <color theme="4" tint="0.79982909634693444"/>
      </top>
      <bottom style="thin">
        <color theme="4" tint="0.79982909634693444"/>
      </bottom>
      <diagonal/>
    </border>
    <border>
      <left style="thin">
        <color theme="4" tint="0.79982909634693444"/>
      </left>
      <right/>
      <top style="thin">
        <color theme="4" tint="0.79982909634693444"/>
      </top>
      <bottom style="thin">
        <color theme="4" tint="0.79982909634693444"/>
      </bottom>
      <diagonal/>
    </border>
    <border>
      <left/>
      <right style="thin">
        <color theme="4" tint="0.79982909634693444"/>
      </right>
      <top style="thin">
        <color theme="4" tint="0.79982909634693444"/>
      </top>
      <bottom style="thin">
        <color theme="4" tint="0.79982909634693444"/>
      </bottom>
      <diagonal/>
    </border>
    <border>
      <left/>
      <right style="thin">
        <color theme="4" tint="0.79989013336588644"/>
      </right>
      <top style="thin">
        <color theme="4" tint="0.79989013336588644"/>
      </top>
      <bottom style="thin">
        <color theme="4" tint="0.79989013336588644"/>
      </bottom>
      <diagonal/>
    </border>
    <border>
      <left style="thin">
        <color theme="4" tint="0.79992065187536243"/>
      </left>
      <right style="thin">
        <color theme="4" tint="0.79992065187536243"/>
      </right>
      <top style="thin">
        <color theme="4" tint="0.79992065187536243"/>
      </top>
      <bottom/>
      <diagonal/>
    </border>
    <border>
      <left style="thin">
        <color theme="4" tint="0.79992065187536243"/>
      </left>
      <right/>
      <top style="thin">
        <color theme="4" tint="0.79992065187536243"/>
      </top>
      <bottom/>
      <diagonal/>
    </border>
    <border>
      <left/>
      <right style="thin">
        <color theme="4" tint="0.79992065187536243"/>
      </right>
      <top style="thin">
        <color theme="4" tint="0.79992065187536243"/>
      </top>
      <bottom/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0" borderId="0" xfId="1" applyFont="1" applyProtection="1">
      <protection hidden="1"/>
    </xf>
    <xf numFmtId="0" fontId="2" fillId="0" borderId="0" xfId="1" applyFont="1" applyAlignment="1" applyProtection="1">
      <alignment wrapText="1"/>
      <protection hidden="1"/>
    </xf>
    <xf numFmtId="0" fontId="1" fillId="0" borderId="0" xfId="1"/>
    <xf numFmtId="0" fontId="4" fillId="3" borderId="1" xfId="1" applyFont="1" applyFill="1" applyBorder="1" applyAlignment="1" applyProtection="1">
      <alignment horizontal="center" vertical="center" wrapText="1"/>
      <protection hidden="1"/>
    </xf>
    <xf numFmtId="0" fontId="4" fillId="3" borderId="1" xfId="1" applyFont="1" applyFill="1" applyBorder="1" applyAlignment="1" applyProtection="1">
      <alignment horizontal="center" vertical="center" wrapText="1"/>
      <protection hidden="1"/>
    </xf>
    <xf numFmtId="0" fontId="5" fillId="4" borderId="2" xfId="1" applyFont="1" applyFill="1" applyBorder="1" applyAlignment="1" applyProtection="1">
      <alignment horizontal="center" vertical="center" wrapText="1"/>
      <protection hidden="1"/>
    </xf>
    <xf numFmtId="0" fontId="6" fillId="4" borderId="3" xfId="1" applyFont="1" applyFill="1" applyBorder="1" applyAlignment="1" applyProtection="1">
      <alignment vertical="center" wrapText="1"/>
      <protection hidden="1"/>
    </xf>
    <xf numFmtId="0" fontId="5" fillId="4" borderId="4" xfId="1" applyFont="1" applyFill="1" applyBorder="1" applyAlignment="1" applyProtection="1">
      <alignment horizontal="center" vertical="center" wrapText="1"/>
      <protection hidden="1"/>
    </xf>
    <xf numFmtId="0" fontId="8" fillId="5" borderId="5" xfId="1" applyFont="1" applyFill="1" applyBorder="1" applyAlignment="1" applyProtection="1">
      <alignment horizontal="left" vertical="center"/>
      <protection hidden="1"/>
    </xf>
    <xf numFmtId="0" fontId="7" fillId="5" borderId="4" xfId="1" applyFont="1" applyFill="1" applyBorder="1" applyAlignment="1" applyProtection="1">
      <alignment horizontal="left" vertical="center" wrapText="1"/>
      <protection hidden="1"/>
    </xf>
    <xf numFmtId="0" fontId="8" fillId="5" borderId="2" xfId="1" applyFont="1" applyFill="1" applyBorder="1" applyAlignment="1" applyProtection="1">
      <alignment horizontal="center" vertical="center" wrapText="1"/>
      <protection hidden="1"/>
    </xf>
    <xf numFmtId="49" fontId="9" fillId="0" borderId="2" xfId="1" applyNumberFormat="1" applyFont="1" applyBorder="1" applyAlignment="1" applyProtection="1">
      <alignment horizontal="center" vertical="center"/>
      <protection hidden="1"/>
    </xf>
    <xf numFmtId="49" fontId="9" fillId="0" borderId="3" xfId="1" applyNumberFormat="1" applyFont="1" applyBorder="1" applyAlignment="1" applyProtection="1">
      <alignment horizontal="center" vertical="center"/>
      <protection hidden="1"/>
    </xf>
    <xf numFmtId="0" fontId="9" fillId="0" borderId="4" xfId="1" applyFont="1" applyBorder="1" applyAlignment="1" applyProtection="1">
      <alignment horizontal="left" vertical="center" wrapText="1"/>
      <protection hidden="1"/>
    </xf>
    <xf numFmtId="0" fontId="9" fillId="0" borderId="2" xfId="1" applyFont="1" applyBorder="1" applyAlignment="1" applyProtection="1">
      <alignment horizontal="center" vertical="center" wrapText="1"/>
      <protection hidden="1"/>
    </xf>
    <xf numFmtId="0" fontId="8" fillId="5" borderId="4" xfId="1" applyFont="1" applyFill="1" applyBorder="1" applyAlignment="1" applyProtection="1">
      <alignment horizontal="left" vertical="center" wrapText="1"/>
      <protection hidden="1"/>
    </xf>
    <xf numFmtId="0" fontId="8" fillId="5" borderId="6" xfId="1" applyFont="1" applyFill="1" applyBorder="1" applyAlignment="1" applyProtection="1">
      <alignment horizontal="center" vertical="center" wrapText="1"/>
      <protection hidden="1"/>
    </xf>
    <xf numFmtId="49" fontId="11" fillId="6" borderId="2" xfId="1" applyNumberFormat="1" applyFont="1" applyFill="1" applyBorder="1" applyAlignment="1" applyProtection="1">
      <alignment vertical="center"/>
      <protection hidden="1"/>
    </xf>
    <xf numFmtId="0" fontId="11" fillId="6" borderId="3" xfId="1" applyFont="1" applyFill="1" applyBorder="1" applyAlignment="1" applyProtection="1">
      <alignment horizontal="left" vertical="center"/>
      <protection hidden="1"/>
    </xf>
    <xf numFmtId="0" fontId="12" fillId="6" borderId="4" xfId="1" applyFont="1" applyFill="1" applyBorder="1" applyAlignment="1" applyProtection="1">
      <alignment vertical="center"/>
      <protection hidden="1"/>
    </xf>
    <xf numFmtId="0" fontId="13" fillId="6" borderId="2" xfId="1" applyFont="1" applyFill="1" applyBorder="1" applyAlignment="1" applyProtection="1">
      <alignment horizontal="center" vertical="center"/>
      <protection hidden="1"/>
    </xf>
    <xf numFmtId="0" fontId="9" fillId="0" borderId="0" xfId="1" applyFont="1" applyAlignment="1" applyProtection="1">
      <alignment horizontal="right"/>
      <protection hidden="1"/>
    </xf>
    <xf numFmtId="0" fontId="9" fillId="0" borderId="0" xfId="1" applyFont="1"/>
    <xf numFmtId="0" fontId="5" fillId="4" borderId="9" xfId="1" applyFont="1" applyFill="1" applyBorder="1" applyAlignment="1" applyProtection="1">
      <alignment horizontal="center" vertical="center" wrapText="1"/>
      <protection hidden="1"/>
    </xf>
    <xf numFmtId="0" fontId="6" fillId="4" borderId="10" xfId="1" applyFont="1" applyFill="1" applyBorder="1" applyAlignment="1" applyProtection="1">
      <alignment vertical="center" wrapText="1"/>
      <protection hidden="1"/>
    </xf>
    <xf numFmtId="0" fontId="5" fillId="4" borderId="11" xfId="1" applyFont="1" applyFill="1" applyBorder="1" applyAlignment="1" applyProtection="1">
      <alignment horizontal="center" vertical="center" wrapText="1"/>
      <protection hidden="1"/>
    </xf>
    <xf numFmtId="0" fontId="4" fillId="3" borderId="12" xfId="1" applyFont="1" applyFill="1" applyBorder="1" applyAlignment="1" applyProtection="1">
      <alignment horizontal="center" vertical="center" wrapText="1"/>
      <protection hidden="1"/>
    </xf>
    <xf numFmtId="0" fontId="4" fillId="3" borderId="8" xfId="1" applyFont="1" applyFill="1" applyBorder="1" applyAlignment="1" applyProtection="1">
      <alignment horizontal="center" vertical="center" wrapText="1"/>
      <protection hidden="1"/>
    </xf>
    <xf numFmtId="0" fontId="7" fillId="5" borderId="5" xfId="1" applyFont="1" applyFill="1" applyBorder="1" applyAlignment="1" applyProtection="1">
      <alignment horizontal="left" vertical="center" wrapText="1"/>
      <protection hidden="1"/>
    </xf>
    <xf numFmtId="0" fontId="7" fillId="5" borderId="5" xfId="1" applyFont="1" applyFill="1" applyBorder="1" applyAlignment="1" applyProtection="1">
      <alignment horizontal="left" vertical="center"/>
      <protection hidden="1"/>
    </xf>
    <xf numFmtId="0" fontId="7" fillId="5" borderId="2" xfId="1" applyFont="1" applyFill="1" applyBorder="1" applyAlignment="1" applyProtection="1">
      <alignment horizontal="center" vertical="center" wrapText="1"/>
      <protection hidden="1"/>
    </xf>
    <xf numFmtId="0" fontId="7" fillId="5" borderId="6" xfId="1" applyFont="1" applyFill="1" applyBorder="1" applyAlignment="1" applyProtection="1">
      <alignment horizontal="center" vertical="center" wrapText="1"/>
      <protection hidden="1"/>
    </xf>
    <xf numFmtId="0" fontId="14" fillId="6" borderId="2" xfId="1" applyFont="1" applyFill="1" applyBorder="1" applyAlignment="1" applyProtection="1">
      <alignment horizontal="center" vertical="center" wrapText="1"/>
      <protection hidden="1"/>
    </xf>
    <xf numFmtId="49" fontId="8" fillId="5" borderId="3" xfId="1" applyNumberFormat="1" applyFont="1" applyFill="1" applyBorder="1" applyAlignment="1" applyProtection="1">
      <alignment horizontal="right" vertical="center"/>
      <protection hidden="1"/>
    </xf>
    <xf numFmtId="0" fontId="8" fillId="5" borderId="13" xfId="1" applyFont="1" applyFill="1" applyBorder="1" applyAlignment="1" applyProtection="1">
      <alignment horizontal="left" vertical="center"/>
      <protection hidden="1"/>
    </xf>
    <xf numFmtId="49" fontId="7" fillId="0" borderId="2" xfId="1" applyNumberFormat="1" applyFont="1" applyBorder="1" applyAlignment="1" applyProtection="1">
      <alignment horizontal="left" vertical="center" indent="1"/>
      <protection hidden="1"/>
    </xf>
    <xf numFmtId="49" fontId="15" fillId="0" borderId="3" xfId="1" applyNumberFormat="1" applyFont="1" applyBorder="1" applyAlignment="1" applyProtection="1">
      <alignment horizontal="left" vertical="center"/>
      <protection hidden="1"/>
    </xf>
    <xf numFmtId="0" fontId="7" fillId="0" borderId="4" xfId="1" applyFont="1" applyBorder="1" applyAlignment="1" applyProtection="1">
      <alignment horizontal="left" vertical="center"/>
      <protection hidden="1"/>
    </xf>
    <xf numFmtId="0" fontId="10" fillId="0" borderId="2" xfId="1" applyFont="1" applyBorder="1" applyAlignment="1" applyProtection="1">
      <alignment horizontal="center" vertical="center" wrapText="1"/>
      <protection hidden="1"/>
    </xf>
    <xf numFmtId="0" fontId="15" fillId="0" borderId="3" xfId="1" applyFont="1" applyBorder="1" applyAlignment="1" applyProtection="1">
      <alignment horizontal="left" vertical="center"/>
      <protection hidden="1"/>
    </xf>
    <xf numFmtId="0" fontId="8" fillId="5" borderId="4" xfId="1" applyFont="1" applyFill="1" applyBorder="1" applyAlignment="1" applyProtection="1">
      <alignment horizontal="left" vertical="center"/>
      <protection hidden="1"/>
    </xf>
    <xf numFmtId="0" fontId="15" fillId="0" borderId="4" xfId="1" applyFont="1" applyBorder="1" applyAlignment="1" applyProtection="1">
      <alignment horizontal="left" vertical="center"/>
      <protection hidden="1"/>
    </xf>
    <xf numFmtId="3" fontId="9" fillId="0" borderId="2" xfId="1" applyNumberFormat="1" applyFont="1" applyBorder="1" applyAlignment="1" applyProtection="1">
      <alignment horizontal="center" vertical="center" wrapText="1"/>
      <protection hidden="1"/>
    </xf>
    <xf numFmtId="49" fontId="9" fillId="0" borderId="14" xfId="1" applyNumberFormat="1" applyFont="1" applyBorder="1" applyAlignment="1" applyProtection="1">
      <alignment horizontal="center" vertical="center"/>
      <protection hidden="1"/>
    </xf>
    <xf numFmtId="49" fontId="9" fillId="0" borderId="15" xfId="1" applyNumberFormat="1" applyFont="1" applyBorder="1" applyAlignment="1" applyProtection="1">
      <alignment horizontal="center" vertical="center"/>
      <protection hidden="1"/>
    </xf>
    <xf numFmtId="0" fontId="9" fillId="0" borderId="16" xfId="1" applyFont="1" applyBorder="1" applyAlignment="1" applyProtection="1">
      <alignment vertical="center" wrapText="1"/>
      <protection hidden="1"/>
    </xf>
    <xf numFmtId="0" fontId="9" fillId="0" borderId="14" xfId="1" applyFont="1" applyBorder="1" applyAlignment="1" applyProtection="1">
      <alignment horizontal="center" vertical="center" wrapText="1"/>
      <protection hidden="1"/>
    </xf>
    <xf numFmtId="49" fontId="8" fillId="5" borderId="7" xfId="1" applyNumberFormat="1" applyFont="1" applyFill="1" applyBorder="1" applyAlignment="1" applyProtection="1">
      <alignment horizontal="right" vertical="center"/>
      <protection hidden="1"/>
    </xf>
    <xf numFmtId="0" fontId="8" fillId="5" borderId="17" xfId="1" applyFont="1" applyFill="1" applyBorder="1" applyAlignment="1" applyProtection="1">
      <alignment horizontal="left" vertical="center"/>
      <protection hidden="1"/>
    </xf>
    <xf numFmtId="0" fontId="14" fillId="6" borderId="18" xfId="1" applyFont="1" applyFill="1" applyBorder="1" applyAlignment="1" applyProtection="1">
      <alignment horizontal="center" vertical="center" wrapText="1"/>
      <protection hidden="1"/>
    </xf>
    <xf numFmtId="0" fontId="14" fillId="6" borderId="9" xfId="1" applyFont="1" applyFill="1" applyBorder="1" applyAlignment="1" applyProtection="1">
      <alignment horizontal="center" vertical="center" wrapText="1"/>
      <protection hidden="1"/>
    </xf>
    <xf numFmtId="0" fontId="14" fillId="6" borderId="19" xfId="1" applyFont="1" applyFill="1" applyBorder="1" applyAlignment="1" applyProtection="1">
      <alignment horizontal="center" vertical="center" wrapText="1"/>
      <protection hidden="1"/>
    </xf>
    <xf numFmtId="0" fontId="14" fillId="6" borderId="20" xfId="1" applyFont="1" applyFill="1" applyBorder="1" applyAlignment="1" applyProtection="1">
      <alignment horizontal="center" vertical="center" wrapText="1"/>
      <protection hidden="1"/>
    </xf>
    <xf numFmtId="0" fontId="14" fillId="6" borderId="10" xfId="1" applyFont="1" applyFill="1" applyBorder="1" applyAlignment="1" applyProtection="1">
      <alignment horizontal="center" vertical="center" wrapText="1"/>
      <protection hidden="1"/>
    </xf>
    <xf numFmtId="0" fontId="14" fillId="6" borderId="11" xfId="1" applyFont="1" applyFill="1" applyBorder="1" applyAlignment="1" applyProtection="1">
      <alignment horizontal="center" vertical="center" wrapText="1"/>
      <protection hidden="1"/>
    </xf>
    <xf numFmtId="0" fontId="14" fillId="6" borderId="3" xfId="1" applyFont="1" applyFill="1" applyBorder="1" applyAlignment="1" applyProtection="1">
      <alignment horizontal="center" vertical="center" wrapText="1"/>
      <protection hidden="1"/>
    </xf>
    <xf numFmtId="0" fontId="14" fillId="6" borderId="4" xfId="1" applyFont="1" applyFill="1" applyBorder="1" applyAlignment="1" applyProtection="1">
      <alignment horizontal="center" vertical="center" wrapText="1"/>
      <protection hidden="1"/>
    </xf>
    <xf numFmtId="0" fontId="11" fillId="6" borderId="3" xfId="1" applyFont="1" applyFill="1" applyBorder="1" applyAlignment="1" applyProtection="1">
      <alignment vertical="center"/>
      <protection hidden="1"/>
    </xf>
    <xf numFmtId="0" fontId="3" fillId="2" borderId="0" xfId="1" applyFont="1" applyFill="1" applyAlignment="1" applyProtection="1">
      <alignment vertical="center"/>
      <protection hidden="1"/>
    </xf>
    <xf numFmtId="0" fontId="16" fillId="7" borderId="0" xfId="1" applyFont="1" applyFill="1" applyAlignment="1" applyProtection="1">
      <alignment vertical="center"/>
      <protection hidden="1"/>
    </xf>
    <xf numFmtId="0" fontId="8" fillId="5" borderId="17" xfId="1" applyFont="1" applyFill="1" applyBorder="1" applyAlignment="1" applyProtection="1">
      <alignment horizontal="left" vertical="center" wrapText="1"/>
      <protection hidden="1"/>
    </xf>
  </cellXfs>
  <cellStyles count="2">
    <cellStyle name="Обычный" xfId="0" builtinId="0"/>
    <cellStyle name="Обычный 2" xfId="1" xr:uid="{A139B6AC-43DD-4F2C-908E-E7F9BDDB8A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B098-A382-4C22-8594-4635FAD33164}">
  <sheetPr>
    <tabColor rgb="FFC00000"/>
    <pageSetUpPr fitToPage="1"/>
  </sheetPr>
  <dimension ref="A1:E18"/>
  <sheetViews>
    <sheetView showGridLines="0" tabSelected="1" zoomScaleNormal="100" workbookViewId="0"/>
  </sheetViews>
  <sheetFormatPr defaultColWidth="4.7109375" defaultRowHeight="12.75" x14ac:dyDescent="0.2"/>
  <cols>
    <col min="1" max="1" width="6.7109375" style="3" customWidth="1"/>
    <col min="2" max="2" width="3.7109375" style="3" customWidth="1"/>
    <col min="3" max="3" width="49.85546875" style="3" customWidth="1"/>
    <col min="4" max="5" width="15.28515625" style="3" customWidth="1"/>
    <col min="6" max="16384" width="4.7109375" style="3"/>
  </cols>
  <sheetData>
    <row r="1" spans="1:5" ht="20.25" x14ac:dyDescent="0.2">
      <c r="A1" s="59" t="s">
        <v>31</v>
      </c>
      <c r="B1" s="59"/>
      <c r="C1" s="59"/>
      <c r="D1" s="59"/>
      <c r="E1" s="59"/>
    </row>
    <row r="2" spans="1:5" x14ac:dyDescent="0.2">
      <c r="A2" s="1"/>
      <c r="B2" s="1"/>
      <c r="C2" s="2"/>
      <c r="D2" s="1"/>
      <c r="E2" s="1"/>
    </row>
    <row r="3" spans="1:5" ht="21" customHeight="1" x14ac:dyDescent="0.2">
      <c r="A3" s="5" t="s">
        <v>0</v>
      </c>
      <c r="B3" s="5" t="s">
        <v>1</v>
      </c>
      <c r="C3" s="5"/>
      <c r="D3" s="27" t="s">
        <v>2</v>
      </c>
      <c r="E3" s="28"/>
    </row>
    <row r="4" spans="1:5" ht="21" customHeight="1" x14ac:dyDescent="0.2">
      <c r="A4" s="5"/>
      <c r="B4" s="5"/>
      <c r="C4" s="5"/>
      <c r="D4" s="4" t="s">
        <v>12</v>
      </c>
      <c r="E4" s="4" t="s">
        <v>13</v>
      </c>
    </row>
    <row r="5" spans="1:5" x14ac:dyDescent="0.2">
      <c r="A5" s="24">
        <v>1</v>
      </c>
      <c r="B5" s="25">
        <v>6</v>
      </c>
      <c r="C5" s="26">
        <v>2</v>
      </c>
      <c r="D5" s="24">
        <v>3</v>
      </c>
      <c r="E5" s="24">
        <v>3</v>
      </c>
    </row>
    <row r="6" spans="1:5" ht="36" customHeight="1" x14ac:dyDescent="0.2">
      <c r="A6" s="29" t="s">
        <v>3</v>
      </c>
      <c r="B6" s="30">
        <v>1</v>
      </c>
      <c r="C6" s="10" t="s">
        <v>4</v>
      </c>
      <c r="D6" s="31">
        <v>50</v>
      </c>
      <c r="E6" s="31">
        <v>42</v>
      </c>
    </row>
    <row r="7" spans="1:5" ht="36" customHeight="1" x14ac:dyDescent="0.2">
      <c r="A7" s="29" t="s">
        <v>3</v>
      </c>
      <c r="B7" s="30">
        <v>2</v>
      </c>
      <c r="C7" s="10" t="s">
        <v>5</v>
      </c>
      <c r="D7" s="31">
        <f>D8+D9</f>
        <v>5</v>
      </c>
      <c r="E7" s="31">
        <f>E8+E9</f>
        <v>8</v>
      </c>
    </row>
    <row r="8" spans="1:5" ht="15.75" x14ac:dyDescent="0.2">
      <c r="A8" s="36"/>
      <c r="B8" s="37" t="s">
        <v>6</v>
      </c>
      <c r="C8" s="38"/>
      <c r="D8" s="39">
        <v>3</v>
      </c>
      <c r="E8" s="39">
        <v>4</v>
      </c>
    </row>
    <row r="9" spans="1:5" ht="15.75" x14ac:dyDescent="0.2">
      <c r="A9" s="36"/>
      <c r="B9" s="40" t="s">
        <v>7</v>
      </c>
      <c r="C9" s="38"/>
      <c r="D9" s="39">
        <v>2</v>
      </c>
      <c r="E9" s="39">
        <v>4</v>
      </c>
    </row>
    <row r="10" spans="1:5" ht="36" customHeight="1" x14ac:dyDescent="0.2">
      <c r="A10" s="29" t="s">
        <v>3</v>
      </c>
      <c r="B10" s="30">
        <v>3</v>
      </c>
      <c r="C10" s="10" t="s">
        <v>8</v>
      </c>
      <c r="D10" s="31">
        <f>D11+D12</f>
        <v>30</v>
      </c>
      <c r="E10" s="31">
        <f>E11+E12</f>
        <v>23</v>
      </c>
    </row>
    <row r="11" spans="1:5" ht="15.75" x14ac:dyDescent="0.2">
      <c r="A11" s="36"/>
      <c r="B11" s="37" t="s">
        <v>6</v>
      </c>
      <c r="C11" s="38"/>
      <c r="D11" s="39">
        <v>18</v>
      </c>
      <c r="E11" s="39">
        <v>16</v>
      </c>
    </row>
    <row r="12" spans="1:5" ht="15.75" x14ac:dyDescent="0.2">
      <c r="A12" s="36"/>
      <c r="B12" s="40" t="s">
        <v>7</v>
      </c>
      <c r="C12" s="38"/>
      <c r="D12" s="39">
        <v>12</v>
      </c>
      <c r="E12" s="39">
        <v>7</v>
      </c>
    </row>
    <row r="13" spans="1:5" ht="36" customHeight="1" x14ac:dyDescent="0.2">
      <c r="A13" s="29" t="s">
        <v>3</v>
      </c>
      <c r="B13" s="30">
        <v>4</v>
      </c>
      <c r="C13" s="10" t="s">
        <v>9</v>
      </c>
      <c r="D13" s="31">
        <f>D14+D15</f>
        <v>75</v>
      </c>
      <c r="E13" s="31">
        <f>E14+E15</f>
        <v>92</v>
      </c>
    </row>
    <row r="14" spans="1:5" ht="15.75" x14ac:dyDescent="0.2">
      <c r="A14" s="36"/>
      <c r="B14" s="37" t="s">
        <v>6</v>
      </c>
      <c r="C14" s="38"/>
      <c r="D14" s="39">
        <v>52</v>
      </c>
      <c r="E14" s="39">
        <v>92</v>
      </c>
    </row>
    <row r="15" spans="1:5" ht="15.75" x14ac:dyDescent="0.2">
      <c r="A15" s="36"/>
      <c r="B15" s="40" t="s">
        <v>7</v>
      </c>
      <c r="C15" s="38"/>
      <c r="D15" s="39">
        <v>23</v>
      </c>
      <c r="E15" s="39"/>
    </row>
    <row r="16" spans="1:5" ht="36" customHeight="1" x14ac:dyDescent="0.2">
      <c r="A16" s="29" t="s">
        <v>3</v>
      </c>
      <c r="B16" s="30">
        <v>5</v>
      </c>
      <c r="C16" s="10" t="s">
        <v>10</v>
      </c>
      <c r="D16" s="32">
        <v>50</v>
      </c>
      <c r="E16" s="32"/>
    </row>
    <row r="17" spans="1:5" ht="36" customHeight="1" x14ac:dyDescent="0.2">
      <c r="A17" s="18"/>
      <c r="B17" s="19" t="s">
        <v>11</v>
      </c>
      <c r="C17" s="20"/>
      <c r="D17" s="21">
        <f>D6+D7+D10+D13+D16</f>
        <v>210</v>
      </c>
      <c r="E17" s="21">
        <f>E6+E7+E10+E13+E16</f>
        <v>165</v>
      </c>
    </row>
    <row r="18" spans="1:5" x14ac:dyDescent="0.2">
      <c r="A18" s="22"/>
      <c r="B18" s="22"/>
      <c r="C18" s="23"/>
      <c r="D18" s="23"/>
      <c r="E18" s="23"/>
    </row>
  </sheetData>
  <sheetProtection formatCells="0" formatColumns="0" formatRows="0" insertColumns="0" insertRows="0" insertHyperlinks="0" deleteColumns="0" deleteRows="0" sort="0" autoFilter="0" pivotTables="0"/>
  <mergeCells count="3">
    <mergeCell ref="A3:A4"/>
    <mergeCell ref="B3:C4"/>
    <mergeCell ref="D3:E3"/>
  </mergeCells>
  <printOptions horizontalCentered="1"/>
  <pageMargins left="0.78740157480314965" right="0.39370078740157483" top="0.59055118110236227" bottom="0.59055118110236227" header="0.19685039370078741" footer="0.19685039370078741"/>
  <pageSetup paperSize="9" scale="87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D12BB-CB69-4B60-BCA2-2A4221653EC4}">
  <sheetPr>
    <tabColor rgb="FFC00000"/>
    <pageSetUpPr fitToPage="1"/>
  </sheetPr>
  <dimension ref="A1:E31"/>
  <sheetViews>
    <sheetView showGridLines="0" zoomScaleNormal="100" workbookViewId="0"/>
  </sheetViews>
  <sheetFormatPr defaultColWidth="4.7109375" defaultRowHeight="13.35" customHeight="1" x14ac:dyDescent="0.2"/>
  <cols>
    <col min="1" max="1" width="6.7109375" style="3" customWidth="1"/>
    <col min="2" max="2" width="3.7109375" style="3" customWidth="1"/>
    <col min="3" max="3" width="60.7109375" style="3" customWidth="1"/>
    <col min="4" max="5" width="17" style="3" customWidth="1"/>
    <col min="6" max="16384" width="4.7109375" style="3"/>
  </cols>
  <sheetData>
    <row r="1" spans="1:5" ht="21" customHeight="1" x14ac:dyDescent="0.2">
      <c r="A1" s="59" t="s">
        <v>30</v>
      </c>
      <c r="B1" s="59"/>
      <c r="C1" s="59"/>
      <c r="D1" s="59"/>
      <c r="E1" s="59"/>
    </row>
    <row r="2" spans="1:5" ht="12.75" x14ac:dyDescent="0.2">
      <c r="A2" s="1"/>
      <c r="B2" s="1"/>
      <c r="C2" s="1"/>
      <c r="D2" s="1"/>
      <c r="E2" s="1"/>
    </row>
    <row r="3" spans="1:5" ht="23.25" customHeight="1" x14ac:dyDescent="0.2">
      <c r="A3" s="50" t="s">
        <v>0</v>
      </c>
      <c r="B3" s="52" t="s">
        <v>1</v>
      </c>
      <c r="C3" s="53"/>
      <c r="D3" s="56" t="s">
        <v>2</v>
      </c>
      <c r="E3" s="57"/>
    </row>
    <row r="4" spans="1:5" ht="23.25" customHeight="1" x14ac:dyDescent="0.2">
      <c r="A4" s="51"/>
      <c r="B4" s="54"/>
      <c r="C4" s="55"/>
      <c r="D4" s="33" t="s">
        <v>12</v>
      </c>
      <c r="E4" s="33" t="s">
        <v>13</v>
      </c>
    </row>
    <row r="5" spans="1:5" ht="12.75" x14ac:dyDescent="0.2">
      <c r="A5" s="6">
        <v>1</v>
      </c>
      <c r="B5" s="7">
        <v>6</v>
      </c>
      <c r="C5" s="8">
        <v>2</v>
      </c>
      <c r="D5" s="6">
        <v>3</v>
      </c>
      <c r="E5" s="6">
        <v>3</v>
      </c>
    </row>
    <row r="6" spans="1:5" ht="35.1" customHeight="1" x14ac:dyDescent="0.2">
      <c r="A6" s="34" t="s">
        <v>3</v>
      </c>
      <c r="B6" s="35">
        <v>1</v>
      </c>
      <c r="C6" s="10" t="s">
        <v>14</v>
      </c>
      <c r="D6" s="11">
        <v>30</v>
      </c>
      <c r="E6" s="11">
        <v>58</v>
      </c>
    </row>
    <row r="7" spans="1:5" ht="35.1" customHeight="1" x14ac:dyDescent="0.2">
      <c r="A7" s="34" t="s">
        <v>3</v>
      </c>
      <c r="B7" s="35">
        <v>2</v>
      </c>
      <c r="C7" s="16" t="s">
        <v>15</v>
      </c>
      <c r="D7" s="11">
        <f>D8+D9</f>
        <v>3</v>
      </c>
      <c r="E7" s="11">
        <f>E8+E9</f>
        <v>7</v>
      </c>
    </row>
    <row r="8" spans="1:5" ht="15.75" x14ac:dyDescent="0.2">
      <c r="A8" s="36"/>
      <c r="B8" s="37" t="s">
        <v>6</v>
      </c>
      <c r="C8" s="38"/>
      <c r="D8" s="39">
        <v>2</v>
      </c>
      <c r="E8" s="39">
        <v>3</v>
      </c>
    </row>
    <row r="9" spans="1:5" ht="15.75" x14ac:dyDescent="0.2">
      <c r="A9" s="36"/>
      <c r="B9" s="40" t="s">
        <v>7</v>
      </c>
      <c r="C9" s="38"/>
      <c r="D9" s="39">
        <v>1</v>
      </c>
      <c r="E9" s="39">
        <v>4</v>
      </c>
    </row>
    <row r="10" spans="1:5" ht="35.1" customHeight="1" x14ac:dyDescent="0.2">
      <c r="A10" s="34" t="s">
        <v>3</v>
      </c>
      <c r="B10" s="35">
        <v>3</v>
      </c>
      <c r="C10" s="16" t="s">
        <v>16</v>
      </c>
      <c r="D10" s="11">
        <f>D11+D12</f>
        <v>5</v>
      </c>
      <c r="E10" s="11">
        <f>E11+E12</f>
        <v>9</v>
      </c>
    </row>
    <row r="11" spans="1:5" ht="15.75" x14ac:dyDescent="0.2">
      <c r="A11" s="36"/>
      <c r="B11" s="37" t="s">
        <v>6</v>
      </c>
      <c r="C11" s="38"/>
      <c r="D11" s="39">
        <v>3</v>
      </c>
      <c r="E11" s="39">
        <v>3</v>
      </c>
    </row>
    <row r="12" spans="1:5" ht="15.75" x14ac:dyDescent="0.2">
      <c r="A12" s="36"/>
      <c r="B12" s="40" t="s">
        <v>7</v>
      </c>
      <c r="C12" s="38"/>
      <c r="D12" s="39">
        <v>2</v>
      </c>
      <c r="E12" s="39">
        <v>6</v>
      </c>
    </row>
    <row r="13" spans="1:5" ht="35.1" customHeight="1" x14ac:dyDescent="0.2">
      <c r="A13" s="34" t="s">
        <v>3</v>
      </c>
      <c r="B13" s="35">
        <v>4</v>
      </c>
      <c r="C13" s="16" t="s">
        <v>17</v>
      </c>
      <c r="D13" s="11">
        <f>D14+D15</f>
        <v>53</v>
      </c>
      <c r="E13" s="11">
        <f>E14+E15</f>
        <v>100</v>
      </c>
    </row>
    <row r="14" spans="1:5" ht="15.75" x14ac:dyDescent="0.2">
      <c r="A14" s="36"/>
      <c r="B14" s="37" t="s">
        <v>6</v>
      </c>
      <c r="C14" s="38"/>
      <c r="D14" s="39">
        <v>41</v>
      </c>
      <c r="E14" s="39">
        <v>91</v>
      </c>
    </row>
    <row r="15" spans="1:5" ht="15.75" x14ac:dyDescent="0.2">
      <c r="A15" s="36"/>
      <c r="B15" s="40" t="s">
        <v>7</v>
      </c>
      <c r="C15" s="38"/>
      <c r="D15" s="39">
        <v>12</v>
      </c>
      <c r="E15" s="39">
        <v>9</v>
      </c>
    </row>
    <row r="16" spans="1:5" ht="35.1" customHeight="1" x14ac:dyDescent="0.2">
      <c r="A16" s="34" t="s">
        <v>3</v>
      </c>
      <c r="B16" s="35">
        <v>5</v>
      </c>
      <c r="C16" s="41" t="s">
        <v>18</v>
      </c>
      <c r="D16" s="11">
        <f>D17+D18</f>
        <v>111</v>
      </c>
      <c r="E16" s="11">
        <f>E17+E18</f>
        <v>101</v>
      </c>
    </row>
    <row r="17" spans="1:5" ht="15.75" x14ac:dyDescent="0.2">
      <c r="A17" s="36"/>
      <c r="B17" s="37" t="s">
        <v>6</v>
      </c>
      <c r="C17" s="38"/>
      <c r="D17" s="39">
        <v>91</v>
      </c>
      <c r="E17" s="39">
        <v>88</v>
      </c>
    </row>
    <row r="18" spans="1:5" ht="15.75" x14ac:dyDescent="0.2">
      <c r="A18" s="36"/>
      <c r="B18" s="40" t="s">
        <v>7</v>
      </c>
      <c r="C18" s="38"/>
      <c r="D18" s="39">
        <v>20</v>
      </c>
      <c r="E18" s="39">
        <v>13</v>
      </c>
    </row>
    <row r="19" spans="1:5" ht="35.1" customHeight="1" x14ac:dyDescent="0.2">
      <c r="A19" s="34" t="s">
        <v>3</v>
      </c>
      <c r="B19" s="35">
        <v>6</v>
      </c>
      <c r="C19" s="16" t="s">
        <v>19</v>
      </c>
      <c r="D19" s="11">
        <f>D20+D21</f>
        <v>56</v>
      </c>
      <c r="E19" s="11">
        <f>E20+E21</f>
        <v>22</v>
      </c>
    </row>
    <row r="20" spans="1:5" ht="15.75" x14ac:dyDescent="0.2">
      <c r="A20" s="36"/>
      <c r="B20" s="37" t="s">
        <v>6</v>
      </c>
      <c r="C20" s="38"/>
      <c r="D20" s="39">
        <v>41</v>
      </c>
      <c r="E20" s="39">
        <v>22</v>
      </c>
    </row>
    <row r="21" spans="1:5" ht="15.75" x14ac:dyDescent="0.2">
      <c r="A21" s="36"/>
      <c r="B21" s="40" t="s">
        <v>7</v>
      </c>
      <c r="C21" s="38"/>
      <c r="D21" s="39">
        <v>15</v>
      </c>
      <c r="E21" s="39"/>
    </row>
    <row r="22" spans="1:5" ht="35.25" customHeight="1" x14ac:dyDescent="0.2">
      <c r="A22" s="34" t="s">
        <v>3</v>
      </c>
      <c r="B22" s="35">
        <v>7</v>
      </c>
      <c r="C22" s="16" t="s">
        <v>20</v>
      </c>
      <c r="D22" s="11">
        <f>D23+D24</f>
        <v>94</v>
      </c>
      <c r="E22" s="11">
        <f>E23+E24</f>
        <v>0</v>
      </c>
    </row>
    <row r="23" spans="1:5" ht="15.75" x14ac:dyDescent="0.2">
      <c r="A23" s="36"/>
      <c r="B23" s="37" t="s">
        <v>6</v>
      </c>
      <c r="C23" s="42"/>
      <c r="D23" s="39">
        <v>64</v>
      </c>
      <c r="E23" s="39"/>
    </row>
    <row r="24" spans="1:5" ht="15.75" x14ac:dyDescent="0.2">
      <c r="A24" s="36"/>
      <c r="B24" s="40" t="s">
        <v>7</v>
      </c>
      <c r="C24" s="42"/>
      <c r="D24" s="39">
        <v>30</v>
      </c>
      <c r="E24" s="39"/>
    </row>
    <row r="25" spans="1:5" ht="12.75" hidden="1" x14ac:dyDescent="0.2">
      <c r="A25" s="12"/>
      <c r="B25" s="13"/>
      <c r="C25" s="14" t="s">
        <v>21</v>
      </c>
      <c r="D25" s="43"/>
      <c r="E25" s="43"/>
    </row>
    <row r="26" spans="1:5" ht="12.75" hidden="1" x14ac:dyDescent="0.2">
      <c r="A26" s="12"/>
      <c r="B26" s="13"/>
      <c r="C26" s="14" t="s">
        <v>22</v>
      </c>
      <c r="D26" s="15"/>
      <c r="E26" s="15"/>
    </row>
    <row r="27" spans="1:5" ht="12.75" hidden="1" x14ac:dyDescent="0.2">
      <c r="A27" s="12"/>
      <c r="B27" s="13"/>
      <c r="C27" s="14" t="s">
        <v>23</v>
      </c>
      <c r="D27" s="43"/>
      <c r="E27" s="43"/>
    </row>
    <row r="28" spans="1:5" ht="12.75" hidden="1" x14ac:dyDescent="0.2">
      <c r="A28" s="12"/>
      <c r="B28" s="13"/>
      <c r="C28" s="14" t="s">
        <v>24</v>
      </c>
      <c r="D28" s="15"/>
      <c r="E28" s="15"/>
    </row>
    <row r="29" spans="1:5" ht="12.75" x14ac:dyDescent="0.2">
      <c r="A29" s="44"/>
      <c r="B29" s="45"/>
      <c r="C29" s="46"/>
      <c r="D29" s="47"/>
      <c r="E29" s="47"/>
    </row>
    <row r="30" spans="1:5" ht="24.95" customHeight="1" x14ac:dyDescent="0.2">
      <c r="A30" s="48" t="s">
        <v>3</v>
      </c>
      <c r="B30" s="9">
        <v>8</v>
      </c>
      <c r="C30" s="49" t="s">
        <v>25</v>
      </c>
      <c r="D30" s="17">
        <v>30</v>
      </c>
      <c r="E30" s="17"/>
    </row>
    <row r="31" spans="1:5" ht="20.100000000000001" customHeight="1" x14ac:dyDescent="0.2">
      <c r="A31" s="18"/>
      <c r="B31" s="19" t="s">
        <v>11</v>
      </c>
      <c r="C31" s="20"/>
      <c r="D31" s="21">
        <f>D6+D7+D10+D13+D16+D19+D22+D30</f>
        <v>382</v>
      </c>
      <c r="E31" s="21">
        <f>E6+E7+E10+E13+E16+E19+E22+E30</f>
        <v>297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3:A4"/>
    <mergeCell ref="B3:C4"/>
    <mergeCell ref="D3:E3"/>
  </mergeCells>
  <hyperlinks>
    <hyperlink ref="C26" location="Chemic!A1" display="буровые растворы" xr:uid="{8CD94DE1-30C3-46B9-AA9E-648712311A9D}"/>
    <hyperlink ref="C25" location="DrillingFixing!B9" display="затраты, которые зависят от времени" xr:uid="{3CA283C9-2C87-4FA6-AF18-6C357016806D}"/>
    <hyperlink ref="C28" location="Bit!A1" display="породоразрушающий инструмент" xr:uid="{4771D85E-FCAE-4922-AAE6-1CA71240B518}"/>
    <hyperlink ref="C27" location="Tampon!A1" display="услуги спецтехники при креплении обсадной колонны" xr:uid="{938ABD4E-B585-4EFD-AB5B-CEA6DAE42D01}"/>
  </hyperlinks>
  <printOptions horizontalCentered="1"/>
  <pageMargins left="0.78740157480314965" right="0.39370078740157483" top="0.78740157480314965" bottom="0.78740157480314965" header="0.19685039370078741" footer="0.19685039370078741"/>
  <pageSetup paperSize="9" scale="78" fitToHeight="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6D12B-7039-4E94-91A4-01F23F5AD66A}">
  <sheetPr>
    <tabColor rgb="FFC00000"/>
    <pageSetUpPr fitToPage="1"/>
  </sheetPr>
  <dimension ref="A1:E24"/>
  <sheetViews>
    <sheetView showGridLines="0" zoomScaleNormal="100" workbookViewId="0"/>
  </sheetViews>
  <sheetFormatPr defaultColWidth="4.7109375" defaultRowHeight="13.35" customHeight="1" x14ac:dyDescent="0.2"/>
  <cols>
    <col min="1" max="1" width="6.7109375" style="3" customWidth="1"/>
    <col min="2" max="2" width="3.7109375" style="3" customWidth="1"/>
    <col min="3" max="3" width="52.140625" style="3" customWidth="1"/>
    <col min="4" max="5" width="18.42578125" style="3" customWidth="1"/>
    <col min="6" max="16384" width="4.7109375" style="3"/>
  </cols>
  <sheetData>
    <row r="1" spans="1:5" ht="21" customHeight="1" x14ac:dyDescent="0.2">
      <c r="A1" s="59" t="s">
        <v>32</v>
      </c>
      <c r="B1" s="59"/>
      <c r="C1" s="59"/>
      <c r="D1" s="59"/>
      <c r="E1" s="59"/>
    </row>
    <row r="2" spans="1:5" ht="12.75" x14ac:dyDescent="0.2">
      <c r="A2" s="1"/>
      <c r="B2" s="1"/>
      <c r="C2" s="1"/>
      <c r="D2" s="1"/>
      <c r="E2" s="1"/>
    </row>
    <row r="3" spans="1:5" ht="28.5" customHeight="1" x14ac:dyDescent="0.2">
      <c r="A3" s="50" t="s">
        <v>0</v>
      </c>
      <c r="B3" s="52" t="s">
        <v>1</v>
      </c>
      <c r="C3" s="53"/>
      <c r="D3" s="56" t="s">
        <v>2</v>
      </c>
      <c r="E3" s="57"/>
    </row>
    <row r="4" spans="1:5" ht="28.5" customHeight="1" x14ac:dyDescent="0.2">
      <c r="A4" s="51"/>
      <c r="B4" s="54"/>
      <c r="C4" s="55"/>
      <c r="D4" s="33" t="s">
        <v>12</v>
      </c>
      <c r="E4" s="33" t="s">
        <v>13</v>
      </c>
    </row>
    <row r="5" spans="1:5" ht="12.75" x14ac:dyDescent="0.2">
      <c r="A5" s="6">
        <v>1</v>
      </c>
      <c r="B5" s="7">
        <v>6</v>
      </c>
      <c r="C5" s="8">
        <v>2</v>
      </c>
      <c r="D5" s="6">
        <v>3</v>
      </c>
      <c r="E5" s="6">
        <v>3</v>
      </c>
    </row>
    <row r="6" spans="1:5" ht="35.1" customHeight="1" x14ac:dyDescent="0.2">
      <c r="A6" s="34" t="s">
        <v>3</v>
      </c>
      <c r="B6" s="35">
        <v>1</v>
      </c>
      <c r="C6" s="10" t="s">
        <v>14</v>
      </c>
      <c r="D6" s="11">
        <v>25</v>
      </c>
      <c r="E6" s="11">
        <v>9</v>
      </c>
    </row>
    <row r="7" spans="1:5" ht="35.1" customHeight="1" x14ac:dyDescent="0.2">
      <c r="A7" s="34" t="s">
        <v>3</v>
      </c>
      <c r="B7" s="35">
        <v>2</v>
      </c>
      <c r="C7" s="16" t="s">
        <v>16</v>
      </c>
      <c r="D7" s="11">
        <f>SUM(D8:D9)</f>
        <v>5</v>
      </c>
      <c r="E7" s="11">
        <f>SUM(E8:E9)</f>
        <v>14</v>
      </c>
    </row>
    <row r="8" spans="1:5" ht="15.75" x14ac:dyDescent="0.2">
      <c r="A8" s="36"/>
      <c r="B8" s="37" t="s">
        <v>6</v>
      </c>
      <c r="C8" s="38"/>
      <c r="D8" s="39">
        <v>3</v>
      </c>
      <c r="E8" s="39">
        <v>8</v>
      </c>
    </row>
    <row r="9" spans="1:5" ht="15.75" x14ac:dyDescent="0.2">
      <c r="A9" s="36"/>
      <c r="B9" s="40" t="s">
        <v>7</v>
      </c>
      <c r="C9" s="38"/>
      <c r="D9" s="39">
        <v>2</v>
      </c>
      <c r="E9" s="39">
        <v>6</v>
      </c>
    </row>
    <row r="10" spans="1:5" ht="35.1" customHeight="1" x14ac:dyDescent="0.2">
      <c r="A10" s="34" t="s">
        <v>3</v>
      </c>
      <c r="B10" s="35">
        <v>3</v>
      </c>
      <c r="C10" s="16" t="s">
        <v>17</v>
      </c>
      <c r="D10" s="11">
        <f>SUM(D11:D12)</f>
        <v>50</v>
      </c>
      <c r="E10" s="11">
        <f>SUM(E11:E12)</f>
        <v>4</v>
      </c>
    </row>
    <row r="11" spans="1:5" ht="15.75" x14ac:dyDescent="0.2">
      <c r="A11" s="36"/>
      <c r="B11" s="37" t="s">
        <v>6</v>
      </c>
      <c r="C11" s="38"/>
      <c r="D11" s="39">
        <v>38</v>
      </c>
      <c r="E11" s="39">
        <v>4</v>
      </c>
    </row>
    <row r="12" spans="1:5" ht="15.75" x14ac:dyDescent="0.2">
      <c r="A12" s="36"/>
      <c r="B12" s="40" t="s">
        <v>7</v>
      </c>
      <c r="C12" s="38"/>
      <c r="D12" s="39">
        <v>12</v>
      </c>
      <c r="E12" s="39"/>
    </row>
    <row r="13" spans="1:5" ht="35.1" customHeight="1" x14ac:dyDescent="0.2">
      <c r="A13" s="34" t="s">
        <v>3</v>
      </c>
      <c r="B13" s="35">
        <v>4</v>
      </c>
      <c r="C13" s="41" t="s">
        <v>18</v>
      </c>
      <c r="D13" s="11">
        <f>SUM(D14:D15)</f>
        <v>63</v>
      </c>
      <c r="E13" s="11">
        <f>SUM(E14:E15)</f>
        <v>0</v>
      </c>
    </row>
    <row r="14" spans="1:5" ht="15.75" x14ac:dyDescent="0.2">
      <c r="A14" s="36"/>
      <c r="B14" s="37" t="s">
        <v>6</v>
      </c>
      <c r="C14" s="38"/>
      <c r="D14" s="39">
        <v>45</v>
      </c>
      <c r="E14" s="39"/>
    </row>
    <row r="15" spans="1:5" ht="15.75" x14ac:dyDescent="0.2">
      <c r="A15" s="36"/>
      <c r="B15" s="40" t="s">
        <v>7</v>
      </c>
      <c r="C15" s="38"/>
      <c r="D15" s="39">
        <v>18</v>
      </c>
      <c r="E15" s="39"/>
    </row>
    <row r="16" spans="1:5" ht="35.1" customHeight="1" x14ac:dyDescent="0.2">
      <c r="A16" s="34" t="s">
        <v>3</v>
      </c>
      <c r="B16" s="35">
        <v>5</v>
      </c>
      <c r="C16" s="16" t="s">
        <v>19</v>
      </c>
      <c r="D16" s="11">
        <f>SUM(D17:D18)</f>
        <v>49</v>
      </c>
      <c r="E16" s="11">
        <f>SUM(E17:E18)</f>
        <v>0</v>
      </c>
    </row>
    <row r="17" spans="1:5" ht="15.75" x14ac:dyDescent="0.2">
      <c r="A17" s="36"/>
      <c r="B17" s="37" t="s">
        <v>6</v>
      </c>
      <c r="C17" s="38"/>
      <c r="D17" s="39">
        <v>35</v>
      </c>
      <c r="E17" s="39"/>
    </row>
    <row r="18" spans="1:5" ht="15.75" x14ac:dyDescent="0.2">
      <c r="A18" s="36"/>
      <c r="B18" s="40" t="s">
        <v>7</v>
      </c>
      <c r="C18" s="38"/>
      <c r="D18" s="39">
        <v>14</v>
      </c>
      <c r="E18" s="39"/>
    </row>
    <row r="19" spans="1:5" ht="35.1" customHeight="1" x14ac:dyDescent="0.2">
      <c r="A19" s="34" t="s">
        <v>3</v>
      </c>
      <c r="B19" s="35">
        <v>6</v>
      </c>
      <c r="C19" s="16" t="s">
        <v>20</v>
      </c>
      <c r="D19" s="11">
        <f>SUM(D20:D21)</f>
        <v>53</v>
      </c>
      <c r="E19" s="11">
        <f>SUM(E20:E21)</f>
        <v>0</v>
      </c>
    </row>
    <row r="20" spans="1:5" ht="15.75" x14ac:dyDescent="0.2">
      <c r="A20" s="36"/>
      <c r="B20" s="37" t="s">
        <v>6</v>
      </c>
      <c r="C20" s="38"/>
      <c r="D20" s="39">
        <v>28</v>
      </c>
      <c r="E20" s="39"/>
    </row>
    <row r="21" spans="1:5" ht="15.75" x14ac:dyDescent="0.2">
      <c r="A21" s="36"/>
      <c r="B21" s="40" t="s">
        <v>7</v>
      </c>
      <c r="C21" s="38"/>
      <c r="D21" s="39">
        <v>25</v>
      </c>
      <c r="E21" s="39"/>
    </row>
    <row r="22" spans="1:5" ht="36" customHeight="1" x14ac:dyDescent="0.2">
      <c r="A22" s="34" t="s">
        <v>3</v>
      </c>
      <c r="B22" s="9">
        <v>7</v>
      </c>
      <c r="C22" s="61" t="s">
        <v>26</v>
      </c>
      <c r="D22" s="11">
        <v>25</v>
      </c>
      <c r="E22" s="11"/>
    </row>
    <row r="23" spans="1:5" ht="24.95" customHeight="1" x14ac:dyDescent="0.2">
      <c r="A23" s="18"/>
      <c r="B23" s="58"/>
      <c r="C23" s="20" t="s">
        <v>27</v>
      </c>
      <c r="D23" s="21">
        <f>D6+D7+D10+D13+D16+D19+D22</f>
        <v>270</v>
      </c>
      <c r="E23" s="21">
        <f>E6+E7+E10+E13+E16+E19+E22</f>
        <v>27</v>
      </c>
    </row>
    <row r="24" spans="1:5" ht="12.75" x14ac:dyDescent="0.2">
      <c r="A24" s="22"/>
      <c r="B24" s="22"/>
      <c r="C24" s="23"/>
      <c r="D24" s="23"/>
      <c r="E24" s="23"/>
    </row>
  </sheetData>
  <sheetProtection formatCells="0" formatColumns="0" formatRows="0" insertColumns="0" insertRows="0" insertHyperlinks="0" deleteColumns="0" deleteRows="0" sort="0" autoFilter="0" pivotTables="0"/>
  <mergeCells count="3">
    <mergeCell ref="D3:E3"/>
    <mergeCell ref="A3:A4"/>
    <mergeCell ref="B3:C4"/>
  </mergeCells>
  <printOptions horizontalCentered="1"/>
  <pageMargins left="0.78740157480314965" right="0.39370078740157483" top="0.59055118110236227" bottom="0.59055118110236227" header="0.19685039370078741" footer="0.19685039370078741"/>
  <pageSetup paperSize="9" scale="64" fitToHeight="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C0D7-FC26-4FEB-8660-DE072F904F08}">
  <sheetPr>
    <tabColor rgb="FFC00000"/>
    <pageSetUpPr fitToPage="1"/>
  </sheetPr>
  <dimension ref="A1:E15"/>
  <sheetViews>
    <sheetView showGridLines="0" zoomScaleNormal="100" workbookViewId="0">
      <selection activeCell="E6" sqref="E6"/>
    </sheetView>
  </sheetViews>
  <sheetFormatPr defaultColWidth="4.7109375" defaultRowHeight="13.35" customHeight="1" x14ac:dyDescent="0.2"/>
  <cols>
    <col min="1" max="1" width="6.7109375" style="3" customWidth="1"/>
    <col min="2" max="2" width="3.7109375" style="3" customWidth="1"/>
    <col min="3" max="3" width="60.7109375" style="3" customWidth="1"/>
    <col min="4" max="5" width="15.5703125" style="3" customWidth="1"/>
    <col min="6" max="16384" width="4.7109375" style="3"/>
  </cols>
  <sheetData>
    <row r="1" spans="1:5" ht="21" customHeight="1" x14ac:dyDescent="0.2">
      <c r="A1" s="59" t="s">
        <v>33</v>
      </c>
      <c r="B1" s="60"/>
      <c r="C1" s="60"/>
      <c r="D1" s="60"/>
      <c r="E1" s="60"/>
    </row>
    <row r="2" spans="1:5" ht="12.75" x14ac:dyDescent="0.2">
      <c r="A2" s="1"/>
      <c r="B2" s="1"/>
      <c r="C2" s="1"/>
      <c r="D2" s="1"/>
      <c r="E2" s="1"/>
    </row>
    <row r="3" spans="1:5" ht="26.25" customHeight="1" x14ac:dyDescent="0.2">
      <c r="A3" s="50" t="s">
        <v>0</v>
      </c>
      <c r="B3" s="52" t="s">
        <v>1</v>
      </c>
      <c r="C3" s="53"/>
      <c r="D3" s="56" t="s">
        <v>2</v>
      </c>
      <c r="E3" s="57"/>
    </row>
    <row r="4" spans="1:5" ht="26.25" customHeight="1" x14ac:dyDescent="0.2">
      <c r="A4" s="51"/>
      <c r="B4" s="54"/>
      <c r="C4" s="55"/>
      <c r="D4" s="33" t="s">
        <v>12</v>
      </c>
      <c r="E4" s="33" t="s">
        <v>13</v>
      </c>
    </row>
    <row r="5" spans="1:5" ht="12.75" x14ac:dyDescent="0.2">
      <c r="A5" s="6">
        <v>1</v>
      </c>
      <c r="B5" s="7">
        <v>6</v>
      </c>
      <c r="C5" s="8">
        <v>2</v>
      </c>
      <c r="D5" s="6">
        <v>3</v>
      </c>
      <c r="E5" s="6">
        <v>3</v>
      </c>
    </row>
    <row r="6" spans="1:5" ht="35.1" customHeight="1" x14ac:dyDescent="0.2">
      <c r="A6" s="34" t="s">
        <v>3</v>
      </c>
      <c r="B6" s="35">
        <v>1</v>
      </c>
      <c r="C6" s="10" t="s">
        <v>14</v>
      </c>
      <c r="D6" s="11">
        <v>30</v>
      </c>
      <c r="E6" s="11">
        <v>15</v>
      </c>
    </row>
    <row r="7" spans="1:5" ht="35.1" customHeight="1" x14ac:dyDescent="0.2">
      <c r="A7" s="34" t="s">
        <v>3</v>
      </c>
      <c r="B7" s="35">
        <v>2</v>
      </c>
      <c r="C7" s="16" t="s">
        <v>28</v>
      </c>
      <c r="D7" s="11">
        <v>8</v>
      </c>
      <c r="E7" s="11">
        <f>SUM(E8:E9)</f>
        <v>9</v>
      </c>
    </row>
    <row r="8" spans="1:5" ht="15.75" x14ac:dyDescent="0.2">
      <c r="A8" s="36"/>
      <c r="B8" s="37" t="s">
        <v>6</v>
      </c>
      <c r="C8" s="38"/>
      <c r="D8" s="39">
        <v>4</v>
      </c>
      <c r="E8" s="39">
        <v>4</v>
      </c>
    </row>
    <row r="9" spans="1:5" ht="15.75" x14ac:dyDescent="0.2">
      <c r="A9" s="36"/>
      <c r="B9" s="40" t="s">
        <v>7</v>
      </c>
      <c r="C9" s="38"/>
      <c r="D9" s="39">
        <v>4</v>
      </c>
      <c r="E9" s="39">
        <v>5</v>
      </c>
    </row>
    <row r="10" spans="1:5" ht="35.1" customHeight="1" x14ac:dyDescent="0.2">
      <c r="A10" s="34" t="s">
        <v>3</v>
      </c>
      <c r="B10" s="35">
        <v>3</v>
      </c>
      <c r="C10" s="16" t="s">
        <v>29</v>
      </c>
      <c r="D10" s="11">
        <v>25</v>
      </c>
      <c r="E10" s="11">
        <f>SUM(E11:E12)</f>
        <v>8</v>
      </c>
    </row>
    <row r="11" spans="1:5" ht="15.75" x14ac:dyDescent="0.2">
      <c r="A11" s="36"/>
      <c r="B11" s="37" t="s">
        <v>6</v>
      </c>
      <c r="C11" s="38"/>
      <c r="D11" s="39">
        <v>11</v>
      </c>
      <c r="E11" s="39">
        <v>8</v>
      </c>
    </row>
    <row r="12" spans="1:5" ht="15.75" x14ac:dyDescent="0.2">
      <c r="A12" s="36"/>
      <c r="B12" s="40" t="s">
        <v>7</v>
      </c>
      <c r="C12" s="38"/>
      <c r="D12" s="39">
        <v>14</v>
      </c>
      <c r="E12" s="39"/>
    </row>
    <row r="13" spans="1:5" ht="24.95" customHeight="1" x14ac:dyDescent="0.2">
      <c r="A13" s="34" t="s">
        <v>3</v>
      </c>
      <c r="B13" s="9">
        <v>4</v>
      </c>
      <c r="C13" s="49" t="s">
        <v>26</v>
      </c>
      <c r="D13" s="17">
        <v>25</v>
      </c>
      <c r="E13" s="17"/>
    </row>
    <row r="14" spans="1:5" ht="24.95" customHeight="1" x14ac:dyDescent="0.2">
      <c r="A14" s="18"/>
      <c r="B14" s="58"/>
      <c r="C14" s="20" t="s">
        <v>27</v>
      </c>
      <c r="D14" s="21">
        <f>D6+D7+D10+D13</f>
        <v>88</v>
      </c>
      <c r="E14" s="21">
        <f>E6+E7+E10+E13</f>
        <v>32</v>
      </c>
    </row>
    <row r="15" spans="1:5" ht="12.75" x14ac:dyDescent="0.2">
      <c r="A15" s="22"/>
      <c r="B15" s="22"/>
      <c r="C15" s="23"/>
      <c r="D15" s="23"/>
      <c r="E15" s="23"/>
    </row>
  </sheetData>
  <sheetProtection formatCells="0" formatColumns="0" formatRows="0" insertColumns="0" insertRows="0" insertHyperlinks="0" deleteColumns="0" deleteRows="0" sort="0" autoFilter="0" pivotTables="0"/>
  <mergeCells count="3">
    <mergeCell ref="A3:A4"/>
    <mergeCell ref="B3:C4"/>
    <mergeCell ref="D3:E3"/>
  </mergeCells>
  <printOptions horizontalCentered="1"/>
  <pageMargins left="0.78740157480314965" right="0.39370078740157483" top="0.59055118110236227" bottom="0.59055118110236227" header="0.19685039370078741" footer="0.19685039370078741"/>
  <pageSetup paperSize="9" scale="64" fitToHeight="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Вод10</vt:lpstr>
      <vt:lpstr>Кар51</vt:lpstr>
      <vt:lpstr>Кар52</vt:lpstr>
      <vt:lpstr>Рад6</vt:lpstr>
      <vt:lpstr>Вод10!Заголовки_для_печати</vt:lpstr>
      <vt:lpstr>Кар51!Заголовки_для_печати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Овчаренко</dc:creator>
  <cp:lastModifiedBy>Андрей Овчаренко</cp:lastModifiedBy>
  <dcterms:created xsi:type="dcterms:W3CDTF">2015-06-05T18:17:20Z</dcterms:created>
  <dcterms:modified xsi:type="dcterms:W3CDTF">2023-07-28T12:00:15Z</dcterms:modified>
</cp:coreProperties>
</file>