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AD213E20-7B34-48FE-9D27-A4CCCADC0C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15" i="1"/>
  <c r="J16" i="1"/>
  <c r="J17" i="1"/>
  <c r="J18" i="1"/>
  <c r="J19" i="1"/>
  <c r="J20" i="1"/>
  <c r="J21" i="1"/>
  <c r="J22" i="1"/>
  <c r="J23" i="1"/>
  <c r="J24" i="1"/>
  <c r="J10" i="1"/>
  <c r="J11" i="1"/>
  <c r="J12" i="1"/>
  <c r="J13" i="1"/>
  <c r="J14" i="1"/>
  <c r="J25" i="1"/>
  <c r="J26" i="1"/>
  <c r="J27" i="1"/>
  <c r="J28" i="1"/>
  <c r="J29" i="1"/>
  <c r="J30" i="1"/>
  <c r="J31" i="1" l="1"/>
  <c r="J32" i="1"/>
  <c r="J33" i="1"/>
  <c r="J37" i="1"/>
  <c r="J38" i="1"/>
  <c r="J39" i="1"/>
  <c r="J40" i="1"/>
  <c r="J35" i="1"/>
  <c r="J36" i="1"/>
  <c r="J34" i="1"/>
  <c r="J41" i="1" l="1"/>
  <c r="J42" i="1" l="1"/>
  <c r="H43" i="1" l="1"/>
  <c r="G43" i="1"/>
  <c r="J43" i="1" l="1"/>
</calcChain>
</file>

<file path=xl/sharedStrings.xml><?xml version="1.0" encoding="utf-8"?>
<sst xmlns="http://schemas.openxmlformats.org/spreadsheetml/2006/main" count="49" uniqueCount="37">
  <si>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</si>
  <si>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</si>
  <si>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</si>
  <si>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</si>
  <si>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</si>
  <si>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</si>
  <si>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</si>
  <si>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</si>
  <si>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</si>
  <si>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</si>
  <si>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</si>
  <si>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</si>
  <si>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</si>
  <si>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</si>
  <si>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</si>
  <si>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</si>
  <si>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</si>
  <si>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</si>
  <si>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</si>
  <si>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</si>
  <si>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</si>
  <si>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</si>
  <si>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</si>
  <si>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</si>
  <si>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</si>
  <si>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№51</t>
  </si>
  <si>
    <t>Будівництво свердловини №171122/51, 17.11.2022</t>
  </si>
  <si>
    <t>30.04.2023</t>
  </si>
  <si>
    <t>Перша технічна колона Ø339,7</t>
  </si>
  <si>
    <t>апрель 2023</t>
  </si>
  <si>
    <t>SOE</t>
  </si>
  <si>
    <t>Водянівська площа №10</t>
  </si>
  <si>
    <t>Будівництво свердловини №131022-В, 10.10.2022</t>
  </si>
  <si>
    <t>Підготовчі роботи. Мобілізація / монтаж бурового верстату та обладнання.</t>
  </si>
  <si>
    <t>Кондуктор Ø339,7</t>
  </si>
  <si>
    <t>Технічна колона Ø244,5</t>
  </si>
  <si>
    <t>на 18.04.2023 в процессе бурения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</si>
</sst>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43" totalsRowCount="1" headerRowDxfId="16" dataDxfId="14" totalsRowDxfId="12" headerRowBorderDxfId="15" tableBorderDxfId="13" totalsRowBorderDxfId="11">
  <autoFilter ref="A5:K42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43"/>
  <sheetViews>
    <sheetView tabSelected="1" workbookViewId="0">
      <selection activeCell="D20" sqref="D20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8" width="14.7109375" style="1" customWidth="1"/>
    <col min="9" max="9" width="48.5703125" style="1" customWidth="1"/>
    <col min="10" max="10" width="14.7109375" style="1" customWidth="1"/>
    <col min="11" max="11" width="12.7109375" style="1" customWidth="1"/>
    <col min="12" max="16384" width="9.140625" style="1"/>
  </cols>
  <sheetData>
    <row r="2" spans="1:11" ht="15.75" x14ac:dyDescent="0.2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2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2.5" x14ac:dyDescent="0.25">
      <c r="A6" s="3" t="s">
        <v>24</v>
      </c>
      <c r="B6" s="4" t="s">
        <v>25</v>
      </c>
      <c r="C6" s="4" t="s">
        <v>26</v>
      </c>
      <c r="D6" s="5">
        <v>4</v>
      </c>
      <c r="E6" s="6" t="s">
        <v>27</v>
      </c>
      <c r="F6" s="4" t="s">
        <v>28</v>
      </c>
      <c r="G6" s="7">
        <v>87330437.519999996</v>
      </c>
      <c r="H6" s="7">
        <v>0</v>
      </c>
      <c r="I6" s="4"/>
      <c r="J6" s="7">
        <f>(Acts[[#This Row],[7]]-Acts[[#This Row],[8]])/6</f>
        <v>14555072.92</v>
      </c>
      <c r="K6" s="8" t="s">
        <v>29</v>
      </c>
    </row>
    <row r="7" spans="1:11" ht="22.5" x14ac:dyDescent="0.25">
      <c r="A7" s="3" t="s">
        <v>30</v>
      </c>
      <c r="B7" s="4" t="s">
        <v>31</v>
      </c>
      <c r="C7" s="4" t="s">
        <v>32</v>
      </c>
      <c r="D7" s="5">
        <v>1</v>
      </c>
      <c r="E7" s="6" t="s">
        <v>27</v>
      </c>
      <c r="F7" s="4" t="s">
        <v>33</v>
      </c>
      <c r="G7" s="7">
        <v>7584803.0199999996</v>
      </c>
      <c r="H7" s="7">
        <v>0</v>
      </c>
      <c r="I7" s="4"/>
      <c r="J7" s="7">
        <f>(Acts[[#This Row],[7]]-Acts[[#This Row],[8]])/6</f>
        <v>1264133.8366666667</v>
      </c>
      <c r="K7" s="8" t="s">
        <v>29</v>
      </c>
    </row>
    <row r="8" spans="1:11" ht="22.5" x14ac:dyDescent="0.25">
      <c r="A8" s="3" t="s">
        <v>30</v>
      </c>
      <c r="B8" s="4" t="s">
        <v>31</v>
      </c>
      <c r="C8" s="4" t="s">
        <v>32</v>
      </c>
      <c r="D8" s="5">
        <v>2</v>
      </c>
      <c r="E8" s="6" t="s">
        <v>27</v>
      </c>
      <c r="F8" s="4" t="s">
        <v>34</v>
      </c>
      <c r="G8" s="7">
        <v>10335055.98</v>
      </c>
      <c r="H8" s="7">
        <v>0</v>
      </c>
      <c r="I8" s="4"/>
      <c r="J8" s="7">
        <f>(Acts[[#This Row],[7]]-Acts[[#This Row],[8]])/6</f>
        <v>1722509.33</v>
      </c>
      <c r="K8" s="8" t="s">
        <v>29</v>
      </c>
    </row>
    <row r="9" spans="1:11" ht="22.5" x14ac:dyDescent="0.25">
      <c r="A9" s="3" t="s">
        <v>30</v>
      </c>
      <c r="B9" s="4" t="s">
        <v>31</v>
      </c>
      <c r="C9" s="4" t="s">
        <v>32</v>
      </c>
      <c r="D9" s="5">
        <v>3</v>
      </c>
      <c r="E9" s="6" t="s">
        <v>27</v>
      </c>
      <c r="F9" s="4" t="s">
        <v>35</v>
      </c>
      <c r="G9" s="7">
        <v>69226653.299999997</v>
      </c>
      <c r="H9" s="7">
        <v>0</v>
      </c>
      <c r="I9" s="4" t="s">
        <v>36</v>
      </c>
      <c r="J9" s="7">
        <f>(Acts[[#This Row],[7]]-Acts[[#This Row],[8]])/6</f>
        <v>11537775.549999999</v>
      </c>
      <c r="K9" s="8" t="s">
        <v>29</v>
      </c>
    </row>
    <row r="10" spans="1:11" x14ac:dyDescent="0.25">
      <c r="A10" s="3"/>
      <c r="B10" s="4"/>
      <c r="C10" s="4"/>
      <c r="D10" s="5"/>
      <c r="E10" s="6"/>
      <c r="F10" s="4"/>
      <c r="G10" s="7"/>
      <c r="H10" s="7"/>
      <c r="I10" s="4"/>
      <c r="J10" s="7">
        <f>(Acts[[#This Row],[7]]-Acts[[#This Row],[8]])/6</f>
        <v>0</v>
      </c>
      <c r="K10" s="8"/>
    </row>
    <row r="11" spans="1:11" x14ac:dyDescent="0.2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2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2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2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2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2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2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2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2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2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2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2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2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2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2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2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2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2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2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2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2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2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x14ac:dyDescent="0.2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x14ac:dyDescent="0.25">
      <c r="A34" s="3"/>
      <c r="B34" s="4"/>
      <c r="C34" s="4"/>
      <c r="D34" s="5"/>
      <c r="E34" s="6"/>
      <c r="F34" s="4"/>
      <c r="G34" s="7"/>
      <c r="H34" s="7"/>
      <c r="I34" s="4"/>
      <c r="J34" s="7">
        <f>(Acts[[#This Row],[7]]-Acts[[#This Row],[8]])/6</f>
        <v>0</v>
      </c>
      <c r="K34" s="8"/>
    </row>
    <row r="35" spans="1:11" x14ac:dyDescent="0.25">
      <c r="A35" s="3"/>
      <c r="B35" s="4"/>
      <c r="C35" s="4"/>
      <c r="D35" s="5"/>
      <c r="E35" s="6"/>
      <c r="F35" s="4"/>
      <c r="G35" s="7"/>
      <c r="H35" s="7"/>
      <c r="I35" s="4"/>
      <c r="J35" s="7">
        <f>(Acts[[#This Row],[7]]-Acts[[#This Row],[8]])/6</f>
        <v>0</v>
      </c>
      <c r="K35" s="8"/>
    </row>
    <row r="36" spans="1:11" x14ac:dyDescent="0.25">
      <c r="A36" s="3"/>
      <c r="B36" s="4"/>
      <c r="C36" s="4"/>
      <c r="D36" s="5"/>
      <c r="E36" s="6"/>
      <c r="F36" s="4"/>
      <c r="G36" s="7"/>
      <c r="H36" s="7"/>
      <c r="I36" s="4"/>
      <c r="J36" s="7">
        <f>(Acts[[#This Row],[7]]-Acts[[#This Row],[8]])/6</f>
        <v>0</v>
      </c>
      <c r="K36" s="8"/>
    </row>
    <row r="37" spans="1:11" x14ac:dyDescent="0.25">
      <c r="A37" s="3"/>
      <c r="B37" s="4"/>
      <c r="C37" s="4"/>
      <c r="D37" s="5"/>
      <c r="E37" s="6"/>
      <c r="F37" s="4"/>
      <c r="G37" s="7"/>
      <c r="H37" s="7"/>
      <c r="I37" s="4"/>
      <c r="J37" s="7">
        <f>(Acts[[#This Row],[7]]-Acts[[#This Row],[8]])/6</f>
        <v>0</v>
      </c>
      <c r="K37" s="8"/>
    </row>
    <row r="38" spans="1:11" x14ac:dyDescent="0.25">
      <c r="A38" s="3"/>
      <c r="B38" s="4"/>
      <c r="C38" s="4"/>
      <c r="D38" s="5"/>
      <c r="E38" s="6"/>
      <c r="F38" s="4"/>
      <c r="G38" s="7"/>
      <c r="H38" s="7"/>
      <c r="I38" s="4"/>
      <c r="J38" s="7">
        <f>(Acts[[#This Row],[7]]-Acts[[#This Row],[8]])/6</f>
        <v>0</v>
      </c>
      <c r="K38" s="8"/>
    </row>
    <row r="39" spans="1:11" x14ac:dyDescent="0.25">
      <c r="A39" s="3"/>
      <c r="B39" s="4"/>
      <c r="C39" s="4"/>
      <c r="D39" s="5"/>
      <c r="E39" s="6"/>
      <c r="F39" s="4"/>
      <c r="G39" s="7"/>
      <c r="H39" s="7"/>
      <c r="I39" s="4"/>
      <c r="J39" s="7">
        <f>(Acts[[#This Row],[7]]-Acts[[#This Row],[8]])/6</f>
        <v>0</v>
      </c>
      <c r="K39" s="8"/>
    </row>
    <row r="40" spans="1:11" x14ac:dyDescent="0.25">
      <c r="A40" s="3"/>
      <c r="B40" s="4"/>
      <c r="C40" s="4"/>
      <c r="D40" s="5"/>
      <c r="E40" s="6"/>
      <c r="F40" s="4"/>
      <c r="G40" s="7"/>
      <c r="H40" s="7"/>
      <c r="I40" s="4"/>
      <c r="J40" s="7">
        <f>(Acts[[#This Row],[7]]-Acts[[#This Row],[8]])/6</f>
        <v>0</v>
      </c>
      <c r="K40" s="8"/>
    </row>
    <row r="41" spans="1:11" x14ac:dyDescent="0.25">
      <c r="A41" s="3"/>
      <c r="B41" s="4"/>
      <c r="C41" s="4"/>
      <c r="D41" s="5"/>
      <c r="E41" s="6"/>
      <c r="F41" s="4"/>
      <c r="G41" s="7"/>
      <c r="H41" s="7"/>
      <c r="I41" s="4"/>
      <c r="J41" s="7">
        <f>(Acts[[#This Row],[7]]-Acts[[#This Row],[8]])/6</f>
        <v>0</v>
      </c>
      <c r="K41" s="8"/>
    </row>
    <row r="42" spans="1:11" x14ac:dyDescent="0.25">
      <c r="A42" s="3"/>
      <c r="B42" s="4"/>
      <c r="C42" s="4"/>
      <c r="D42" s="5"/>
      <c r="E42" s="6"/>
      <c r="F42" s="4"/>
      <c r="G42" s="7"/>
      <c r="H42" s="7"/>
      <c r="I42" s="4"/>
      <c r="J42" s="7">
        <f>(Acts[[#This Row],[7]]-Acts[[#This Row],[8]])/6</f>
        <v>0</v>
      </c>
      <c r="K42" s="8"/>
    </row>
    <row r="43" spans="1:11" x14ac:dyDescent="0.25">
      <c r="A43" s="19" t="s">
        <v>23</v>
      </c>
      <c r="B43" s="15"/>
      <c r="C43" s="15"/>
      <c r="D43" s="16"/>
      <c r="E43" s="15"/>
      <c r="F43" s="15"/>
      <c r="G43" s="17">
        <f>SUBTOTAL(109,Acts[7])</f>
        <v>174476949.81999999</v>
      </c>
      <c r="H43" s="17">
        <f>SUBTOTAL(109,Acts[8])</f>
        <v>0</v>
      </c>
      <c r="I43" s="15"/>
      <c r="J43" s="17">
        <f>SUBTOTAL(109,Acts[10])</f>
        <v>29079491.636666663</v>
      </c>
      <c r="K43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2023-04-28T12:30:39Z</dcterms:modified>
</cp:coreProperties>
</file>