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DC21E0A0-543D-4B16-9BE8-FF58547854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10" i="1"/>
  <c r="J11" i="1"/>
  <c r="J12" i="1"/>
  <c r="J13" i="1"/>
  <c r="J14" i="1" l="1"/>
  <c r="J15" i="1"/>
  <c r="J16" i="1"/>
  <c r="J17" i="1"/>
  <c r="J18" i="1" l="1"/>
  <c r="J19" i="1" l="1"/>
  <c r="H20" i="1" l="1"/>
  <c r="G20" i="1"/>
  <c r="J20" i="1" l="1"/>
</calcChain>
</file>

<file path=xl/sharedStrings.xml><?xml version="1.0" encoding="utf-8"?>
<sst xmlns="http://schemas.openxmlformats.org/spreadsheetml/2006/main" count="48" uniqueCount="40">
  <si>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</si>
  <si>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</si>
  <si>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</si>
  <si>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</si>
  <si>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</si>
  <si>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</si>
  <si>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</si>
  <si>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</si>
  <si>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</si>
  <si>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</si>
  <si>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</si>
  <si>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</si>
  <si>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</si>
  <si>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</si>
  <si>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</si>
  <si>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</si>
  <si>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</si>
  <si>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</si>
  <si>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</si>
  <si>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</si>
  <si>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</si>
  <si>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</si>
  <si>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</si>
  <si>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</si>
  <si>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</si>
  <si>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№32</t>
  </si>
  <si>
    <t>КРС №210423, 21.04.2023</t>
  </si>
  <si>
    <t>30.06.2023</t>
  </si>
  <si>
    <t>роботи з 01.06.23 по 07.06.23 + демонтаж</t>
  </si>
  <si>
    <t>июнь 2023</t>
  </si>
  <si>
    <t>КРС №---, ---</t>
  </si>
  <si>
    <t>Клубанівсько-Зубренківське родовище №1</t>
  </si>
  <si>
    <t>КРС №010922КРС, 01.09.2022</t>
  </si>
  <si>
    <t>простій/чергування в період з 01.06.2023р. по 12.06.2023р. + демонтаж/демоб</t>
  </si>
  <si>
    <t>Клубанівсько-Зубренківське родовище №3</t>
  </si>
  <si>
    <t>Будівництво свердловини №010721КЛЗ, 01.07.2021</t>
  </si>
  <si>
    <t>Технічна колона "хвостовик" Ø193,7 (4750 - 5560)</t>
  </si>
  <si>
    <t>PUGC</t>
  </si>
  <si>
    <t>Пролетарське родовище №725</t>
  </si>
  <si>
    <t>моб/монтаж + роботи з 14.06.23 по 30.06.23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</si>
</sst>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20" totalsRowCount="1" headerRowDxfId="16" dataDxfId="14" totalsRowDxfId="12" headerRowBorderDxfId="15" tableBorderDxfId="13" totalsRowBorderDxfId="11">
  <autoFilter ref="A5:K19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20"/>
  <sheetViews>
    <sheetView tabSelected="1" workbookViewId="0">
      <selection activeCell="A15" sqref="A15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8" width="14.7109375" style="1" customWidth="1"/>
    <col min="9" max="9" width="48.5703125" style="1" customWidth="1"/>
    <col min="10" max="10" width="14.7109375" style="1" customWidth="1"/>
    <col min="11" max="11" width="12.7109375" style="1" customWidth="1"/>
    <col min="12" max="16384" width="9.140625" style="1"/>
  </cols>
  <sheetData>
    <row r="2" spans="1:11" ht="15.75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2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2.5" x14ac:dyDescent="0.25">
      <c r="A6" s="3" t="s">
        <v>24</v>
      </c>
      <c r="B6" s="4" t="s">
        <v>25</v>
      </c>
      <c r="C6" s="4" t="s">
        <v>26</v>
      </c>
      <c r="D6" s="5">
        <v>2</v>
      </c>
      <c r="E6" s="6" t="s">
        <v>27</v>
      </c>
      <c r="F6" s="4" t="s">
        <v>28</v>
      </c>
      <c r="G6" s="7">
        <v>6309118.7999999998</v>
      </c>
      <c r="H6" s="7">
        <v>0</v>
      </c>
      <c r="I6" s="4"/>
      <c r="J6" s="7">
        <f>(Acts[[#This Row],[7]]-Acts[[#This Row],[8]])/6</f>
        <v>1051519.8</v>
      </c>
      <c r="K6" s="8" t="s">
        <v>29</v>
      </c>
    </row>
    <row r="7" spans="1:11" ht="33.75" x14ac:dyDescent="0.25">
      <c r="A7" s="3" t="s">
        <v>24</v>
      </c>
      <c r="B7" s="4" t="s">
        <v>31</v>
      </c>
      <c r="C7" s="4" t="s">
        <v>32</v>
      </c>
      <c r="D7" s="5">
        <v>8</v>
      </c>
      <c r="E7" s="6" t="s">
        <v>27</v>
      </c>
      <c r="F7" s="4" t="s">
        <v>33</v>
      </c>
      <c r="G7" s="7">
        <v>11298672</v>
      </c>
      <c r="H7" s="7">
        <v>0</v>
      </c>
      <c r="I7" s="4"/>
      <c r="J7" s="7">
        <f>(Acts[[#This Row],[7]]-Acts[[#This Row],[8]])/6</f>
        <v>1883112</v>
      </c>
      <c r="K7" s="8" t="s">
        <v>29</v>
      </c>
    </row>
    <row r="8" spans="1:11" ht="33.75" x14ac:dyDescent="0.25">
      <c r="A8" s="3" t="s">
        <v>24</v>
      </c>
      <c r="B8" s="4" t="s">
        <v>34</v>
      </c>
      <c r="C8" s="4" t="s">
        <v>35</v>
      </c>
      <c r="D8" s="5">
        <v>27</v>
      </c>
      <c r="E8" s="6" t="s">
        <v>27</v>
      </c>
      <c r="F8" s="4" t="s">
        <v>36</v>
      </c>
      <c r="G8" s="7">
        <v>69522408</v>
      </c>
      <c r="H8" s="7">
        <v>0</v>
      </c>
      <c r="I8" s="4"/>
      <c r="J8" s="7">
        <f>(Acts[[#This Row],[7]]-Acts[[#This Row],[8]])/6</f>
        <v>11587068</v>
      </c>
      <c r="K8" s="8" t="s">
        <v>29</v>
      </c>
    </row>
    <row r="9" spans="1:11" ht="22.5" x14ac:dyDescent="0.25">
      <c r="A9" s="3" t="s">
        <v>37</v>
      </c>
      <c r="B9" s="4" t="s">
        <v>38</v>
      </c>
      <c r="C9" s="4" t="s">
        <v>30</v>
      </c>
      <c r="D9" s="5">
        <v>1</v>
      </c>
      <c r="E9" s="6" t="s">
        <v>27</v>
      </c>
      <c r="F9" s="4" t="s">
        <v>39</v>
      </c>
      <c r="G9" s="7">
        <v>12336050</v>
      </c>
      <c r="H9" s="7">
        <v>0</v>
      </c>
      <c r="I9" s="4"/>
      <c r="J9" s="7">
        <f>(Acts[[#This Row],[7]]-Acts[[#This Row],[8]])/6</f>
        <v>2056008.3333333333</v>
      </c>
      <c r="K9" s="8" t="s">
        <v>29</v>
      </c>
    </row>
    <row r="10" spans="1:11" x14ac:dyDescent="0.25">
      <c r="A10" s="3"/>
      <c r="B10" s="4"/>
      <c r="C10" s="4"/>
      <c r="D10" s="5"/>
      <c r="E10" s="6"/>
      <c r="F10" s="4"/>
      <c r="G10" s="7"/>
      <c r="H10" s="7"/>
      <c r="I10" s="4"/>
      <c r="J10" s="7">
        <f>(Acts[[#This Row],[7]]-Acts[[#This Row],[8]])/6</f>
        <v>0</v>
      </c>
      <c r="K10" s="8"/>
    </row>
    <row r="11" spans="1:11" x14ac:dyDescent="0.25">
      <c r="A11" s="3"/>
      <c r="B11" s="4"/>
      <c r="C11" s="4"/>
      <c r="D11" s="5"/>
      <c r="E11" s="6"/>
      <c r="F11" s="4"/>
      <c r="G11" s="7"/>
      <c r="H11" s="7"/>
      <c r="I11" s="4"/>
      <c r="J11" s="7">
        <f>(Acts[[#This Row],[7]]-Acts[[#This Row],[8]])/6</f>
        <v>0</v>
      </c>
      <c r="K11" s="8"/>
    </row>
    <row r="12" spans="1:11" x14ac:dyDescent="0.2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2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2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2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2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2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2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2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25">
      <c r="A20" s="19" t="s">
        <v>23</v>
      </c>
      <c r="B20" s="15"/>
      <c r="C20" s="15"/>
      <c r="D20" s="16"/>
      <c r="E20" s="15"/>
      <c r="F20" s="15"/>
      <c r="G20" s="17">
        <f>SUBTOTAL(109,Acts[7])</f>
        <v>99466248.799999997</v>
      </c>
      <c r="H20" s="17">
        <f>SUBTOTAL(109,Acts[8])</f>
        <v>0</v>
      </c>
      <c r="I20" s="15"/>
      <c r="J20" s="17">
        <f>SUBTOTAL(109,Acts[10])</f>
        <v>16577708.133333335</v>
      </c>
      <c r="K20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2023-06-20T10:45:43Z</dcterms:modified>
</cp:coreProperties>
</file>