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CMDB\reporting\100M\рапорта по етапам\"/>
    </mc:Choice>
  </mc:AlternateContent>
  <xr:revisionPtr revIDLastSave="0" documentId="13_ncr:1_{DBA4C1D3-FEFC-48FE-8F81-A4F758B19348}" xr6:coauthVersionLast="47" xr6:coauthVersionMax="47" xr10:uidLastSave="{00000000-0000-0000-0000-000000000000}"/>
  <bookViews>
    <workbookView xWindow="3600" yWindow="3600" windowWidth="28800" windowHeight="15370" tabRatio="645" activeTab="4" xr2:uid="{00000000-000D-0000-FFFF-FFFF00000000}"/>
  </bookViews>
  <sheets>
    <sheet name="Етап1" sheetId="1" r:id="rId1"/>
    <sheet name="Етап2" sheetId="5" r:id="rId2"/>
    <sheet name="Етап3" sheetId="3" r:id="rId3"/>
    <sheet name="Етап4" sheetId="4" r:id="rId4"/>
    <sheet name="Етап7" sheetId="6" r:id="rId5"/>
    <sheet name="Лист2" sheetId="2" state="hidden" r:id="rId6"/>
  </sheets>
  <externalReferences>
    <externalReference r:id="rId7"/>
  </externalReferences>
  <definedNames>
    <definedName name="_11" localSheetId="1">Етап2!$E$58</definedName>
    <definedName name="_11" localSheetId="3">Етап4!$E$58</definedName>
    <definedName name="_11" localSheetId="4">Етап7!$E$58</definedName>
    <definedName name="_11">Етап3!$E$58</definedName>
    <definedName name="_xlnm.Print_Area" localSheetId="0">Етап1!$A$1:$U$252</definedName>
    <definedName name="_xlnm.Print_Area" localSheetId="1">Етап2!$B$1:$Q$111</definedName>
    <definedName name="_xlnm.Print_Area" localSheetId="2">Етап3!$B$1:$Q$111</definedName>
    <definedName name="_xlnm.Print_Area" localSheetId="3">Етап4!$A$1:$Q$111</definedName>
    <definedName name="_xlnm.Print_Area" localSheetId="4">Етап7!$B$1:$Q$110</definedName>
    <definedName name="Список">[1]Лист1!$A$1:$A$160</definedName>
  </definedNames>
  <calcPr calcId="181029"/>
</workbook>
</file>

<file path=xl/calcChain.xml><?xml version="1.0" encoding="utf-8"?>
<calcChain xmlns="http://schemas.openxmlformats.org/spreadsheetml/2006/main">
  <c r="Q14" i="6" l="1"/>
  <c r="Q15" i="6"/>
  <c r="Q16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5" i="6"/>
  <c r="I73" i="6"/>
  <c r="D76" i="6"/>
  <c r="D74" i="6" s="1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I99" i="6"/>
  <c r="O99" i="6"/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Q14" i="5"/>
  <c r="Q15" i="5"/>
  <c r="Q16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56" i="5"/>
  <c r="Q57" i="5"/>
  <c r="Q65" i="5"/>
  <c r="I73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I99" i="5"/>
  <c r="O99" i="5"/>
  <c r="I12" i="4" l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Q14" i="4"/>
  <c r="Q15" i="4"/>
  <c r="Q16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5" i="4"/>
  <c r="I73" i="4"/>
  <c r="D76" i="4"/>
  <c r="D74" i="4" s="1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I99" i="4"/>
  <c r="O99" i="4"/>
  <c r="I13" i="3" l="1"/>
  <c r="I14" i="3"/>
  <c r="Q14" i="3"/>
  <c r="I15" i="3"/>
  <c r="Q15" i="3"/>
  <c r="I16" i="3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6" i="3"/>
  <c r="Q57" i="3"/>
  <c r="Q65" i="3"/>
  <c r="I73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I99" i="3"/>
  <c r="O99" i="3"/>
  <c r="P228" i="1" l="1"/>
  <c r="P191" i="1" l="1"/>
  <c r="P148" i="1" l="1"/>
  <c r="P135" i="1" l="1"/>
  <c r="P29" i="1" l="1"/>
  <c r="P118" i="1"/>
  <c r="P202" i="1" l="1"/>
  <c r="F95" i="1" l="1"/>
  <c r="F35" i="1" l="1"/>
  <c r="F4" i="1" l="1"/>
  <c r="F65" i="1"/>
  <c r="F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Zond</author>
  </authors>
  <commentList>
    <comment ref="U129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Zond: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U195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Zond: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U232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Zond: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Lenovo</author>
  </authors>
  <commentList>
    <comment ref="B10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Lenovo: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<sst xmlns="http://schemas.openxmlformats.org/spreadsheetml/2006/main" count="2060" uniqueCount="1073">
  <si>
    <t xml:space="preserve">св.№ </t>
  </si>
  <si>
    <t>№ етапу</t>
  </si>
  <si>
    <t>Види робіт</t>
  </si>
  <si>
    <t>по плану</t>
  </si>
  <si>
    <t>початок</t>
  </si>
  <si>
    <t>Тривалість етапу, діб</t>
  </si>
  <si>
    <t>р.</t>
  </si>
  <si>
    <t>Конструкція св-ни:</t>
  </si>
  <si>
    <t xml:space="preserve"> ρ</t>
  </si>
  <si>
    <t>Т</t>
  </si>
  <si>
    <t>В</t>
  </si>
  <si>
    <t>СНС</t>
  </si>
  <si>
    <t>Наявність бур.розину</t>
  </si>
  <si>
    <t>Параметри бур.розчину</t>
  </si>
  <si>
    <t>Наявність техніки</t>
  </si>
  <si>
    <t>1</t>
  </si>
  <si>
    <t>V  (прийоми)</t>
  </si>
  <si>
    <t xml:space="preserve">  V  (свердлов.)</t>
  </si>
  <si>
    <t>Роботи на 7:00</t>
  </si>
  <si>
    <t>Вибій на початок доби:</t>
  </si>
  <si>
    <t xml:space="preserve">Проходка </t>
  </si>
  <si>
    <t>Вибій на кінець доби</t>
  </si>
  <si>
    <t>факт</t>
  </si>
  <si>
    <t>КНБК</t>
  </si>
  <si>
    <t>Режим буріння</t>
  </si>
  <si>
    <t>ПММ</t>
  </si>
  <si>
    <t>G</t>
  </si>
  <si>
    <t>n</t>
  </si>
  <si>
    <t>P</t>
  </si>
  <si>
    <t>Q</t>
  </si>
  <si>
    <t>к-т</t>
  </si>
  <si>
    <t>Разом</t>
  </si>
  <si>
    <t>Опис робіт.</t>
  </si>
  <si>
    <t>Початок робіт.</t>
  </si>
  <si>
    <t>Диз.пальне</t>
  </si>
  <si>
    <t>К-ть</t>
  </si>
  <si>
    <t>Орендодавець</t>
  </si>
  <si>
    <t>Дата прийняття</t>
  </si>
  <si>
    <t>Дата повернення</t>
  </si>
  <si>
    <t>Добова ставка за одиницю</t>
  </si>
  <si>
    <t>К-ть діб в оренді</t>
  </si>
  <si>
    <t>Орієнтовна сума</t>
  </si>
  <si>
    <t>1шт</t>
  </si>
  <si>
    <t>Олива моторна 15W40</t>
  </si>
  <si>
    <t>Охолоджувач САТ</t>
  </si>
  <si>
    <t>Олива САТ DEO 15W40</t>
  </si>
  <si>
    <t>Олива 80W90 (mobilube HD)</t>
  </si>
  <si>
    <t xml:space="preserve"> Ø 473,1мм   0-300м</t>
  </si>
  <si>
    <t>Ø339,7мм   0 – 2180м</t>
  </si>
  <si>
    <t xml:space="preserve"> Ø 244,5мм   0 – 4500 м</t>
  </si>
  <si>
    <t xml:space="preserve"> Ø 193,7мм   4400 – 5100 м</t>
  </si>
  <si>
    <t>№ 8 Водянівська</t>
  </si>
  <si>
    <t>Drillmec 3000 HP (590т)</t>
  </si>
  <si>
    <t>MOBIL GEAR 600 XP 220</t>
  </si>
  <si>
    <t>MOBIL GEAR 600 XP 100</t>
  </si>
  <si>
    <t>Олива 75W90 (mobilube 1SHC)</t>
  </si>
  <si>
    <t>Ø473,1мм -0-350м.</t>
  </si>
  <si>
    <t>Олив Mobilgear 600 XP 150</t>
  </si>
  <si>
    <t xml:space="preserve"> </t>
  </si>
  <si>
    <t>15W40 САТ</t>
  </si>
  <si>
    <t>Mobilgear 600 XP 220</t>
  </si>
  <si>
    <t>Mobilgear 600 XНP 222</t>
  </si>
  <si>
    <t xml:space="preserve">80W90 </t>
  </si>
  <si>
    <t>DTE 10 Exel-32</t>
  </si>
  <si>
    <t>Shell Gladus S2 V220 2</t>
  </si>
  <si>
    <t>10W40 Мотюль</t>
  </si>
  <si>
    <t xml:space="preserve">№ 1 Клубанівсько-Зубренківська </t>
  </si>
  <si>
    <t xml:space="preserve">ОливаSHELL  S2 A 80W90 </t>
  </si>
  <si>
    <t>Капітальній ремонт свердловини</t>
  </si>
  <si>
    <t>Диз.пальне на 7:00</t>
  </si>
  <si>
    <t>Ø168,3х139,7х127мм  -0-6000м.</t>
  </si>
  <si>
    <t>Вахтовка УАЗ</t>
  </si>
  <si>
    <t>Олива МС-20</t>
  </si>
  <si>
    <t>Олива І-20А</t>
  </si>
  <si>
    <t>V (свердлов.)</t>
  </si>
  <si>
    <t xml:space="preserve">  V (свердлов)</t>
  </si>
  <si>
    <t>Mobilgear 600 XP 100</t>
  </si>
  <si>
    <t>Олива Motul  10W40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</si>
  <si>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</si>
  <si>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А\К GROVE</t>
  </si>
  <si>
    <t>Етап № 6</t>
  </si>
  <si>
    <t>Експлуатаційна колона Ø-168,3х139,7х127мм в ін-лі 0-6000м</t>
  </si>
  <si>
    <t xml:space="preserve">Робота </t>
  </si>
  <si>
    <t>№6 Водянівська</t>
  </si>
  <si>
    <t xml:space="preserve"> Ø 393,7мм   0-2250м</t>
  </si>
  <si>
    <t xml:space="preserve"> Ø 244,5мм   0 – 4630 м</t>
  </si>
  <si>
    <t>Ø193,7мм  -4500--5200м.</t>
  </si>
  <si>
    <t>Ø177,8х139,7х127мм  -0-5750м.</t>
  </si>
  <si>
    <t>Охолоджувач (антифриз)</t>
  </si>
  <si>
    <t xml:space="preserve">Олива трансм 80W90 </t>
  </si>
  <si>
    <t>Початок робіт 17.07.2020р</t>
  </si>
  <si>
    <t xml:space="preserve">Олива гідр.ВМГЗ YUKO (HV-15) </t>
  </si>
  <si>
    <t>Олива транс.Fluide G3 20L</t>
  </si>
  <si>
    <t>№ 48 Карайкозівська</t>
  </si>
  <si>
    <t>SK-2000 (500т)</t>
  </si>
  <si>
    <t xml:space="preserve"> Ø 630,0мм   0-35м</t>
  </si>
  <si>
    <t xml:space="preserve"> Ø 473,1мм   0-350м</t>
  </si>
  <si>
    <t>Ø339,7мм   0 – 2600м</t>
  </si>
  <si>
    <t xml:space="preserve"> Ø 244,5мм   0 – 4450м</t>
  </si>
  <si>
    <t xml:space="preserve"> Ø 177,8мм   0– 5100м</t>
  </si>
  <si>
    <t xml:space="preserve"> Ø 127,0мм    4756- 6150м</t>
  </si>
  <si>
    <t>SK-1000 (225т)</t>
  </si>
  <si>
    <t>Олива Mobilgear 600xp 150</t>
  </si>
  <si>
    <t xml:space="preserve">Олива mobil univis N46 </t>
  </si>
  <si>
    <t>МС-20</t>
  </si>
  <si>
    <t>ГАЗ-66 (вахтовка)  «ПБК»</t>
  </si>
  <si>
    <t>Yuko І-40</t>
  </si>
  <si>
    <t>Охолоджувач САТ ЕЛС</t>
  </si>
  <si>
    <t>YUKO Тап-15</t>
  </si>
  <si>
    <t>Штучний вибій-5445м.</t>
  </si>
  <si>
    <t>0м</t>
  </si>
  <si>
    <t>Початок робіт:</t>
  </si>
  <si>
    <t>АГРЕГАТ JWS</t>
  </si>
  <si>
    <t>Диз.пальне,(л)</t>
  </si>
  <si>
    <t>№ 1 Клубанівська</t>
  </si>
  <si>
    <t>Краз (Шламовоз)</t>
  </si>
  <si>
    <t>Екскаватор</t>
  </si>
  <si>
    <t>Олива Трансол 100</t>
  </si>
  <si>
    <t>11.02.2021р</t>
  </si>
  <si>
    <t xml:space="preserve">№ 2 Клубанівсько-Зубренківська </t>
  </si>
  <si>
    <t xml:space="preserve"> Ø 473,1мм   0-10м</t>
  </si>
  <si>
    <t>Ø339,7мм   0 – 290м</t>
  </si>
  <si>
    <t xml:space="preserve"> Ø 244,5мм   0 – 3500 м</t>
  </si>
  <si>
    <t xml:space="preserve"> Ø168,3×139,7мм   0 - 4852 - 4960 м</t>
  </si>
  <si>
    <t>Уралмаш-3Д (320т)</t>
  </si>
  <si>
    <t>Ø473,1мм -0 - 350м.</t>
  </si>
  <si>
    <t xml:space="preserve"> Ø 339,7мм   0 - 2300м</t>
  </si>
  <si>
    <t>Ø193,7мм 4610 - 5335м.</t>
  </si>
  <si>
    <t>Навантажувач</t>
  </si>
  <si>
    <t>ГАЗ-66 (вахта)</t>
  </si>
  <si>
    <t>Олива SHELL TeIIus S2 V32</t>
  </si>
  <si>
    <t>Тосол</t>
  </si>
  <si>
    <t>Ø178,3х139,7х127мм - 0 - 6160м.</t>
  </si>
  <si>
    <t>ТОВ "УНГС"</t>
  </si>
  <si>
    <t xml:space="preserve">SHELL Tellus S2V32 </t>
  </si>
  <si>
    <t>Shell Tellus S2 V32</t>
  </si>
  <si>
    <t>Етап № 4</t>
  </si>
  <si>
    <t>Буріння під другу технічну колону  Ø 244,5 мм (0-4450м)</t>
  </si>
  <si>
    <t>рН</t>
  </si>
  <si>
    <t>1/1</t>
  </si>
  <si>
    <t>ТОВ "Торг Індустрія"</t>
  </si>
  <si>
    <t>Олива мотор.15W40</t>
  </si>
  <si>
    <t>Олива NUTO H 32</t>
  </si>
  <si>
    <t>олива трансм.mobil 75W90</t>
  </si>
  <si>
    <t xml:space="preserve">Олива NUTO H 46 </t>
  </si>
  <si>
    <t>MI SWACO:</t>
  </si>
  <si>
    <t>Параметри бур.розчину VERSADRIL</t>
  </si>
  <si>
    <t>Наявність бур.розину VERSADRIL</t>
  </si>
  <si>
    <t>ЦА 320</t>
  </si>
  <si>
    <t>ЦР 8м³</t>
  </si>
  <si>
    <t>ГАЗ 66 вахтовка</t>
  </si>
  <si>
    <t>А/К 25т</t>
  </si>
  <si>
    <t xml:space="preserve">Навантажувач </t>
  </si>
  <si>
    <t>Літол-24</t>
  </si>
  <si>
    <t xml:space="preserve"> MOBILUBE HD 80W90</t>
  </si>
  <si>
    <t>Антифриз G1 2RED</t>
  </si>
  <si>
    <t>СНЗ</t>
  </si>
  <si>
    <t>Олива моторна МС-20</t>
  </si>
  <si>
    <t>V (загальний)</t>
  </si>
  <si>
    <t>Мастило SHELL Gadus S2V220</t>
  </si>
  <si>
    <t>Олива моторна MOBIL 15W40</t>
  </si>
  <si>
    <t>Олива трансмісійна YUKO Тап-15В</t>
  </si>
  <si>
    <t>Охолоджквач синій</t>
  </si>
  <si>
    <t>75W90</t>
  </si>
  <si>
    <t>екскаватор</t>
  </si>
  <si>
    <t>Бульдозер</t>
  </si>
  <si>
    <t>Початок робіт</t>
  </si>
  <si>
    <t>Камаз (вахта)</t>
  </si>
  <si>
    <t>Олива гідровлічна SHEL TELLUS S2 V32</t>
  </si>
  <si>
    <t>Олива ZICх5000 10W40</t>
  </si>
  <si>
    <t>№ 2 Клубанівська</t>
  </si>
  <si>
    <t>№ 6 Водянівська</t>
  </si>
  <si>
    <t>ПУГ 180х700</t>
  </si>
  <si>
    <t>ПУГ "Кемерон" 11"х 10000 РСІ</t>
  </si>
  <si>
    <t>Мастило ГС-5М</t>
  </si>
  <si>
    <t>Мастило ГС-8</t>
  </si>
  <si>
    <t>Паста промислова QUAKER PASTE  GX-12</t>
  </si>
  <si>
    <t>КУ</t>
  </si>
  <si>
    <t>106тр</t>
  </si>
  <si>
    <t>"Нафтогазсервіс"</t>
  </si>
  <si>
    <r>
      <t>СБТ 60,3мм S-135 9м, 18</t>
    </r>
    <r>
      <rPr>
        <b/>
        <sz val="26"/>
        <color theme="1"/>
        <rFont val="Times New Roman"/>
        <family val="1"/>
        <charset val="204"/>
      </rPr>
      <t>˚</t>
    </r>
  </si>
  <si>
    <t>Елеватор 60,3мм  18˚</t>
  </si>
  <si>
    <t>2шт</t>
  </si>
  <si>
    <t>Кран 50т</t>
  </si>
  <si>
    <t>Мастило ПМС 10</t>
  </si>
  <si>
    <t>Олива Rotoroil F2</t>
  </si>
  <si>
    <t>Bestolife 2000</t>
  </si>
  <si>
    <t>Олива трансмісійна Total FLUIDE G3 20L TOT C</t>
  </si>
  <si>
    <t>ЯС №HDJDA475-135GER</t>
  </si>
  <si>
    <t>Азот</t>
  </si>
  <si>
    <t>ПАР</t>
  </si>
  <si>
    <t xml:space="preserve">Воронка </t>
  </si>
  <si>
    <t>НКТ 73х5,51мм, Р-110(3шт)</t>
  </si>
  <si>
    <t>Репер 73х5,51мм, Р-110</t>
  </si>
  <si>
    <t>Олива Mobil Univis N32</t>
  </si>
  <si>
    <t>Терекс./..А/К 25т</t>
  </si>
  <si>
    <t xml:space="preserve">SHELL Spirax 80W90,(л) </t>
  </si>
  <si>
    <t>6121м</t>
  </si>
  <si>
    <t>Буріння під експлуатаційну колону Ø 168,3-139,7мм мм (0-4852-4960м)</t>
  </si>
  <si>
    <t>№ 3 Водянівська (КРС)</t>
  </si>
  <si>
    <t>Ø426мм -0-350м.</t>
  </si>
  <si>
    <t>Ø323,9мм -0-2300м.</t>
  </si>
  <si>
    <t>Ø244,5мм -0-4630м.</t>
  </si>
  <si>
    <t>Ø193,7мм  -4530-5130м.</t>
  </si>
  <si>
    <t>Робота долота</t>
  </si>
  <si>
    <t>5/0,5</t>
  </si>
  <si>
    <t>4450м</t>
  </si>
  <si>
    <t>№ 6 Журавлина</t>
  </si>
  <si>
    <t xml:space="preserve">Капітальний ремонт свердловини </t>
  </si>
  <si>
    <t>Wilson Mogul 42  (112т)</t>
  </si>
  <si>
    <t>Ø-339,7мм – 0-300м</t>
  </si>
  <si>
    <t>Ø244,5мм-0-2401м.</t>
  </si>
  <si>
    <t>Ø139,7х168мм 0-3954м.</t>
  </si>
  <si>
    <t>Наявність бур.розчину</t>
  </si>
  <si>
    <t xml:space="preserve">  V (свердлов.)</t>
  </si>
  <si>
    <t>разом</t>
  </si>
  <si>
    <t>УАЗ</t>
  </si>
  <si>
    <t>А\К 25т</t>
  </si>
  <si>
    <t>Диз.пальне,л</t>
  </si>
  <si>
    <t xml:space="preserve">Глибина     </t>
  </si>
  <si>
    <t>Кут</t>
  </si>
  <si>
    <t>Азимут</t>
  </si>
  <si>
    <t>НКТ 73х5,51мм, Р-110 (18шт)</t>
  </si>
  <si>
    <t>К-200 (200т)</t>
  </si>
  <si>
    <t>Олива MOBIL DTE-10 Excel 32</t>
  </si>
  <si>
    <t>1,14</t>
  </si>
  <si>
    <t>Бензин</t>
  </si>
  <si>
    <t>Змазка ГС-5, кг</t>
  </si>
  <si>
    <t>Мастило Літол, кг</t>
  </si>
  <si>
    <t>Олива моторна 15W-40, л</t>
  </si>
  <si>
    <t>Олива 80W90, л</t>
  </si>
  <si>
    <t>Антифриз, л</t>
  </si>
  <si>
    <t>Олива ВМГЗ, л</t>
  </si>
  <si>
    <t>Превентор "Кемерон" 7 1/16 " - 15 000</t>
  </si>
  <si>
    <t>Котушка перехідна 180х700 - 230х700</t>
  </si>
  <si>
    <t>2,14</t>
  </si>
  <si>
    <t>Штучний вибій -3898м (пакер пробка)</t>
  </si>
  <si>
    <t>1,26</t>
  </si>
  <si>
    <t>5,4/150</t>
  </si>
  <si>
    <t>2</t>
  </si>
  <si>
    <t>Мастило YUKO літол, кг</t>
  </si>
  <si>
    <t>Охолоджувач САТ ELC, л</t>
  </si>
  <si>
    <t>Олива TOTAL Fluide G3, л</t>
  </si>
  <si>
    <t>Мастило Yukoil №158, кг</t>
  </si>
  <si>
    <t>Мастило AVIA, кг</t>
  </si>
  <si>
    <t>Тосол Holod -40 C, л</t>
  </si>
  <si>
    <t>Агринол ЛЗ-162У</t>
  </si>
  <si>
    <t>5,2/2</t>
  </si>
  <si>
    <t>Перехідник</t>
  </si>
  <si>
    <t>Реперний патрубок</t>
  </si>
  <si>
    <t>3,8/0,5</t>
  </si>
  <si>
    <t>2,18</t>
  </si>
  <si>
    <t>45/60</t>
  </si>
  <si>
    <t>Воронка</t>
  </si>
  <si>
    <t>Патрубок Нгл *М73вис.</t>
  </si>
  <si>
    <t>Пакер G-1X 5 1/2"×2 7/8"</t>
  </si>
  <si>
    <t>НКТ73×5,51 "N-80"вис 3 шт.</t>
  </si>
  <si>
    <t>НКТ73×5,51 "N-80"вис 114 шт.</t>
  </si>
  <si>
    <t>НКТ73×5,51 "Р-110"вис 90шт.</t>
  </si>
  <si>
    <t>Підвісний перехідник</t>
  </si>
  <si>
    <t>0.30</t>
  </si>
  <si>
    <t>5278,4м</t>
  </si>
  <si>
    <t>Штучний вибій: 5883,5м</t>
  </si>
  <si>
    <t xml:space="preserve"> Ø 244,5мм   0 - 4780 м</t>
  </si>
  <si>
    <t>ТОВ "Везерфорд"</t>
  </si>
  <si>
    <t xml:space="preserve">                     Нач.зміни: Когут О.М.</t>
  </si>
  <si>
    <t>1,25</t>
  </si>
  <si>
    <t>52</t>
  </si>
  <si>
    <t>43/86</t>
  </si>
  <si>
    <t>Долото DD506X</t>
  </si>
  <si>
    <t>0,28</t>
  </si>
  <si>
    <t>8,34</t>
  </si>
  <si>
    <t>1,51</t>
  </si>
  <si>
    <t>8,88</t>
  </si>
  <si>
    <t>6,75</t>
  </si>
  <si>
    <t>8,81</t>
  </si>
  <si>
    <t>8,49</t>
  </si>
  <si>
    <t>8,68</t>
  </si>
  <si>
    <t>8,28</t>
  </si>
  <si>
    <t>8,77</t>
  </si>
  <si>
    <t>8,92</t>
  </si>
  <si>
    <t>8,75</t>
  </si>
  <si>
    <t>9,34</t>
  </si>
  <si>
    <t>9,37</t>
  </si>
  <si>
    <t>7,19</t>
  </si>
  <si>
    <t>9,44</t>
  </si>
  <si>
    <t>9,24</t>
  </si>
  <si>
    <t>9,21</t>
  </si>
  <si>
    <t>8,17</t>
  </si>
  <si>
    <t>9,02</t>
  </si>
  <si>
    <t>9,13</t>
  </si>
  <si>
    <t>9,2</t>
  </si>
  <si>
    <t>9,04</t>
  </si>
  <si>
    <t>8,95</t>
  </si>
  <si>
    <t>9,00</t>
  </si>
  <si>
    <t>Робота долота   DD506X</t>
  </si>
  <si>
    <t>.24:00</t>
  </si>
  <si>
    <t>ГВД QLE-7850 №675-3851 172мм</t>
  </si>
  <si>
    <t xml:space="preserve">КЛС 211мм OSS 0801275E 211/76 </t>
  </si>
  <si>
    <t xml:space="preserve">Резистивиметр+гамма датчик 172мм </t>
  </si>
  <si>
    <t>HEL MWD телесистема 172мм</t>
  </si>
  <si>
    <t>Немагнітна ОБТ 172/84</t>
  </si>
  <si>
    <t>ОБТ 165 №005 165/57</t>
  </si>
  <si>
    <t>ОБТ 165 №014  165/57</t>
  </si>
  <si>
    <t>ОБТ 165 №11  165/57</t>
  </si>
  <si>
    <t>ОБТ 165 №001  165/57</t>
  </si>
  <si>
    <t>ОБТ 165 №2  165/57</t>
  </si>
  <si>
    <t>ОБТ 165 №010  165/57</t>
  </si>
  <si>
    <t>ОБТ 165 №1906-96  165/57</t>
  </si>
  <si>
    <t>ОБТ 165 №1906-82  165/57</t>
  </si>
  <si>
    <t>ОБТ 165 №013  165/57</t>
  </si>
  <si>
    <t>ЯС№1760-5519 165/70</t>
  </si>
  <si>
    <t>ОБТ 165 №1906-84  165/57</t>
  </si>
  <si>
    <t>ОБТ 165 №1905-41  165/57</t>
  </si>
  <si>
    <t>ОБТ 165 №004  165/57</t>
  </si>
  <si>
    <t>HWDP Ø127 №109 168/76</t>
  </si>
  <si>
    <t>HWDP Ø127 №116  168/76</t>
  </si>
  <si>
    <t>HWDP Ø127 №114  168/76</t>
  </si>
  <si>
    <t>HWDP Ø127 №108  168/76</t>
  </si>
  <si>
    <t>HWDP Ø127 №115  168/76</t>
  </si>
  <si>
    <t>ТБПК Ø127х9,19 G105  98св  168/80</t>
  </si>
  <si>
    <t xml:space="preserve">ГВД   QLE-7850 </t>
  </si>
  <si>
    <t>ЯС ЯС№1760-5519</t>
  </si>
  <si>
    <t xml:space="preserve">Телесистеми  HEL MWD </t>
  </si>
  <si>
    <t xml:space="preserve">ТБПК Ø127х9,19 S-135  </t>
  </si>
  <si>
    <t>2762,52</t>
  </si>
  <si>
    <t>Конічна пробка з отворами 86мм</t>
  </si>
  <si>
    <t>Гідравлічна в\головка 86мм</t>
  </si>
  <si>
    <t>Відстань до 1-го заряду у корп. 86мм</t>
  </si>
  <si>
    <t>Заряджений перфоратор 86мм</t>
  </si>
  <si>
    <t>Пустий (безпечн.) перфоратор 94мм</t>
  </si>
  <si>
    <t>Удар.ініц.в/головка (автоскидач) 94/62</t>
  </si>
  <si>
    <t>Патрубок перехідний 94/62</t>
  </si>
  <si>
    <t>Циркуляційний перевідник 82/62</t>
  </si>
  <si>
    <t>Перехідник №4619 82/62</t>
  </si>
  <si>
    <t>НКТ 73х5,51 Р-110 (3тр) 73/62</t>
  </si>
  <si>
    <t>Реперний патрубок 73/62</t>
  </si>
  <si>
    <t>НКТ 73х5,51 Р-110 (319тр)муфта81,2 73/62</t>
  </si>
  <si>
    <t>НКТ 73х5,51 Р-110 (224тр)муфта88,9 73/62</t>
  </si>
  <si>
    <t>№ 125 Березівського ГКР</t>
  </si>
  <si>
    <t>Ø426мм -0-320м.</t>
  </si>
  <si>
    <t>Ø323,9мм -0-3100м.</t>
  </si>
  <si>
    <t>Ø244,5мм -0-4780м.</t>
  </si>
  <si>
    <t>Ø168,3х139,7мм  -0-5600м.</t>
  </si>
  <si>
    <t xml:space="preserve">Штучний вибій-5510 м </t>
  </si>
  <si>
    <t xml:space="preserve">Буріння під експлуатаційну колону Ø178,3х139,7х127мм - 0 - 6160м. </t>
  </si>
  <si>
    <t>Глибина         Кут    Азимут</t>
  </si>
  <si>
    <t>111</t>
  </si>
  <si>
    <t>4:00</t>
  </si>
  <si>
    <t>Сгнальний перехідник №1601</t>
  </si>
  <si>
    <t>НКТ 73х5,51 Р-110 (33тр)муфта 88,9</t>
  </si>
  <si>
    <t>Патрубок  допускний 73х7,01 Р-110 муфта 88,9мм</t>
  </si>
  <si>
    <t>Герметизатор</t>
  </si>
  <si>
    <t>Відстань від стола ротора до планшайби</t>
  </si>
  <si>
    <t>Перехідник 90/52</t>
  </si>
  <si>
    <t>1260</t>
  </si>
  <si>
    <t>Перехідник №462</t>
  </si>
  <si>
    <t>Труба бурильна G-105 114 х 8,56</t>
  </si>
  <si>
    <t>Перехідник №285-341 HBW</t>
  </si>
  <si>
    <t>Труба бурильна G-105 127 х 9,19</t>
  </si>
  <si>
    <t>Труба бурильна S-135 127 х 9,19</t>
  </si>
  <si>
    <t>Долото  PZ8864</t>
  </si>
  <si>
    <t>ШМУ 180/50</t>
  </si>
  <si>
    <t>П-к №200 166/58</t>
  </si>
  <si>
    <t>ШМУ 166/80</t>
  </si>
  <si>
    <t>П-К №371-33 166/58</t>
  </si>
  <si>
    <t>ОБТ №190631 165/58</t>
  </si>
  <si>
    <t>ОБТ №11  165/58</t>
  </si>
  <si>
    <t>ОБТ №190690 165/58</t>
  </si>
  <si>
    <t>ОБТ №190639 165/58</t>
  </si>
  <si>
    <t>ОБТ №190714 165/58</t>
  </si>
  <si>
    <t>ОБТ №0115 165/58</t>
  </si>
  <si>
    <t>ОБТ №190687 165/58</t>
  </si>
  <si>
    <t>ОБТ №190702 165/58</t>
  </si>
  <si>
    <t>ОБТ №130688 165/58</t>
  </si>
  <si>
    <t>ОБТ 9 ск165/58</t>
  </si>
  <si>
    <t>Башмак 149/140/0,49</t>
  </si>
  <si>
    <t>Стоп перехідник  127/149/9,19</t>
  </si>
  <si>
    <t>Зворотній клапан 140\0,49</t>
  </si>
  <si>
    <t>Патрубок 127/9,19</t>
  </si>
  <si>
    <t>ОК-127/9,19мм</t>
  </si>
  <si>
    <t>1,68</t>
  </si>
  <si>
    <t>3,3/0.5</t>
  </si>
  <si>
    <t>114мм "G-105 Х 8,56 18° (45св)</t>
  </si>
  <si>
    <t>HWDP ( 8ск ) 114/72</t>
  </si>
  <si>
    <t>Перевідник №12 167/72</t>
  </si>
  <si>
    <t>Перевідник №005 167/73</t>
  </si>
  <si>
    <t>5289,8м</t>
  </si>
  <si>
    <t>77</t>
  </si>
  <si>
    <t>ГТ</t>
  </si>
  <si>
    <t>Насадка-гідромоніторна 4отв 6мм.42,8мм</t>
  </si>
  <si>
    <t>Зворотній клапан 42,8/19</t>
  </si>
  <si>
    <t>Конектор  42,8/19</t>
  </si>
  <si>
    <t>Глибина ГТ на поч.доби -0(м)</t>
  </si>
  <si>
    <t>Глибина ГТ на кінець доби -5490(м)</t>
  </si>
  <si>
    <t>82/118</t>
  </si>
  <si>
    <t>6-10</t>
  </si>
  <si>
    <t>ТБПК 102 х 8,38 "G-105 18°</t>
  </si>
  <si>
    <t>ТБПК 127 х 9,19 G-105 18°</t>
  </si>
  <si>
    <t>ТБПК 127 х 9,19  S-135 18°</t>
  </si>
  <si>
    <t>ОЦКС 127мм</t>
  </si>
  <si>
    <t>Перехідник №033 133/62</t>
  </si>
  <si>
    <t>Перехідник №117 164/62</t>
  </si>
  <si>
    <t>Приготування РВО</t>
  </si>
  <si>
    <t>Олива І - 50А 200л, /180кг</t>
  </si>
  <si>
    <t>146/168</t>
  </si>
  <si>
    <t>5076м</t>
  </si>
  <si>
    <t>121+50</t>
  </si>
  <si>
    <t>240-260</t>
  </si>
  <si>
    <t>27</t>
  </si>
  <si>
    <t>4597м</t>
  </si>
  <si>
    <t>57</t>
  </si>
  <si>
    <t>67/134</t>
  </si>
  <si>
    <t>5:00</t>
  </si>
  <si>
    <t xml:space="preserve">№ 3 Клубанівсько-Зубренківська </t>
  </si>
  <si>
    <t>Приготування розсолу на основі CaCL2 - 12.2 м3. Обважнення 46 м3 РВО VERSADRIL в ємності №1. Обробка дизпалива та приготування 40 м3 емульсії в ємності №3. Обробка та обважнення 40 м3 РВО VERSADRIL в ємності №2.</t>
  </si>
  <si>
    <t>Робота свердловини  на УКПГ  штуцер 6 мм. Ртр-106 атм. Рзатр-0атм</t>
  </si>
  <si>
    <t>Відвантаження  НКТ 263 шт.Розвантажувальні та навантажувальні роботи на УЗППНГ  Карайкозівського ГКР.</t>
  </si>
  <si>
    <t>Приготування РВО.1 прийом-45,80 м3(1,22 г/см3)2 прийом-46,01 м3(1,22 г/см3)3 прийом-39,90 м3(0,94 г/см3-емульсія)4 прийом-39,90 м3(1,13 г/см3) (Чистка амбарів.Розвантаження хімії Май Свако та обладнання вєйзерфорд.Заміна втулок та поршнів на бур.насосі №3 з 5 1/2" на 5".Ревізія бур.обладнання.Демонтаж короба для збора бур.розчина.)</t>
  </si>
  <si>
    <t>Буріння в ін-лі  5076 -  5118м з слайдами в ін-лі: 5076-5077м, 5091-5095м</t>
  </si>
  <si>
    <t>Заміри показань телесистеми з шаблонуванням перед заміром- 4 рази</t>
  </si>
  <si>
    <t>Нарощування - 2 рази</t>
  </si>
  <si>
    <t>Перехід на бур.насоси №1,2</t>
  </si>
  <si>
    <t>42м</t>
  </si>
  <si>
    <t>5118м</t>
  </si>
  <si>
    <t xml:space="preserve">Мех. швидкість -2,05(м/г)                            </t>
  </si>
  <si>
    <t xml:space="preserve">Робота ГВД QLE-7850                                  23:15/42м...109:00/335м       </t>
  </si>
  <si>
    <t>Робота телесистеми  HEL MWD                  23:15/42м…109:00/335м</t>
  </si>
  <si>
    <t>Робота ЯС№1760-5519                                 23:15/42м…133:45/338м</t>
  </si>
  <si>
    <t xml:space="preserve">5060                1,24     191,25     </t>
  </si>
  <si>
    <t>5069               1,24      178,35</t>
  </si>
  <si>
    <t>5079               0,66      164,68</t>
  </si>
  <si>
    <t>5087               0,68       169,81</t>
  </si>
  <si>
    <t>Буріння з гл-5118м</t>
  </si>
  <si>
    <t>73</t>
  </si>
  <si>
    <t>2153</t>
  </si>
  <si>
    <t>20:30/42м</t>
  </si>
  <si>
    <t>88:15/335м</t>
  </si>
  <si>
    <t>Цементування першої секції ОК-127мм.</t>
  </si>
  <si>
    <t xml:space="preserve">Промивка з розходжуванням бур.ін-ту в ін-лі 6090-6100м. </t>
  </si>
  <si>
    <t>Відвертання допускного бур. інструменту від ОК-127мм.</t>
  </si>
  <si>
    <t>Промивка на гл.4929м.(15л/с). ОЦК</t>
  </si>
  <si>
    <t>98</t>
  </si>
  <si>
    <t>125</t>
  </si>
  <si>
    <t>15</t>
  </si>
  <si>
    <t>Контроль параметрів та об'ємів бурового розчину. Під час цементування свердловини відбулася втрата циркуляції (поглинання), оскільки сигнал "СТОП" отримано передчасно, тому не зрозуміло про втрати бурового розчину.</t>
  </si>
  <si>
    <t>Підйом бурильного інструменту в ін-лі 3610-201м ( 91св / 3409м)</t>
  </si>
  <si>
    <t>Розборка КНБК  в ін-лі 201-0м.</t>
  </si>
  <si>
    <t>Розборка керновідбірного пристрою. Підняли керн L-12м.</t>
  </si>
  <si>
    <t>Зборка КНБК  в ін-лі 0-225м (випробовування ГВД , резонатора та амортизатора ) Навертання долота.</t>
  </si>
  <si>
    <t>Спуск бурильного ін-ту з доливом трубного простору через 250м в ін-лі 225-2074м. ( 50св / 1849м)</t>
  </si>
  <si>
    <t>Спуск бурильного ін-ту з гл-2074м</t>
  </si>
  <si>
    <t>Долото 8 1/2" Z616  JV5444</t>
  </si>
  <si>
    <t>Яс №HJDA650-085</t>
  </si>
  <si>
    <t>127мм "G-105 Х 9,19 18° (5св )</t>
  </si>
  <si>
    <t>ГВД 6 1/2"   Кут-1,5˚№650-М6-515 ( з стабілізатором 209мм ) 165мм</t>
  </si>
  <si>
    <t>Орієнтуючий перевідник №UBHO-675-002 167/71</t>
  </si>
  <si>
    <t>Немагнітне ОБТ з т/с МWD в середині 165/71</t>
  </si>
  <si>
    <t>Немагнітне ОБТ  167/71</t>
  </si>
  <si>
    <t>Перевідник №ХО-650-003 160/70</t>
  </si>
  <si>
    <t>ОБТ -165 ( 2св ) 166/58</t>
  </si>
  <si>
    <t>Яс №HJDA650-085 165/71</t>
  </si>
  <si>
    <t>ОБТ -165 ( 3ск ) 166/58</t>
  </si>
  <si>
    <t>Резонатор RSX-650-086 167/84</t>
  </si>
  <si>
    <t>Амортизатор ST5-688-017 173/72</t>
  </si>
  <si>
    <t>ОБТ -165 ( 2ск ) 166/58</t>
  </si>
  <si>
    <t>Робота долота Z616  JV5444</t>
  </si>
  <si>
    <t>Телесистема МWD</t>
  </si>
  <si>
    <t>Резонатор RSX-650-086,Амортизатор ST5-688-017</t>
  </si>
  <si>
    <t>Робота ГВД 6 1/2"№650-М6-515                 0:00 / 0м...0:00 / 0м</t>
  </si>
  <si>
    <t>Робота Яс №HJDA650-085                         0:00 / 0м...0:00 / 0м</t>
  </si>
  <si>
    <t>Робота телесистема МWD                       0:00 / 0м...0:00 / 0м</t>
  </si>
  <si>
    <t>Робота Резонатор RSX-650-086,Амортизатор ST5-688-017               0:00 / 0м...0:00 / 0м</t>
  </si>
  <si>
    <t>Підйом кільцевого фреза 104/78 в ін-лі 4275- 20м(225св)</t>
  </si>
  <si>
    <t>Розбирання  та збирання КНБК.(піднято кусок НКТ, розрізаний, L-13 см)</t>
  </si>
  <si>
    <t>Спуск фреза кільцевого з гл-213м</t>
  </si>
  <si>
    <t>Кільцеиій фрез №2221  104/84</t>
  </si>
  <si>
    <t>Оббурочна труба  102/84</t>
  </si>
  <si>
    <t>Перехідник спец. (фрез торцевий Ø 85 мм)№ 268  105/34</t>
  </si>
  <si>
    <t>Патрубок під БТ №7220  89/73/38</t>
  </si>
  <si>
    <t>Патрубок під БТ №9720 89/73/38</t>
  </si>
  <si>
    <t>Патрубок під БТ №7420 89/73/38</t>
  </si>
  <si>
    <t>СБТ 60,3х7,11 "S-135"л ;18гр- 82шт</t>
  </si>
  <si>
    <t>360</t>
  </si>
  <si>
    <t>107</t>
  </si>
  <si>
    <t>Заповнення свердловини пластовою водою в об"ємі 77м3, промивка свердловини протягом 0,5 цикла</t>
  </si>
  <si>
    <t>Монтаж та випробування на герметичність геофізичного лубрикатора на тиск 550 атм - герметично</t>
  </si>
  <si>
    <t>Спуск перфоратора, перфорація в інтервалі 5842-5846м зарядами Owen 2 1/8" Link по 16 отворів на погонний метер, підйом спускового обладнання</t>
  </si>
  <si>
    <t>ПЗР до освоєння свердловини азотною установкою</t>
  </si>
  <si>
    <t>Освоєння свердловини азотною установкою методом пачкування азоту та пластової води</t>
  </si>
  <si>
    <t>Стравлювання свердловини на факельний амбар по затрубному та трубному простору</t>
  </si>
  <si>
    <t>3:00</t>
  </si>
  <si>
    <t>3:30</t>
  </si>
  <si>
    <t>1:00</t>
  </si>
  <si>
    <t>2:30</t>
  </si>
  <si>
    <t>Спостереження за св-ною.</t>
  </si>
  <si>
    <t>Тех витримка. Ру-0атм Рзтр=20атм. На виході азот +газ факел 1 м.</t>
  </si>
  <si>
    <t>Старт АУ.  Спуск ГТ до гл 5495м. З гл 5200 м подача азоту у ГТ та затрубний простір одночасно (4:15-8:15) . Осушення св-ни на гл 5490-5470 м АУ=24-12 м3/хв, Рц-70-110-80 атм, Рзтр=40-83-75 атм, на виході азот + брудна рідина  ρ-1,07 г/см3. Загальний вилучений об’єм рідини – 14,5 м³.</t>
  </si>
  <si>
    <t>Промивка ПЗП: закачка 3-х пачок 0,5м³ 4% ПАР  Рц=110атм, АУ=12м³/хв, НУ=120-130л/хв. Віддувка пачок   АУ=12м3/хв, Рц=75-70атм, Рзтр=45-61атм, на виході газ+азот+сіра рідина ρ=1,07г/см3 пачки вийшли у повному обсязі +0,2м3. Загальний вилучений об’єм рідини - 15,5 м³.</t>
  </si>
  <si>
    <t>Підйом ГТ до гл 4500м. Стоп АУ (22:30).  Тех витримка. Ру-2 атм Рзтр 61-42 атм на виході азот+газ факел 3 м.</t>
  </si>
  <si>
    <t>Тех витримка. Ру=2-0атм, Рзтр=42-22атм. На виході газ факел 3-0,5м. (24:00-6:30)</t>
  </si>
  <si>
    <t>Спуск ГТ з гл 4800м.</t>
  </si>
  <si>
    <t>24т</t>
  </si>
  <si>
    <t>60л</t>
  </si>
  <si>
    <t>Монтаж нижнього шару фундаментів під бурову вежу (ПАГ18 - 12шт.)</t>
  </si>
  <si>
    <t>12:00</t>
  </si>
  <si>
    <t>Завезення  з/б плит Підрядника: ПАГ 18 - 2шт., ПАГ 14 - 8шт, ПДС 3х2 - 35 шт. (6-ресів)</t>
  </si>
  <si>
    <t>Робота свердловини  на УПГ Журавлина через 6 мм.штуцер Ртр- 107 атм.Спостереження за св-ною.</t>
  </si>
  <si>
    <t>Спуск шаблона Ø55мм з ГК та ЛМ до глибини 5850м, прив'язка інтервалу перфорації в інтервалі 5850-5750м, підйом обладнання</t>
  </si>
  <si>
    <t>Спуск кільцевого фреза 104/84 до гл -213м.</t>
  </si>
  <si>
    <t xml:space="preserve"> ГВД 6 1/2"№650-М6-515 </t>
  </si>
  <si>
    <t>: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</si>
  <si>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</si>
  <si>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</si>
  <si>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 xml:space="preserve">  Супервайзер:             Міщенко М.І.</t>
  </si>
  <si>
    <t xml:space="preserve">  Майстер буровий:     Гурин В.В.             Ключик О.В. </t>
  </si>
  <si>
    <t>УАЗ вахтовка</t>
  </si>
  <si>
    <t xml:space="preserve">                    </t>
  </si>
  <si>
    <t>Ультера</t>
  </si>
  <si>
    <t>Долота 444,5 мм</t>
  </si>
  <si>
    <t>УНГС</t>
  </si>
  <si>
    <t>Гвинтовий вибійний двигун 9.1/2 950-10А-024</t>
  </si>
  <si>
    <t>Погрузчик</t>
  </si>
  <si>
    <t>Гвинтовий вибійний двигун 9.1/2 950-10В-071</t>
  </si>
  <si>
    <t>Автокран GROVE</t>
  </si>
  <si>
    <t>Наддолотний амортизатор 9.1/2 №ST950-066</t>
  </si>
  <si>
    <t>техніка</t>
  </si>
  <si>
    <t>ЯС №-HMJ800-132</t>
  </si>
  <si>
    <t>Дата початку оренди</t>
  </si>
  <si>
    <t>Найменування обладнання</t>
  </si>
  <si>
    <t>Орендне обладнання</t>
  </si>
  <si>
    <t>Буріння на гл-760м.</t>
  </si>
  <si>
    <t>Додаткова інформація</t>
  </si>
  <si>
    <t xml:space="preserve">                                           Стан по свердловині на 7:00</t>
  </si>
  <si>
    <t xml:space="preserve">Олива Mobil Extra 10w40 </t>
  </si>
  <si>
    <t>ОливаSHELL omala S4GXV220</t>
  </si>
  <si>
    <t xml:space="preserve">          </t>
  </si>
  <si>
    <t>Шаблонування на довжину свічі 2 рази. Нарощування-6 раз.</t>
  </si>
  <si>
    <t>Буріння в ін-лі 596-760м.</t>
  </si>
  <si>
    <t>Олива Mobilgear600 XP 150</t>
  </si>
  <si>
    <t>Спуск бур.інструменту (шаблонування свердловини) в ін-лі 320-596м</t>
  </si>
  <si>
    <t>Підйом бур.інструменту (шаблонування свердловини) в ін-лі 596-320м</t>
  </si>
  <si>
    <t>Промивання свердловини в привибійній зоні з оброблянням розчину. ПЗР до шаблонування свердловини.</t>
  </si>
  <si>
    <t>Шаблонування на довжину свічі 2 рази. Нарощування-9раз.</t>
  </si>
  <si>
    <t>Буріння в ін-лі 351- 596м.</t>
  </si>
  <si>
    <t xml:space="preserve">олива </t>
  </si>
  <si>
    <t>Год</t>
  </si>
  <si>
    <t>До</t>
  </si>
  <si>
    <t>Від</t>
  </si>
  <si>
    <t>2 Клубанівська(GROVE б/н)</t>
  </si>
  <si>
    <t>Сумарні втрати за інтервал</t>
  </si>
  <si>
    <t xml:space="preserve">JSB    Т04303 ВІ </t>
  </si>
  <si>
    <t>Система очистки/СПО</t>
  </si>
  <si>
    <t xml:space="preserve">МАН ВІ 22-84 НВ </t>
  </si>
  <si>
    <t>Інфільтрація/чистка ємносей та мертві зони</t>
  </si>
  <si>
    <t>Випаровування</t>
  </si>
  <si>
    <t>GROVE Т04805ВІ</t>
  </si>
  <si>
    <t>Поглинання</t>
  </si>
  <si>
    <t>екскаватор JCB Т01627ВІ</t>
  </si>
  <si>
    <t>101\13</t>
  </si>
  <si>
    <t>Vзатр./Vтр</t>
  </si>
  <si>
    <t xml:space="preserve">V св-ни з ін-том / </t>
  </si>
  <si>
    <t>V ГЛИНИСТИЙ-полімерний</t>
  </si>
  <si>
    <t>Погрузчик JCB  Т01643 ВІ</t>
  </si>
  <si>
    <t>V св-ни без ін-та</t>
  </si>
  <si>
    <t>Керхер</t>
  </si>
  <si>
    <t>,</t>
  </si>
  <si>
    <t>Загальний Глинистий  V,  м3</t>
  </si>
  <si>
    <t>1 Клубанівська (КРС)</t>
  </si>
  <si>
    <t>Σ V на поверхні м3</t>
  </si>
  <si>
    <t xml:space="preserve">       БПР (45)м3</t>
  </si>
  <si>
    <t>V4 Рез. Ємність (80) м3</t>
  </si>
  <si>
    <t>V3 Робоча Ємність (76) м3</t>
  </si>
  <si>
    <t>V2  Пром. Ємність (89) м3</t>
  </si>
  <si>
    <t>ЦСГО (57) м3</t>
  </si>
  <si>
    <t>Диз генератор</t>
  </si>
  <si>
    <t xml:space="preserve">Запас бурового розчину </t>
  </si>
  <si>
    <t>Диз генератор САТ №5</t>
  </si>
  <si>
    <t>Диз генератор САТ №4</t>
  </si>
  <si>
    <t>Диз генератор САТ №3</t>
  </si>
  <si>
    <t>Диз генератор САТ №2</t>
  </si>
  <si>
    <t>Диз генератор САТ №1</t>
  </si>
  <si>
    <t>Робота центрифуг</t>
  </si>
  <si>
    <t>Муловіділювач</t>
  </si>
  <si>
    <t>Пісковіділювач</t>
  </si>
  <si>
    <t>залишок</t>
  </si>
  <si>
    <t>розхід</t>
  </si>
  <si>
    <t>Завезено</t>
  </si>
  <si>
    <t>Залишок на початок доби</t>
  </si>
  <si>
    <t>Назва ПММ</t>
  </si>
  <si>
    <t xml:space="preserve"> Робота   СГЦУ</t>
  </si>
  <si>
    <t>Запас вібросіток - нові та б/у.</t>
  </si>
  <si>
    <t>1,0</t>
  </si>
  <si>
    <t>пісок</t>
  </si>
  <si>
    <t>Робота дегазатора</t>
  </si>
  <si>
    <t>68</t>
  </si>
  <si>
    <t>YP (ДНС)</t>
  </si>
  <si>
    <t>33</t>
  </si>
  <si>
    <t>PV (пластика)</t>
  </si>
  <si>
    <t>ОТМ-5</t>
  </si>
  <si>
    <t>Прихід віброситок.</t>
  </si>
  <si>
    <t>38/72</t>
  </si>
  <si>
    <t>К-ть нас</t>
  </si>
  <si>
    <t>МТМ-50</t>
  </si>
  <si>
    <t>79</t>
  </si>
  <si>
    <t>200/200/200/200</t>
  </si>
  <si>
    <t>В/С №4</t>
  </si>
  <si>
    <t>24</t>
  </si>
  <si>
    <t>Температура виходу (ºС)</t>
  </si>
  <si>
    <t>Q л/с</t>
  </si>
  <si>
    <t>95</t>
  </si>
  <si>
    <t>100/100/120/120</t>
  </si>
  <si>
    <t>В/С №3</t>
  </si>
  <si>
    <t>Кірка</t>
  </si>
  <si>
    <t>115-120</t>
  </si>
  <si>
    <t>Р атм</t>
  </si>
  <si>
    <t>В/С №2</t>
  </si>
  <si>
    <t>6</t>
  </si>
  <si>
    <t>Фільтр.(см³/30хв)</t>
  </si>
  <si>
    <t>60-70</t>
  </si>
  <si>
    <t>Об/хв</t>
  </si>
  <si>
    <t>100/100/100/100</t>
  </si>
  <si>
    <t>В/С №1</t>
  </si>
  <si>
    <t>46</t>
  </si>
  <si>
    <t>В'язкість (сек)</t>
  </si>
  <si>
    <t>12-15</t>
  </si>
  <si>
    <t>Нав. т</t>
  </si>
  <si>
    <t>наробка</t>
  </si>
  <si>
    <t>робота</t>
  </si>
  <si>
    <t>тип/ сіток</t>
  </si>
  <si>
    <t>назва</t>
  </si>
  <si>
    <t>1,18</t>
  </si>
  <si>
    <t>Густина (г/см³)</t>
  </si>
  <si>
    <t>Ackarb 5</t>
  </si>
  <si>
    <t>БР на вуглеводневій основі Versadril (MiSwaco)</t>
  </si>
  <si>
    <t>Параметри режиму буріння</t>
  </si>
  <si>
    <t>Gip power "G"</t>
  </si>
  <si>
    <t>Gip power "B"</t>
  </si>
  <si>
    <t>Pentosil light</t>
  </si>
  <si>
    <t>СМД змащувальна домішка</t>
  </si>
  <si>
    <t>PAV</t>
  </si>
  <si>
    <t>Насос №3</t>
  </si>
  <si>
    <t>N-Seal</t>
  </si>
  <si>
    <t>Лушпиння соняшник. насіння</t>
  </si>
  <si>
    <t>NeoCarb 60</t>
  </si>
  <si>
    <t>Насос №2</t>
  </si>
  <si>
    <t>Насос №1</t>
  </si>
  <si>
    <t>АТМР</t>
  </si>
  <si>
    <t>НТФК</t>
  </si>
  <si>
    <t>Ксантанова камідь</t>
  </si>
  <si>
    <t>19:30/ 440</t>
  </si>
  <si>
    <t>13:15 / 409</t>
  </si>
  <si>
    <t>Кристал 1000</t>
  </si>
  <si>
    <t>З-147</t>
  </si>
  <si>
    <t>87</t>
  </si>
  <si>
    <t>ТБПК 139,7х10,54мм "G-105 18°</t>
  </si>
  <si>
    <t>Вище ротора</t>
  </si>
  <si>
    <t>Нище ротора</t>
  </si>
  <si>
    <t>Лимонна кислота</t>
  </si>
  <si>
    <t>62</t>
  </si>
  <si>
    <t>Перехідник № 0919595</t>
  </si>
  <si>
    <t>23.10.21(22:00)</t>
  </si>
  <si>
    <t>PAC-R</t>
  </si>
  <si>
    <t xml:space="preserve">доба </t>
  </si>
  <si>
    <t>GIP-SEAL</t>
  </si>
  <si>
    <t>90</t>
  </si>
  <si>
    <t>178/181</t>
  </si>
  <si>
    <t>HWDP 139,7 № 069744</t>
  </si>
  <si>
    <t>ЯС год / м</t>
  </si>
  <si>
    <t>Відпрацьована олива</t>
  </si>
  <si>
    <t>91</t>
  </si>
  <si>
    <t>HWDP 139,7 № 067540</t>
  </si>
  <si>
    <t>Еко-мікс(горіх.кольмат.)</t>
  </si>
  <si>
    <t>177/181</t>
  </si>
  <si>
    <t>HWDP 139,7 № 067662</t>
  </si>
  <si>
    <t>Рідина марки ПАР-1</t>
  </si>
  <si>
    <t>Кз163хМз147</t>
  </si>
  <si>
    <t>71</t>
  </si>
  <si>
    <t>Перехідник № 6157110</t>
  </si>
  <si>
    <t xml:space="preserve">Нище </t>
  </si>
  <si>
    <t>Нафта (б/у), дм3</t>
  </si>
  <si>
    <t>З-163</t>
  </si>
  <si>
    <t>72</t>
  </si>
  <si>
    <t>ОБТ -203 № 190566</t>
  </si>
  <si>
    <t>Нафта, дм3</t>
  </si>
  <si>
    <t>ОБТ -203 № 190565</t>
  </si>
  <si>
    <t>Графіт</t>
  </si>
  <si>
    <t>ОБТ -203 № 07162</t>
  </si>
  <si>
    <t>Робота ГВД год/м</t>
  </si>
  <si>
    <t>Defomax</t>
  </si>
  <si>
    <t>Кз152хМз163</t>
  </si>
  <si>
    <t>Перехідник № 571-22</t>
  </si>
  <si>
    <t>23.10.21(20:00)</t>
  </si>
  <si>
    <t>Хлорид натрія (NaCl)</t>
  </si>
  <si>
    <t>З-152</t>
  </si>
  <si>
    <t>Яс № HMJ 800-132</t>
  </si>
  <si>
    <t>Вище</t>
  </si>
  <si>
    <t>Нище ротор</t>
  </si>
  <si>
    <t>Хлорид калія (КСІ)</t>
  </si>
  <si>
    <t>Кз163хМз152</t>
  </si>
  <si>
    <t>74</t>
  </si>
  <si>
    <t>Перехідник № 571-15</t>
  </si>
  <si>
    <t>Лігнопак-М</t>
  </si>
  <si>
    <t>ОБТ -203 № 190655</t>
  </si>
  <si>
    <t>Barazan D</t>
  </si>
  <si>
    <t>ОБТ -203 № 190572</t>
  </si>
  <si>
    <t>доба</t>
  </si>
  <si>
    <t>Drillamyl WP</t>
  </si>
  <si>
    <t>ОБТ -203 № 190562</t>
  </si>
  <si>
    <t>Робота амортизат. год/м</t>
  </si>
  <si>
    <t>Geostarch polymer</t>
  </si>
  <si>
    <t>Кз171хМз163</t>
  </si>
  <si>
    <t>Перехідник № 26</t>
  </si>
  <si>
    <t>РАС-L</t>
  </si>
  <si>
    <t>З-171</t>
  </si>
  <si>
    <t>ОБТ -229 № 190037</t>
  </si>
  <si>
    <t>Харчова сода</t>
  </si>
  <si>
    <t>ОБТ-229 № 190035</t>
  </si>
  <si>
    <t>Доба</t>
  </si>
  <si>
    <t>Кальцин.сода</t>
  </si>
  <si>
    <t>ОБТ-229 № 190041</t>
  </si>
  <si>
    <t xml:space="preserve"> Приробка долота   год/м</t>
  </si>
  <si>
    <t>Глинопорошок</t>
  </si>
  <si>
    <t>438,1/230</t>
  </si>
  <si>
    <t>КЛС № 5</t>
  </si>
  <si>
    <t>Eco-Lube</t>
  </si>
  <si>
    <t>ОБТ -229 № 190033</t>
  </si>
  <si>
    <t>Сульфатований асф.</t>
  </si>
  <si>
    <t>ОБТ-229 № 190029</t>
  </si>
  <si>
    <t>Каустична сода</t>
  </si>
  <si>
    <t>441,3/229</t>
  </si>
  <si>
    <t>КЛС № 192762-1-1</t>
  </si>
  <si>
    <t>Вапно</t>
  </si>
  <si>
    <t>ОБТ-229 № 009</t>
  </si>
  <si>
    <t>13:00 / 440</t>
  </si>
  <si>
    <t>12:00 / 409</t>
  </si>
  <si>
    <t>Filter-check</t>
  </si>
  <si>
    <t>Мз177хМз171</t>
  </si>
  <si>
    <t>Перехідник № 38</t>
  </si>
  <si>
    <t>Мз177хКз177</t>
  </si>
  <si>
    <t>Амортизатор 241 № ST 950-066</t>
  </si>
  <si>
    <t>Буріння дол.  год/м</t>
  </si>
  <si>
    <t>З-177</t>
  </si>
  <si>
    <t>1х17,5, 3х14,3</t>
  </si>
  <si>
    <t>Долото SB 115C №RK 0516</t>
  </si>
  <si>
    <t>№RK 0516</t>
  </si>
  <si>
    <t>SB 115C 444,5</t>
  </si>
  <si>
    <t>Залишок на кінець доби</t>
  </si>
  <si>
    <t>розхід.</t>
  </si>
  <si>
    <t>Одерж.</t>
  </si>
  <si>
    <t>Залишок на</t>
  </si>
  <si>
    <t xml:space="preserve">Назва </t>
  </si>
  <si>
    <t>ΣДовж.(м)</t>
  </si>
  <si>
    <t>Довж(м)</t>
  </si>
  <si>
    <t>Різьба</t>
  </si>
  <si>
    <r>
      <t>Æ</t>
    </r>
    <r>
      <rPr>
        <b/>
        <sz val="18"/>
        <color theme="1"/>
        <rFont val="Arial"/>
        <family val="2"/>
        <charset val="204"/>
      </rPr>
      <t xml:space="preserve"> </t>
    </r>
    <r>
      <rPr>
        <b/>
        <i/>
        <sz val="18"/>
        <color theme="1"/>
        <rFont val="Arial"/>
        <family val="2"/>
        <charset val="204"/>
      </rPr>
      <t>вн(мм)</t>
    </r>
  </si>
  <si>
    <r>
      <t>Æ</t>
    </r>
    <r>
      <rPr>
        <b/>
        <sz val="18"/>
        <color theme="1"/>
        <rFont val="Arial"/>
        <family val="2"/>
        <charset val="204"/>
      </rPr>
      <t xml:space="preserve"> </t>
    </r>
    <r>
      <rPr>
        <b/>
        <i/>
        <sz val="18"/>
        <color theme="1"/>
        <rFont val="Arial"/>
        <family val="2"/>
        <charset val="204"/>
      </rPr>
      <t>зов(мм)</t>
    </r>
  </si>
  <si>
    <t>Тип</t>
  </si>
  <si>
    <t>Номер</t>
  </si>
  <si>
    <r>
      <t>Æ (</t>
    </r>
    <r>
      <rPr>
        <b/>
        <sz val="18"/>
        <color theme="1"/>
        <rFont val="Arial"/>
        <family val="2"/>
        <charset val="204"/>
      </rPr>
      <t>мм)</t>
    </r>
  </si>
  <si>
    <t xml:space="preserve">     </t>
  </si>
  <si>
    <t>Бур.колона на 7:00</t>
  </si>
  <si>
    <t>34</t>
  </si>
  <si>
    <t xml:space="preserve">                Мех. швидкість ( м /г) </t>
  </si>
  <si>
    <t>12</t>
  </si>
  <si>
    <t xml:space="preserve">                Час мех. буріння (г)</t>
  </si>
  <si>
    <t>409</t>
  </si>
  <si>
    <t xml:space="preserve">                Проходка за добу(м)</t>
  </si>
  <si>
    <t>760</t>
  </si>
  <si>
    <t xml:space="preserve">                Вибій на кінець доби (м)</t>
  </si>
  <si>
    <t>351</t>
  </si>
  <si>
    <t xml:space="preserve">                Вибій на поч.доби (м)</t>
  </si>
  <si>
    <t>Свердловина №3 Клубанівська</t>
  </si>
  <si>
    <t>Супервайзер:                 Міщенко М.І.</t>
  </si>
  <si>
    <t>Майстер буровий:        Федоренко В.А.                            Хвостик В.В.</t>
  </si>
  <si>
    <t>Долота 311,1мм</t>
  </si>
  <si>
    <t>ОК Ø245х13,84мм - 460шт.(6084м)</t>
  </si>
  <si>
    <t>ОК Ø139,7х10,54мм VA-XP-Р110 - 261шт.(3255,64м)</t>
  </si>
  <si>
    <t>ОК Ø168,3х12,06мм VA-XP-Q125-1 - 406шт.(5035,11м)</t>
  </si>
  <si>
    <t>ОК 193,6810,92 -128шт (1680,32м)</t>
  </si>
  <si>
    <t>ОК 127х11,1 -50шт (580,9м)</t>
  </si>
  <si>
    <t xml:space="preserve">Азімут </t>
  </si>
  <si>
    <t xml:space="preserve">Глибина </t>
  </si>
  <si>
    <t>Розвантаження обсадних труб.</t>
  </si>
  <si>
    <t>Список замірів</t>
  </si>
  <si>
    <t>Дата Відправлення</t>
  </si>
  <si>
    <t>Інші роботи</t>
  </si>
  <si>
    <t>Відворот долота ,ШМУ.</t>
  </si>
  <si>
    <t>Стан по свердловині на 7:00</t>
  </si>
  <si>
    <t>Олива моторна YUKO МС20</t>
  </si>
  <si>
    <t>Підйом ОБТ в інт.173-0м.Відворот долота ,ШМУ.</t>
  </si>
  <si>
    <t>Підйом бур.інструменту в інт.2590-173м.</t>
  </si>
  <si>
    <t>Продування маніфольда.</t>
  </si>
  <si>
    <t>Вкидання шару,гідравлічне випробування бур.інстументу на гл.2590м. на тиск 300атм.(герметично) зрізка штифтів 310атм.</t>
  </si>
  <si>
    <t>Промивка свердловини на гл 2620м. з розхожуванням  бур.інструменту</t>
  </si>
  <si>
    <t>Мех.буріння в інт. 2605-2620м.</t>
  </si>
  <si>
    <t>Опресовка цементного кільця  на тиск 100атм. (герметично)</t>
  </si>
  <si>
    <t xml:space="preserve"> 9:15</t>
  </si>
  <si>
    <t>Чистка вибою ШМУ</t>
  </si>
  <si>
    <t>Мех.буріння в інт.2602-2605м.</t>
  </si>
  <si>
    <t>1Клубанівська(GROVE б/н)</t>
  </si>
  <si>
    <t>2 Клубанівська(ТЕРЕКС 02450ТВІ)</t>
  </si>
  <si>
    <t>Котельня (1000л)</t>
  </si>
  <si>
    <t>Зкинуто</t>
  </si>
  <si>
    <t>МАЗ ВІ 79-20 ВХ</t>
  </si>
  <si>
    <t>Автокран ВІ 04-69 ВМ</t>
  </si>
  <si>
    <t>V св-ни з ін-том / V інстр</t>
  </si>
  <si>
    <t>V на поверхні полімер-калієвий</t>
  </si>
  <si>
    <t>Загальний полімер-калієвий  V,  м3</t>
  </si>
  <si>
    <t>0 / 548</t>
  </si>
  <si>
    <t>0 / 559</t>
  </si>
  <si>
    <t>0,08</t>
  </si>
  <si>
    <t>КТК</t>
  </si>
  <si>
    <t>11</t>
  </si>
  <si>
    <t>рн</t>
  </si>
  <si>
    <t>0:00</t>
  </si>
  <si>
    <t>800</t>
  </si>
  <si>
    <t>Са</t>
  </si>
  <si>
    <t>5,2</t>
  </si>
  <si>
    <t>Заг. Мінералізація</t>
  </si>
  <si>
    <t>2,8</t>
  </si>
  <si>
    <t>Cl</t>
  </si>
  <si>
    <t>БС-АВ-4</t>
  </si>
  <si>
    <t>2,0</t>
  </si>
  <si>
    <t>К+</t>
  </si>
  <si>
    <t>0,2</t>
  </si>
  <si>
    <t>МТМ-100</t>
  </si>
  <si>
    <t>16 (77)</t>
  </si>
  <si>
    <t>18</t>
  </si>
  <si>
    <t>38 / 67</t>
  </si>
  <si>
    <t>Geosperse composite</t>
  </si>
  <si>
    <t>805</t>
  </si>
  <si>
    <t>36</t>
  </si>
  <si>
    <t>40</t>
  </si>
  <si>
    <t>Баріт</t>
  </si>
  <si>
    <t>1177</t>
  </si>
  <si>
    <t>120/120/100/100</t>
  </si>
  <si>
    <t>0,5</t>
  </si>
  <si>
    <t>105</t>
  </si>
  <si>
    <t>7200</t>
  </si>
  <si>
    <t>Емульсол</t>
  </si>
  <si>
    <t>1136</t>
  </si>
  <si>
    <t>3,6</t>
  </si>
  <si>
    <t>70</t>
  </si>
  <si>
    <t>СМД</t>
  </si>
  <si>
    <t>1027</t>
  </si>
  <si>
    <t>56</t>
  </si>
  <si>
    <t>10-12т.</t>
  </si>
  <si>
    <t>Core LIG R (Rezinex)</t>
  </si>
  <si>
    <t>1,21</t>
  </si>
  <si>
    <t>Geosperse</t>
  </si>
  <si>
    <t xml:space="preserve">Полімер-калієвий БР </t>
  </si>
  <si>
    <t>Gip-Power "G"</t>
  </si>
  <si>
    <t>Gip-Power "B"</t>
  </si>
  <si>
    <t>Defomax GP</t>
  </si>
  <si>
    <t>ЖИР технічний</t>
  </si>
  <si>
    <t>Лушпиння соняшника</t>
  </si>
  <si>
    <t>Eco-lube</t>
  </si>
  <si>
    <t>75</t>
  </si>
  <si>
    <t>ТБПК 139,7х10,54мм"S-135 18°(1св)</t>
  </si>
  <si>
    <t>Pentosil plus light</t>
  </si>
  <si>
    <t>ТБПК 139,7х10,54мм"G-105 18°(85св)</t>
  </si>
  <si>
    <t>ПАР-1</t>
  </si>
  <si>
    <t>Кз133хМз147</t>
  </si>
  <si>
    <t>55</t>
  </si>
  <si>
    <t>Перехідник № 3720</t>
  </si>
  <si>
    <t>З-133</t>
  </si>
  <si>
    <t>Опресовочний перехідник №36</t>
  </si>
  <si>
    <t>30:15/20м</t>
  </si>
  <si>
    <t>10:15|18м</t>
  </si>
  <si>
    <t>Eco-mix</t>
  </si>
  <si>
    <t>Кз147хМз133</t>
  </si>
  <si>
    <t>80</t>
  </si>
  <si>
    <t>Перехідник № 24</t>
  </si>
  <si>
    <t>ATMP</t>
  </si>
  <si>
    <t>HWDP 139,7 №068654</t>
  </si>
  <si>
    <t>AKCARB 60</t>
  </si>
  <si>
    <t>HWDP 139,7 №067539</t>
  </si>
  <si>
    <t>AKCARB 20</t>
  </si>
  <si>
    <t>HWDP 139,7 №068655</t>
  </si>
  <si>
    <t>AKCARB 5</t>
  </si>
  <si>
    <t>DRILLAMILL</t>
  </si>
  <si>
    <t>Лігнопак М</t>
  </si>
  <si>
    <t>Перехідник № 571-7</t>
  </si>
  <si>
    <t>Glo CR 1000</t>
  </si>
  <si>
    <t>ОБТ -203 №190575</t>
  </si>
  <si>
    <t>PAC – HV</t>
  </si>
  <si>
    <t>ОБТ -203 № 190560</t>
  </si>
  <si>
    <t>PAC – LV</t>
  </si>
  <si>
    <t>ОБТ -203 № 190531</t>
  </si>
  <si>
    <t>Перехідник № 571-26</t>
  </si>
  <si>
    <t>Яс № HJDA 800-079</t>
  </si>
  <si>
    <t>Камідь ксантанова АРІ</t>
  </si>
  <si>
    <t>Перехідник № 571-17</t>
  </si>
  <si>
    <t xml:space="preserve">ОБТ -203 №190668 </t>
  </si>
  <si>
    <t>Сода кальцинована</t>
  </si>
  <si>
    <t>ОБТ -203 № 190577</t>
  </si>
  <si>
    <t>Сода каустична</t>
  </si>
  <si>
    <t>ОБТ -203 № 190578</t>
  </si>
  <si>
    <t>Сода харчова</t>
  </si>
  <si>
    <t>ОБТ -203 № 190571</t>
  </si>
  <si>
    <t>ОБТ -203 № 07120</t>
  </si>
  <si>
    <t>ОБТ -203 № 190573</t>
  </si>
  <si>
    <t>Polisil pottasium</t>
  </si>
  <si>
    <t>ОБТ -203 №07140</t>
  </si>
  <si>
    <t>Натрій хлористий (NaCL)</t>
  </si>
  <si>
    <t xml:space="preserve">ОБТ -203 №190570 </t>
  </si>
  <si>
    <t>Калій хлористий (KCL)</t>
  </si>
  <si>
    <t>ОБТ -203 № 190652</t>
  </si>
  <si>
    <t>22:15/20м.</t>
  </si>
  <si>
    <t>9:15/18м</t>
  </si>
  <si>
    <t>Бентоніт / глинопорошок</t>
  </si>
  <si>
    <t>Мз152хМз163</t>
  </si>
  <si>
    <t>Перехідник№236</t>
  </si>
  <si>
    <t>Мз152хКз152</t>
  </si>
  <si>
    <t>245/98</t>
  </si>
  <si>
    <t>ШМУ 245</t>
  </si>
  <si>
    <t>3х20, 1х22</t>
  </si>
  <si>
    <t xml:space="preserve">Долото SB117ODCPS </t>
  </si>
  <si>
    <t>№  RJ7770</t>
  </si>
  <si>
    <t>311,1</t>
  </si>
  <si>
    <t>1,9</t>
  </si>
  <si>
    <t>9:15</t>
  </si>
  <si>
    <t>2620</t>
  </si>
  <si>
    <t>2602</t>
  </si>
  <si>
    <t xml:space="preserve">  Майстер буровий:     Гурин В.В.             Хвостик В.В. </t>
  </si>
  <si>
    <t>уаз вахтовка</t>
  </si>
  <si>
    <t>автокран GROVE</t>
  </si>
  <si>
    <t>погрузчик</t>
  </si>
  <si>
    <t>Інші роботи.</t>
  </si>
  <si>
    <t>кут</t>
  </si>
  <si>
    <t>Глибина</t>
  </si>
  <si>
    <t>Механічне буріння до гл 70м.</t>
  </si>
  <si>
    <t>Буріння з/н-2т в ін-лі  60-70м.</t>
  </si>
  <si>
    <t>Нарощування. ОБТ,КЛС.(проробка на довжину свічки -2р)</t>
  </si>
  <si>
    <t>Буріння з/н-2т в ін-лі  35-60м.</t>
  </si>
  <si>
    <t>Нарощування. ОБТ, РШ,КЛС.(проробка на довжину свічки -2р)</t>
  </si>
  <si>
    <t>Буріння з навісу в ін-лі 0-35м.</t>
  </si>
  <si>
    <t>Збирання КНБК-12м, навертання долота.</t>
  </si>
  <si>
    <t xml:space="preserve">Пусконалагоджувальні роботи </t>
  </si>
  <si>
    <t>Збирання бур.інструменту Ø140мм.  з установкою за палець(18тр,171м)</t>
  </si>
  <si>
    <t>МАН ВІ 22-84 НВ</t>
  </si>
  <si>
    <t>GROVE  б/н</t>
  </si>
  <si>
    <t>9\4</t>
  </si>
  <si>
    <t>НЕФАЗ ВВ 21-66 СН</t>
  </si>
  <si>
    <t>3</t>
  </si>
  <si>
    <t>84</t>
  </si>
  <si>
    <t>44</t>
  </si>
  <si>
    <t>33/92</t>
  </si>
  <si>
    <t>16</t>
  </si>
  <si>
    <t>20</t>
  </si>
  <si>
    <t>5</t>
  </si>
  <si>
    <t>50-60</t>
  </si>
  <si>
    <t>з/н-2</t>
  </si>
  <si>
    <t>1,1</t>
  </si>
  <si>
    <t>ТБПВ 139,7*10,54 G-105</t>
  </si>
  <si>
    <t>Кз163*Мз147</t>
  </si>
  <si>
    <t>Перехідник №6157110</t>
  </si>
  <si>
    <t>ОБТ-203№190562</t>
  </si>
  <si>
    <t>Кз171*Мз163</t>
  </si>
  <si>
    <t>Перехідник №26</t>
  </si>
  <si>
    <t>ОБТ-229 №190037</t>
  </si>
  <si>
    <t>Натрій біхромат</t>
  </si>
  <si>
    <t>558,8/229,5</t>
  </si>
  <si>
    <t>КЛС №71426</t>
  </si>
  <si>
    <t>ОБТ-229 №190036</t>
  </si>
  <si>
    <t>584,2/217</t>
  </si>
  <si>
    <t>РШ №0201</t>
  </si>
  <si>
    <t>ОБТ-229 №190035</t>
  </si>
  <si>
    <t>КЛС №71416</t>
  </si>
  <si>
    <t>15/70</t>
  </si>
  <si>
    <t>ОБТ-229 №190041</t>
  </si>
  <si>
    <t>Мз177*Мз171</t>
  </si>
  <si>
    <t>Перехідник №38</t>
  </si>
  <si>
    <t>4*15</t>
  </si>
  <si>
    <t>L111CJ</t>
  </si>
  <si>
    <t>№1612918</t>
  </si>
  <si>
    <t>558,8</t>
  </si>
  <si>
    <t>4,6</t>
  </si>
  <si>
    <t>0</t>
  </si>
  <si>
    <t>70м</t>
  </si>
  <si>
    <t xml:space="preserve">Майстер.                  Гурин В.В.                             Хвостик В.В.                                                        Супервайзер             Міщенко М.І.                        </t>
  </si>
  <si>
    <t>ЦА-320</t>
  </si>
  <si>
    <t>ОК Ø245х13,84мм - 114шт.(1490м) 2шт-5м, 2шт-3м, 2шт-7м, 2шт-8м, 2шт-9м</t>
  </si>
  <si>
    <t>ОК Ø139,7х10,54мм VA-XP-Р110 - 303шт.(3779,94м)</t>
  </si>
  <si>
    <t xml:space="preserve">GROVE </t>
  </si>
  <si>
    <t>ОК Ø168,3х12,06мм - 538шт.(6593,7м) 2шт-8,9м, 2шт-6,9м, 2шт-7,9м 2шт-3м, 2шт-5м, 3шт-0,89м</t>
  </si>
  <si>
    <t>Трубоукладчик</t>
  </si>
  <si>
    <t>рейсів</t>
  </si>
  <si>
    <t>1,07,2022</t>
  </si>
  <si>
    <t>ультера</t>
  </si>
  <si>
    <t>4шт</t>
  </si>
  <si>
    <t>Долото 311,1</t>
  </si>
  <si>
    <t>ОК 193,6х10,92 -128шт (1680,32м)</t>
  </si>
  <si>
    <t>КАМАЗ- вахтовка</t>
  </si>
  <si>
    <t>ОК 127х11,1 -251шт (2920,4м) 2шт-7м, 2шт-5м, 2шт-3м</t>
  </si>
  <si>
    <t>Авторейсів</t>
  </si>
  <si>
    <t xml:space="preserve">Чистка запасних ємностей </t>
  </si>
  <si>
    <t xml:space="preserve">Олива ZIC  X5000 10w40 </t>
  </si>
  <si>
    <t>Вивезено:бур.труб-Ø140мм., L-9м, -156шт (1482м) на Базу Дорошенка (3 авторейса)</t>
  </si>
  <si>
    <t>Вивезено загально: бур.труб- Ø127мм., L-9м. - 527шт.(5000м) -на Базу Горбанівка (8 авторейсів)</t>
  </si>
  <si>
    <t>Чистка запасних ємностей від бур.розчину,чистка шахти.</t>
  </si>
  <si>
    <t xml:space="preserve">Спуск бур.труб Ø140мм із-за пальця 40свіч, розбирання з викидкою на містки- 155тр. </t>
  </si>
  <si>
    <t>краз ВІ6231СН</t>
  </si>
  <si>
    <t>і</t>
  </si>
  <si>
    <t>GROVE Т 04-805ВІ</t>
  </si>
  <si>
    <t>Камаз ВВ2166СН</t>
  </si>
  <si>
    <t>L200  ВІ 89-31СТ</t>
  </si>
  <si>
    <t>МАН ВІ 3041ЕС</t>
  </si>
  <si>
    <t>V4 дод</t>
  </si>
  <si>
    <t>Заправка АТК (БАЗА)</t>
  </si>
  <si>
    <t>V3 дод</t>
  </si>
  <si>
    <t>ЦА-320  ВІ5993СВ</t>
  </si>
  <si>
    <t>V2 дод</t>
  </si>
  <si>
    <t>Краз  07600АР</t>
  </si>
  <si>
    <t>V1 дод</t>
  </si>
  <si>
    <t>Диз-генерат MADEК (бак-550л)</t>
  </si>
  <si>
    <t>Диз генератор (бак-690л)</t>
  </si>
  <si>
    <t xml:space="preserve">Vрезерв6 (70m3)=0 м3 </t>
  </si>
  <si>
    <t>Vрезерв5 (70m3)=60 м3 (2,05 г/см3)</t>
  </si>
  <si>
    <t>Vрезерв4 (70m3)=56 м3 (2,05 г/см3)</t>
  </si>
  <si>
    <t>20 / 8</t>
  </si>
  <si>
    <t xml:space="preserve"> Вміст ТФ \ вміст нафти, %</t>
  </si>
  <si>
    <t>Vрезерв3 (70m3)=36 м3 (1,74 г/см3)</t>
  </si>
  <si>
    <t>0,25</t>
  </si>
  <si>
    <t>Псісок</t>
  </si>
  <si>
    <t xml:space="preserve">Vрезерв2 (70m3)=0 м3 </t>
  </si>
  <si>
    <t>0,06</t>
  </si>
  <si>
    <t>Vрезерв1 (70m3)=49,5 м3 (1,66г/см3)</t>
  </si>
  <si>
    <t>10,5</t>
  </si>
  <si>
    <t>V2 БПР2 (40m3)= 29 м3 (1,74 г/см3)</t>
  </si>
  <si>
    <t>560</t>
  </si>
  <si>
    <t>V1БПР (70m3)=54 м3 (1,74 г/см3)</t>
  </si>
  <si>
    <t>11,9</t>
  </si>
  <si>
    <t>6,8</t>
  </si>
  <si>
    <t>0^00 \ 0^00</t>
  </si>
  <si>
    <t>Поліпласт СП-1</t>
  </si>
  <si>
    <t>4</t>
  </si>
  <si>
    <t>0^00</t>
  </si>
  <si>
    <t>БС-АВ-5</t>
  </si>
  <si>
    <t>8,0</t>
  </si>
  <si>
    <t>KCl</t>
  </si>
  <si>
    <t>РТМ-120 ПВ</t>
  </si>
  <si>
    <t>18 (86)</t>
  </si>
  <si>
    <t>РТМ-120 Н ПВ</t>
  </si>
  <si>
    <t>26</t>
  </si>
  <si>
    <t>ПЦТ-100 ПВ</t>
  </si>
  <si>
    <t>Об҆єм розчину Versadrill</t>
  </si>
  <si>
    <t>77 \ 154</t>
  </si>
  <si>
    <t>Geosperse fluid</t>
  </si>
  <si>
    <t>1462</t>
  </si>
  <si>
    <t>39</t>
  </si>
  <si>
    <t>Кальціт NIGTAS 40A</t>
  </si>
  <si>
    <t>2962</t>
  </si>
  <si>
    <t>140\140\120\100</t>
  </si>
  <si>
    <t>БР Versadrill (1,66), м ³</t>
  </si>
  <si>
    <t>2715</t>
  </si>
  <si>
    <t>4,0</t>
  </si>
  <si>
    <t>БР Versadrill (1,74), м ³</t>
  </si>
  <si>
    <t>1383</t>
  </si>
  <si>
    <t>120\120\120\100</t>
  </si>
  <si>
    <t>64</t>
  </si>
  <si>
    <t>БР Versadrill (2,05), м ³</t>
  </si>
  <si>
    <t>1,33</t>
  </si>
  <si>
    <t>4400</t>
  </si>
  <si>
    <t>GEOSPERSE</t>
  </si>
  <si>
    <t>Бактерицид БЦ-04</t>
  </si>
  <si>
    <t>Кальц. Сода</t>
  </si>
  <si>
    <t>Крихта хім (база ПБК)</t>
  </si>
  <si>
    <t>Змащувальна домішка РЗУ-300</t>
  </si>
  <si>
    <t>PAC – R</t>
  </si>
  <si>
    <t>PAC – HV (RE)</t>
  </si>
  <si>
    <t>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</si>
</sst>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_₴_-;\-* #,##0.00_₴_-;_-* &quot;-&quot;??_₴_-;_-@_-"/>
    <numFmt numFmtId="167" formatCode="h:mm;@"/>
    <numFmt numFmtId="168" formatCode="_-* #,##0.00\ [$€]_-;\-* #,##0.00\ [$€]_-;_-* &quot;-&quot;??\ [$€]_-;_-@_-"/>
    <numFmt numFmtId="169" formatCode="#,##0.00&quot;р.&quot;"/>
    <numFmt numFmtId="170" formatCode="dd/mm/yy;@"/>
    <numFmt numFmtId="171" formatCode="[$$-1009]#,##0"/>
    <numFmt numFmtId="172" formatCode="[$-FC19]dd\ mmmm\ yyyy\ \г\.;@"/>
    <numFmt numFmtId="173" formatCode="dd\.mm\.yy;@"/>
    <numFmt numFmtId="174" formatCode="#,##0;[Red]#,##0"/>
    <numFmt numFmtId="175" formatCode="[$-F400]h:mm:ss\ AM/PM"/>
    <numFmt numFmtId="176" formatCode="[h]:mm"/>
    <numFmt numFmtId="177" formatCode="0.0"/>
  </numFmts>
  <fonts count="13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u/>
      <sz val="10"/>
      <color indexed="12"/>
      <name val="Arial Cyr"/>
      <family val="2"/>
      <charset val="204"/>
    </font>
    <font>
      <sz val="11"/>
      <color indexed="8"/>
      <name val="Constantia"/>
      <family val="2"/>
      <charset val="204"/>
    </font>
    <font>
      <sz val="10"/>
      <name val="Tahoma"/>
      <family val="2"/>
      <charset val="204"/>
    </font>
    <font>
      <sz val="8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onstantia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26"/>
      <color theme="1"/>
      <name val="Calibri"/>
      <family val="2"/>
      <charset val="204"/>
      <scheme val="minor"/>
    </font>
    <font>
      <b/>
      <sz val="23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u/>
      <sz val="22"/>
      <color theme="1"/>
      <name val="Times New Roman"/>
      <family val="1"/>
      <charset val="204"/>
    </font>
    <font>
      <sz val="26"/>
      <color theme="1"/>
      <name val="Calibri"/>
      <family val="2"/>
      <charset val="204"/>
      <scheme val="minor"/>
    </font>
    <font>
      <sz val="22"/>
      <color rgb="FFFF0000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4"/>
      <color theme="1"/>
      <name val="Arial"/>
      <family val="2"/>
      <charset val="204"/>
    </font>
    <font>
      <sz val="18"/>
      <color theme="1"/>
      <name val="Arial Cyr"/>
      <charset val="204"/>
    </font>
    <font>
      <b/>
      <sz val="14"/>
      <color theme="1"/>
      <name val="Arial"/>
      <family val="2"/>
      <charset val="204"/>
    </font>
    <font>
      <b/>
      <sz val="18"/>
      <color theme="1"/>
      <name val="Arial Cyr"/>
      <charset val="204"/>
    </font>
    <font>
      <b/>
      <sz val="2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26"/>
      <color theme="1"/>
      <name val="Times New Roman"/>
      <family val="1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24"/>
      <color rgb="FFFF0000"/>
      <name val="Times New Roman"/>
      <family val="1"/>
      <charset val="204"/>
    </font>
    <font>
      <b/>
      <sz val="20"/>
      <color rgb="FFFF0000"/>
      <name val="Times New Roman"/>
      <family val="1"/>
      <charset val="204"/>
    </font>
    <font>
      <sz val="26"/>
      <name val="Times New Roman"/>
      <family val="1"/>
      <charset val="204"/>
    </font>
    <font>
      <sz val="22"/>
      <name val="Times New Roman"/>
      <family val="1"/>
      <charset val="204"/>
    </font>
    <font>
      <sz val="24"/>
      <name val="Times New Roman"/>
      <family val="1"/>
      <charset val="204"/>
    </font>
    <font>
      <b/>
      <sz val="26"/>
      <name val="Times New Roman"/>
      <family val="1"/>
      <charset val="204"/>
    </font>
    <font>
      <u/>
      <sz val="26"/>
      <color theme="1"/>
      <name val="Times New Roman"/>
      <family val="1"/>
      <charset val="204"/>
    </font>
    <font>
      <sz val="11"/>
      <color rgb="FFFF0000"/>
      <name val="Arial Cyr"/>
      <charset val="204"/>
    </font>
    <font>
      <b/>
      <i/>
      <sz val="11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4"/>
      <name val="Arial"/>
      <family val="2"/>
      <charset val="204"/>
    </font>
    <font>
      <i/>
      <sz val="16"/>
      <color theme="1"/>
      <name val="Arial"/>
      <family val="2"/>
      <charset val="204"/>
    </font>
    <font>
      <b/>
      <i/>
      <sz val="24"/>
      <color theme="1"/>
      <name val="Arial"/>
      <family val="2"/>
      <charset val="204"/>
    </font>
    <font>
      <sz val="16"/>
      <name val="Arial"/>
      <family val="2"/>
      <charset val="204"/>
    </font>
    <font>
      <sz val="11"/>
      <color theme="1"/>
      <name val="Arial Cyr"/>
      <charset val="204"/>
    </font>
    <font>
      <i/>
      <sz val="24"/>
      <name val="Arial"/>
      <family val="2"/>
      <charset val="204"/>
    </font>
    <font>
      <b/>
      <sz val="24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24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sz val="20"/>
      <name val="Arial"/>
      <family val="2"/>
      <charset val="204"/>
    </font>
    <font>
      <b/>
      <sz val="26"/>
      <color theme="1"/>
      <name val="Arial"/>
      <family val="2"/>
      <charset val="204"/>
    </font>
    <font>
      <b/>
      <i/>
      <sz val="20"/>
      <color theme="1"/>
      <name val="Arial"/>
      <family val="2"/>
      <charset val="204"/>
    </font>
    <font>
      <b/>
      <sz val="26"/>
      <name val="Arial"/>
      <family val="2"/>
      <charset val="204"/>
    </font>
    <font>
      <b/>
      <sz val="28"/>
      <name val="Arial"/>
      <family val="2"/>
      <charset val="204"/>
    </font>
    <font>
      <b/>
      <i/>
      <sz val="14"/>
      <color theme="1"/>
      <name val="Arial"/>
      <family val="2"/>
      <charset val="204"/>
    </font>
    <font>
      <b/>
      <i/>
      <sz val="24"/>
      <color theme="1"/>
      <name val="Arial Cyr"/>
      <charset val="204"/>
    </font>
    <font>
      <b/>
      <i/>
      <sz val="20"/>
      <name val="Arial Cyr"/>
      <charset val="204"/>
    </font>
    <font>
      <b/>
      <i/>
      <sz val="20"/>
      <name val="Arial"/>
      <family val="2"/>
      <charset val="204"/>
    </font>
    <font>
      <b/>
      <sz val="20"/>
      <color theme="1"/>
      <name val="Arial Cyr"/>
      <charset val="204"/>
    </font>
    <font>
      <sz val="20"/>
      <color theme="1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i/>
      <sz val="11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18"/>
      <color theme="1"/>
      <name val="Arial"/>
      <family val="2"/>
      <charset val="204"/>
    </font>
    <font>
      <sz val="20"/>
      <color rgb="FFFF0000"/>
      <name val="Arial Cyr"/>
      <charset val="204"/>
    </font>
    <font>
      <b/>
      <sz val="16"/>
      <color theme="1"/>
      <name val="Arial"/>
      <family val="2"/>
      <charset val="204"/>
    </font>
    <font>
      <b/>
      <sz val="22"/>
      <color theme="1"/>
      <name val="Arial Cyr"/>
      <charset val="204"/>
    </font>
    <font>
      <b/>
      <i/>
      <sz val="22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8"/>
      <name val="Arial Cyr"/>
      <charset val="204"/>
    </font>
    <font>
      <b/>
      <i/>
      <sz val="22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6"/>
      <name val="Arial"/>
      <family val="2"/>
      <charset val="204"/>
    </font>
    <font>
      <b/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Arial Cyr"/>
      <charset val="204"/>
    </font>
    <font>
      <b/>
      <sz val="22"/>
      <name val="Yu Gothic UI Semibold"/>
      <family val="2"/>
      <charset val="204"/>
    </font>
    <font>
      <b/>
      <i/>
      <sz val="11"/>
      <color rgb="FFFF0000"/>
      <name val="Arial Cyr"/>
      <charset val="204"/>
    </font>
    <font>
      <b/>
      <sz val="20"/>
      <name val="Yu Gothic UI Semibold"/>
      <family val="2"/>
      <charset val="204"/>
    </font>
    <font>
      <sz val="18"/>
      <color rgb="FFFF0000"/>
      <name val="Arial Cyr"/>
      <charset val="204"/>
    </font>
    <font>
      <b/>
      <sz val="22"/>
      <color theme="1"/>
      <name val="Yu Gothic UI Semibold"/>
      <family val="2"/>
      <charset val="204"/>
    </font>
    <font>
      <sz val="20"/>
      <color theme="1"/>
      <name val="Arial"/>
      <family val="2"/>
      <charset val="204"/>
    </font>
    <font>
      <b/>
      <i/>
      <sz val="14"/>
      <color theme="1"/>
      <name val="Arial Cyr"/>
      <charset val="204"/>
    </font>
    <font>
      <b/>
      <i/>
      <sz val="16"/>
      <color theme="1"/>
      <name val="Arial Cyr"/>
      <charset val="204"/>
    </font>
    <font>
      <b/>
      <i/>
      <sz val="18"/>
      <color theme="1"/>
      <name val="Arial Cyr"/>
      <charset val="204"/>
    </font>
    <font>
      <b/>
      <sz val="18"/>
      <color theme="1"/>
      <name val="Symbol"/>
      <family val="1"/>
      <charset val="2"/>
    </font>
    <font>
      <b/>
      <sz val="10"/>
      <color theme="1"/>
      <name val="Arial"/>
      <family val="2"/>
      <charset val="204"/>
    </font>
    <font>
      <b/>
      <sz val="16"/>
      <name val="Arial"/>
      <family val="2"/>
      <charset val="204"/>
    </font>
    <font>
      <b/>
      <i/>
      <sz val="28"/>
      <color theme="1"/>
      <name val="Arial Black"/>
      <family val="2"/>
      <charset val="204"/>
    </font>
    <font>
      <b/>
      <i/>
      <u/>
      <sz val="20"/>
      <name val="Arial"/>
      <family val="2"/>
      <charset val="204"/>
    </font>
    <font>
      <b/>
      <sz val="24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24"/>
      <color theme="1"/>
      <name val="Arial Cyr"/>
      <charset val="204"/>
    </font>
    <font>
      <b/>
      <sz val="20"/>
      <name val="Times New Roman"/>
      <family val="1"/>
      <charset val="204"/>
    </font>
    <font>
      <sz val="20"/>
      <name val="Arial Cyr"/>
      <charset val="204"/>
    </font>
    <font>
      <i/>
      <sz val="20"/>
      <color theme="1"/>
      <name val="Arial"/>
      <family val="2"/>
      <charset val="204"/>
    </font>
    <font>
      <b/>
      <sz val="28"/>
      <color theme="1"/>
      <name val="Arial Black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i/>
      <sz val="26"/>
      <color theme="1"/>
      <name val="Arial"/>
      <family val="2"/>
      <charset val="204"/>
    </font>
    <font>
      <b/>
      <sz val="28"/>
      <name val="Times New Roman"/>
      <family val="1"/>
      <charset val="204"/>
    </font>
    <font>
      <sz val="22"/>
      <color rgb="FFFF0000"/>
      <name val="Arial Cyr"/>
      <charset val="204"/>
    </font>
    <font>
      <b/>
      <sz val="19"/>
      <name val="Arial"/>
      <family val="2"/>
      <charset val="204"/>
    </font>
    <font>
      <b/>
      <sz val="24"/>
      <name val="Times New Roman"/>
      <family val="1"/>
      <charset val="204"/>
    </font>
    <font>
      <b/>
      <sz val="22"/>
      <color rgb="FFFF0000"/>
      <name val="Arial"/>
      <family val="2"/>
      <charset val="204"/>
    </font>
    <font>
      <i/>
      <sz val="18"/>
      <color theme="1"/>
      <name val="Arial"/>
      <family val="2"/>
      <charset val="204"/>
    </font>
    <font>
      <b/>
      <sz val="36"/>
      <color theme="1"/>
      <name val="Arial Black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168" fontId="3" fillId="0" borderId="0" applyFon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71" fontId="3" fillId="0" borderId="0"/>
    <xf numFmtId="171" fontId="3" fillId="0" borderId="0"/>
    <xf numFmtId="0" fontId="1" fillId="0" borderId="0"/>
    <xf numFmtId="0" fontId="10" fillId="0" borderId="0"/>
    <xf numFmtId="0" fontId="11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3" fillId="0" borderId="0"/>
    <xf numFmtId="0" fontId="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90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 applyBorder="1"/>
    <xf numFmtId="0" fontId="13" fillId="0" borderId="0" xfId="0" applyFont="1" applyBorder="1"/>
    <xf numFmtId="0" fontId="15" fillId="5" borderId="0" xfId="0" applyFont="1" applyFill="1" applyBorder="1"/>
    <xf numFmtId="0" fontId="15" fillId="5" borderId="0" xfId="0" applyFont="1" applyFill="1" applyBorder="1" applyAlignment="1"/>
    <xf numFmtId="0" fontId="0" fillId="5" borderId="0" xfId="0" applyFont="1" applyFill="1" applyBorder="1"/>
    <xf numFmtId="0" fontId="16" fillId="5" borderId="10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23" fillId="0" borderId="7" xfId="0" applyNumberFormat="1" applyFont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14" fontId="21" fillId="0" borderId="7" xfId="0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4" fontId="2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0" fillId="3" borderId="3" xfId="0" applyFont="1" applyFill="1" applyBorder="1"/>
    <xf numFmtId="0" fontId="0" fillId="3" borderId="4" xfId="0" applyFont="1" applyFill="1" applyBorder="1"/>
    <xf numFmtId="0" fontId="27" fillId="3" borderId="4" xfId="0" applyFont="1" applyFill="1" applyBorder="1"/>
    <xf numFmtId="170" fontId="0" fillId="3" borderId="4" xfId="0" applyNumberFormat="1" applyFont="1" applyFill="1" applyBorder="1"/>
    <xf numFmtId="170" fontId="28" fillId="5" borderId="10" xfId="0" applyNumberFormat="1" applyFont="1" applyFill="1" applyBorder="1" applyAlignment="1">
      <alignment horizontal="center" vertical="center"/>
    </xf>
    <xf numFmtId="0" fontId="26" fillId="5" borderId="10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left" vertical="center"/>
    </xf>
    <xf numFmtId="170" fontId="17" fillId="5" borderId="10" xfId="0" applyNumberFormat="1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17" fillId="5" borderId="0" xfId="0" applyFont="1" applyFill="1" applyBorder="1"/>
    <xf numFmtId="0" fontId="16" fillId="2" borderId="39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6" fillId="2" borderId="42" xfId="0" applyFont="1" applyFill="1" applyBorder="1" applyAlignment="1">
      <alignment horizontal="center" vertical="center" wrapText="1"/>
    </xf>
    <xf numFmtId="0" fontId="29" fillId="3" borderId="4" xfId="0" applyFont="1" applyFill="1" applyBorder="1"/>
    <xf numFmtId="0" fontId="17" fillId="3" borderId="37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28" fillId="5" borderId="10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14" fontId="25" fillId="0" borderId="6" xfId="0" applyNumberFormat="1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14" fontId="25" fillId="5" borderId="6" xfId="0" applyNumberFormat="1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14" fontId="23" fillId="5" borderId="7" xfId="0" applyNumberFormat="1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30" fillId="0" borderId="0" xfId="0" applyFont="1" applyBorder="1"/>
    <xf numFmtId="14" fontId="23" fillId="5" borderId="14" xfId="0" applyNumberFormat="1" applyFont="1" applyFill="1" applyBorder="1" applyAlignment="1">
      <alignment horizontal="center" vertical="center"/>
    </xf>
    <xf numFmtId="0" fontId="0" fillId="0" borderId="0" xfId="0" applyFont="1"/>
    <xf numFmtId="14" fontId="26" fillId="6" borderId="0" xfId="0" applyNumberFormat="1" applyFont="1" applyFill="1" applyAlignment="1">
      <alignment vertical="center"/>
    </xf>
    <xf numFmtId="0" fontId="26" fillId="6" borderId="0" xfId="0" applyFont="1" applyFill="1" applyAlignment="1">
      <alignment vertical="center"/>
    </xf>
    <xf numFmtId="0" fontId="24" fillId="0" borderId="0" xfId="0" applyFont="1"/>
    <xf numFmtId="0" fontId="17" fillId="0" borderId="0" xfId="0" applyFont="1"/>
    <xf numFmtId="0" fontId="20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left" vertical="center"/>
    </xf>
    <xf numFmtId="0" fontId="26" fillId="5" borderId="10" xfId="0" applyFont="1" applyFill="1" applyBorder="1" applyAlignment="1">
      <alignment horizontal="center" vertical="center"/>
    </xf>
    <xf numFmtId="0" fontId="27" fillId="0" borderId="10" xfId="0" applyFont="1" applyBorder="1"/>
    <xf numFmtId="0" fontId="27" fillId="0" borderId="10" xfId="0" applyFont="1" applyBorder="1" applyAlignment="1">
      <alignment horizontal="center" vertical="center" wrapText="1"/>
    </xf>
    <xf numFmtId="0" fontId="27" fillId="5" borderId="10" xfId="0" applyFont="1" applyFill="1" applyBorder="1" applyAlignment="1">
      <alignment vertical="center"/>
    </xf>
    <xf numFmtId="0" fontId="27" fillId="5" borderId="10" xfId="0" applyFont="1" applyFill="1" applyBorder="1" applyAlignment="1">
      <alignment horizontal="left" vertical="center"/>
    </xf>
    <xf numFmtId="0" fontId="21" fillId="5" borderId="14" xfId="0" applyFont="1" applyFill="1" applyBorder="1" applyAlignment="1">
      <alignment horizontal="center" vertical="center"/>
    </xf>
    <xf numFmtId="0" fontId="0" fillId="5" borderId="10" xfId="0" applyFont="1" applyFill="1" applyBorder="1"/>
    <xf numFmtId="0" fontId="27" fillId="5" borderId="10" xfId="0" applyFont="1" applyFill="1" applyBorder="1" applyAlignment="1">
      <alignment horizontal="center" vertical="center" wrapText="1"/>
    </xf>
    <xf numFmtId="0" fontId="16" fillId="5" borderId="64" xfId="0" applyFont="1" applyFill="1" applyBorder="1" applyAlignment="1">
      <alignment horizontal="left" vertical="center"/>
    </xf>
    <xf numFmtId="0" fontId="16" fillId="5" borderId="64" xfId="0" applyFont="1" applyFill="1" applyBorder="1" applyAlignment="1">
      <alignment horizontal="center" vertical="center"/>
    </xf>
    <xf numFmtId="0" fontId="26" fillId="5" borderId="64" xfId="0" applyFont="1" applyFill="1" applyBorder="1" applyAlignment="1">
      <alignment horizontal="center" vertical="center" wrapText="1"/>
    </xf>
    <xf numFmtId="170" fontId="28" fillId="5" borderId="64" xfId="0" applyNumberFormat="1" applyFont="1" applyFill="1" applyBorder="1" applyAlignment="1">
      <alignment horizontal="center" vertical="center"/>
    </xf>
    <xf numFmtId="170" fontId="17" fillId="5" borderId="64" xfId="0" applyNumberFormat="1" applyFont="1" applyFill="1" applyBorder="1" applyAlignment="1">
      <alignment horizontal="center" vertical="center"/>
    </xf>
    <xf numFmtId="0" fontId="17" fillId="5" borderId="64" xfId="0" applyFont="1" applyFill="1" applyBorder="1" applyAlignment="1">
      <alignment horizontal="center" vertical="center"/>
    </xf>
    <xf numFmtId="0" fontId="28" fillId="5" borderId="64" xfId="0" applyFont="1" applyFill="1" applyBorder="1" applyAlignment="1">
      <alignment horizontal="center" vertical="center"/>
    </xf>
    <xf numFmtId="0" fontId="27" fillId="5" borderId="63" xfId="0" applyFont="1" applyFill="1" applyBorder="1" applyAlignment="1">
      <alignment vertical="center"/>
    </xf>
    <xf numFmtId="0" fontId="27" fillId="0" borderId="63" xfId="0" applyFont="1" applyBorder="1" applyAlignment="1">
      <alignment horizontal="center" vertical="center" wrapText="1"/>
    </xf>
    <xf numFmtId="0" fontId="27" fillId="0" borderId="63" xfId="0" applyFont="1" applyBorder="1"/>
    <xf numFmtId="0" fontId="26" fillId="5" borderId="63" xfId="0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27" fillId="0" borderId="63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3" fillId="5" borderId="6" xfId="0" applyNumberFormat="1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172" fontId="25" fillId="5" borderId="7" xfId="0" applyNumberFormat="1" applyFont="1" applyFill="1" applyBorder="1" applyAlignment="1">
      <alignment horizontal="center" vertical="center"/>
    </xf>
    <xf numFmtId="14" fontId="21" fillId="5" borderId="7" xfId="0" applyNumberFormat="1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left" vertical="center"/>
    </xf>
    <xf numFmtId="173" fontId="31" fillId="5" borderId="10" xfId="0" applyNumberFormat="1" applyFont="1" applyFill="1" applyBorder="1" applyAlignment="1">
      <alignment horizontal="center" vertical="center"/>
    </xf>
    <xf numFmtId="173" fontId="31" fillId="0" borderId="63" xfId="0" applyNumberFormat="1" applyFont="1" applyBorder="1" applyAlignment="1">
      <alignment horizontal="center" vertical="center"/>
    </xf>
    <xf numFmtId="173" fontId="31" fillId="0" borderId="10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textRotation="180"/>
    </xf>
    <xf numFmtId="14" fontId="14" fillId="0" borderId="6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textRotation="180"/>
    </xf>
    <xf numFmtId="0" fontId="21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textRotation="180"/>
    </xf>
    <xf numFmtId="0" fontId="32" fillId="0" borderId="7" xfId="0" applyFont="1" applyFill="1" applyBorder="1" applyAlignment="1">
      <alignment horizontal="center" vertical="center"/>
    </xf>
    <xf numFmtId="0" fontId="33" fillId="0" borderId="0" xfId="0" applyFont="1" applyBorder="1"/>
    <xf numFmtId="167" fontId="34" fillId="5" borderId="11" xfId="0" applyNumberFormat="1" applyFont="1" applyFill="1" applyBorder="1" applyAlignment="1">
      <alignment horizontal="center" vertical="center"/>
    </xf>
    <xf numFmtId="167" fontId="35" fillId="5" borderId="43" xfId="0" applyNumberFormat="1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left" vertical="center"/>
    </xf>
    <xf numFmtId="0" fontId="17" fillId="5" borderId="17" xfId="0" applyFont="1" applyFill="1" applyBorder="1" applyAlignment="1">
      <alignment horizontal="left" vertical="center"/>
    </xf>
    <xf numFmtId="0" fontId="17" fillId="5" borderId="48" xfId="0" applyFont="1" applyFill="1" applyBorder="1" applyAlignment="1">
      <alignment horizontal="left" vertical="center"/>
    </xf>
    <xf numFmtId="0" fontId="20" fillId="0" borderId="7" xfId="0" applyFont="1" applyBorder="1" applyAlignment="1">
      <alignment horizontal="center" vertical="center" textRotation="180"/>
    </xf>
    <xf numFmtId="167" fontId="22" fillId="5" borderId="6" xfId="0" applyNumberFormat="1" applyFont="1" applyFill="1" applyBorder="1" applyAlignment="1">
      <alignment horizontal="center" vertical="center"/>
    </xf>
    <xf numFmtId="167" fontId="22" fillId="5" borderId="7" xfId="0" applyNumberFormat="1" applyFont="1" applyFill="1" applyBorder="1" applyAlignment="1">
      <alignment horizontal="center" vertical="center"/>
    </xf>
    <xf numFmtId="167" fontId="22" fillId="0" borderId="7" xfId="0" applyNumberFormat="1" applyFont="1" applyBorder="1" applyAlignment="1">
      <alignment horizontal="center" vertical="center"/>
    </xf>
    <xf numFmtId="49" fontId="36" fillId="0" borderId="51" xfId="0" applyNumberFormat="1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49" fontId="22" fillId="0" borderId="24" xfId="0" applyNumberFormat="1" applyFont="1" applyBorder="1" applyAlignment="1">
      <alignment horizontal="center" vertical="center" wrapText="1"/>
    </xf>
    <xf numFmtId="49" fontId="36" fillId="0" borderId="48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49" fontId="22" fillId="0" borderId="26" xfId="0" applyNumberFormat="1" applyFont="1" applyBorder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0" fontId="22" fillId="5" borderId="10" xfId="0" applyFont="1" applyFill="1" applyBorder="1" applyAlignment="1">
      <alignment horizontal="center" vertical="center" wrapText="1"/>
    </xf>
    <xf numFmtId="49" fontId="22" fillId="5" borderId="24" xfId="0" applyNumberFormat="1" applyFont="1" applyFill="1" applyBorder="1" applyAlignment="1">
      <alignment horizontal="center" vertical="center" wrapText="1"/>
    </xf>
    <xf numFmtId="49" fontId="22" fillId="0" borderId="48" xfId="0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9" fontId="37" fillId="0" borderId="44" xfId="0" applyNumberFormat="1" applyFont="1" applyBorder="1" applyAlignment="1">
      <alignment horizontal="center" vertical="center" shrinkToFit="1"/>
    </xf>
    <xf numFmtId="2" fontId="14" fillId="0" borderId="19" xfId="9" applyNumberFormat="1" applyFont="1" applyBorder="1" applyAlignment="1">
      <alignment horizontal="center" vertical="center"/>
    </xf>
    <xf numFmtId="0" fontId="38" fillId="0" borderId="20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8" fillId="0" borderId="20" xfId="0" applyFont="1" applyBorder="1" applyAlignment="1" applyProtection="1">
      <alignment horizontal="center" vertical="center"/>
      <protection locked="0"/>
    </xf>
    <xf numFmtId="49" fontId="20" fillId="5" borderId="21" xfId="27" applyNumberFormat="1" applyFont="1" applyFill="1" applyBorder="1" applyAlignment="1" applyProtection="1">
      <alignment horizontal="center" vertical="center"/>
      <protection locked="0"/>
    </xf>
    <xf numFmtId="13" fontId="22" fillId="0" borderId="44" xfId="0" applyNumberFormat="1" applyFont="1" applyBorder="1" applyAlignment="1">
      <alignment horizontal="center" vertical="center" wrapText="1" shrinkToFit="1"/>
    </xf>
    <xf numFmtId="0" fontId="39" fillId="5" borderId="19" xfId="0" applyNumberFormat="1" applyFont="1" applyFill="1" applyBorder="1" applyAlignment="1">
      <alignment horizontal="center" vertical="center" wrapText="1"/>
    </xf>
    <xf numFmtId="0" fontId="25" fillId="0" borderId="20" xfId="0" applyFont="1" applyBorder="1" applyAlignment="1" applyProtection="1">
      <alignment horizontal="center" vertical="center"/>
      <protection locked="0"/>
    </xf>
    <xf numFmtId="49" fontId="23" fillId="5" borderId="21" xfId="27" applyNumberFormat="1" applyFont="1" applyFill="1" applyBorder="1" applyAlignment="1" applyProtection="1">
      <alignment horizontal="center" vertical="center"/>
      <protection locked="0"/>
    </xf>
    <xf numFmtId="9" fontId="22" fillId="0" borderId="44" xfId="0" applyNumberFormat="1" applyFont="1" applyBorder="1" applyAlignment="1">
      <alignment horizontal="center" vertical="center" shrinkToFit="1"/>
    </xf>
    <xf numFmtId="0" fontId="23" fillId="0" borderId="20" xfId="0" applyFont="1" applyBorder="1" applyAlignment="1" applyProtection="1">
      <alignment horizontal="center"/>
      <protection locked="0"/>
    </xf>
    <xf numFmtId="9" fontId="22" fillId="0" borderId="44" xfId="0" applyNumberFormat="1" applyFont="1" applyBorder="1" applyAlignment="1">
      <alignment horizontal="center" vertical="center" wrapText="1" shrinkToFit="1"/>
    </xf>
    <xf numFmtId="49" fontId="14" fillId="0" borderId="19" xfId="0" applyNumberFormat="1" applyFont="1" applyBorder="1" applyAlignment="1">
      <alignment horizontal="center" vertical="center" wrapText="1"/>
    </xf>
    <xf numFmtId="0" fontId="39" fillId="5" borderId="20" xfId="0" applyFont="1" applyFill="1" applyBorder="1" applyAlignment="1">
      <alignment horizontal="center" vertical="center" wrapText="1"/>
    </xf>
    <xf numFmtId="0" fontId="39" fillId="5" borderId="20" xfId="0" applyNumberFormat="1" applyFont="1" applyFill="1" applyBorder="1" applyAlignment="1">
      <alignment horizontal="center" vertical="center" wrapText="1"/>
    </xf>
    <xf numFmtId="0" fontId="23" fillId="0" borderId="20" xfId="0" applyFont="1" applyBorder="1" applyAlignment="1" applyProtection="1">
      <alignment horizontal="center" vertical="center"/>
      <protection locked="0"/>
    </xf>
    <xf numFmtId="49" fontId="14" fillId="0" borderId="19" xfId="0" applyNumberFormat="1" applyFont="1" applyBorder="1" applyAlignment="1">
      <alignment horizontal="center"/>
    </xf>
    <xf numFmtId="49" fontId="23" fillId="5" borderId="21" xfId="27" applyNumberFormat="1" applyFont="1" applyFill="1" applyBorder="1" applyAlignment="1" applyProtection="1">
      <alignment horizontal="center"/>
      <protection locked="0"/>
    </xf>
    <xf numFmtId="0" fontId="39" fillId="0" borderId="20" xfId="0" applyFont="1" applyBorder="1" applyAlignment="1" applyProtection="1">
      <alignment horizontal="center" vertical="center"/>
      <protection locked="0"/>
    </xf>
    <xf numFmtId="9" fontId="22" fillId="5" borderId="44" xfId="0" applyNumberFormat="1" applyFont="1" applyFill="1" applyBorder="1" applyAlignment="1">
      <alignment horizontal="center" vertical="center" shrinkToFit="1"/>
    </xf>
    <xf numFmtId="2" fontId="40" fillId="5" borderId="19" xfId="0" applyNumberFormat="1" applyFont="1" applyFill="1" applyBorder="1" applyAlignment="1">
      <alignment horizontal="center" vertical="center"/>
    </xf>
    <xf numFmtId="49" fontId="38" fillId="0" borderId="19" xfId="0" applyNumberFormat="1" applyFont="1" applyBorder="1" applyAlignment="1">
      <alignment horizontal="left" vertical="center"/>
    </xf>
    <xf numFmtId="0" fontId="41" fillId="5" borderId="20" xfId="0" applyFont="1" applyFill="1" applyBorder="1" applyAlignment="1">
      <alignment horizontal="center" vertical="center" wrapText="1"/>
    </xf>
    <xf numFmtId="0" fontId="23" fillId="0" borderId="19" xfId="0" applyFont="1" applyBorder="1" applyAlignment="1" applyProtection="1">
      <alignment horizontal="center" vertical="center"/>
      <protection locked="0"/>
    </xf>
    <xf numFmtId="0" fontId="22" fillId="5" borderId="44" xfId="0" applyFont="1" applyFill="1" applyBorder="1" applyAlignment="1">
      <alignment horizontal="center" vertical="center" shrinkToFit="1"/>
    </xf>
    <xf numFmtId="0" fontId="17" fillId="0" borderId="19" xfId="0" applyFont="1" applyBorder="1" applyAlignment="1">
      <alignment vertical="center"/>
    </xf>
    <xf numFmtId="0" fontId="21" fillId="5" borderId="30" xfId="0" applyFont="1" applyFill="1" applyBorder="1" applyAlignment="1">
      <alignment horizontal="center" vertical="center" shrinkToFit="1"/>
    </xf>
    <xf numFmtId="2" fontId="42" fillId="5" borderId="19" xfId="0" applyNumberFormat="1" applyFont="1" applyFill="1" applyBorder="1" applyAlignment="1">
      <alignment horizontal="center" vertical="center"/>
    </xf>
    <xf numFmtId="0" fontId="25" fillId="0" borderId="19" xfId="0" applyFont="1" applyBorder="1" applyAlignment="1">
      <alignment horizontal="left" vertical="center"/>
    </xf>
    <xf numFmtId="0" fontId="23" fillId="0" borderId="19" xfId="0" applyFont="1" applyBorder="1" applyAlignment="1" applyProtection="1">
      <alignment horizontal="left" vertical="center"/>
      <protection locked="0"/>
    </xf>
    <xf numFmtId="49" fontId="23" fillId="5" borderId="21" xfId="27" applyNumberFormat="1" applyFont="1" applyFill="1" applyBorder="1" applyAlignment="1" applyProtection="1">
      <alignment horizontal="left" vertical="center"/>
      <protection locked="0"/>
    </xf>
    <xf numFmtId="0" fontId="21" fillId="0" borderId="27" xfId="0" applyFont="1" applyBorder="1" applyAlignment="1">
      <alignment horizontal="center" vertical="center" wrapText="1" shrinkToFit="1"/>
    </xf>
    <xf numFmtId="2" fontId="16" fillId="0" borderId="28" xfId="9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left" vertical="center"/>
    </xf>
    <xf numFmtId="0" fontId="23" fillId="0" borderId="20" xfId="0" applyFont="1" applyBorder="1" applyAlignment="1" applyProtection="1">
      <alignment horizontal="left" vertical="center"/>
      <protection locked="0"/>
    </xf>
    <xf numFmtId="167" fontId="14" fillId="0" borderId="14" xfId="0" applyNumberFormat="1" applyFont="1" applyBorder="1" applyAlignment="1">
      <alignment horizontal="center" vertical="center"/>
    </xf>
    <xf numFmtId="49" fontId="43" fillId="5" borderId="10" xfId="0" applyNumberFormat="1" applyFont="1" applyFill="1" applyBorder="1" applyAlignment="1" applyProtection="1">
      <alignment horizontal="center" vertical="center"/>
      <protection locked="0"/>
    </xf>
    <xf numFmtId="9" fontId="21" fillId="0" borderId="9" xfId="0" applyNumberFormat="1" applyFont="1" applyBorder="1" applyAlignment="1">
      <alignment horizontal="center" vertical="center" shrinkToFit="1"/>
    </xf>
    <xf numFmtId="0" fontId="38" fillId="0" borderId="30" xfId="0" applyFont="1" applyBorder="1" applyAlignment="1">
      <alignment horizontal="left" vertical="center"/>
    </xf>
    <xf numFmtId="49" fontId="38" fillId="0" borderId="31" xfId="0" applyNumberFormat="1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32" xfId="0" applyFont="1" applyBorder="1" applyAlignment="1" applyProtection="1">
      <alignment horizontal="left" vertical="center"/>
      <protection locked="0"/>
    </xf>
    <xf numFmtId="49" fontId="23" fillId="5" borderId="33" xfId="27" applyNumberFormat="1" applyFont="1" applyFill="1" applyBorder="1" applyAlignment="1" applyProtection="1">
      <alignment horizontal="left" vertical="center"/>
      <protection locked="0"/>
    </xf>
    <xf numFmtId="167" fontId="22" fillId="5" borderId="11" xfId="0" applyNumberFormat="1" applyFont="1" applyFill="1" applyBorder="1" applyAlignment="1">
      <alignment horizontal="center" vertical="center"/>
    </xf>
    <xf numFmtId="167" fontId="36" fillId="5" borderId="11" xfId="0" applyNumberFormat="1" applyFont="1" applyFill="1" applyBorder="1" applyAlignment="1">
      <alignment horizontal="center" vertical="center"/>
    </xf>
    <xf numFmtId="49" fontId="36" fillId="5" borderId="22" xfId="0" applyNumberFormat="1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22" fillId="5" borderId="48" xfId="0" applyFont="1" applyFill="1" applyBorder="1" applyAlignment="1">
      <alignment horizontal="center" vertical="center" wrapText="1"/>
    </xf>
    <xf numFmtId="49" fontId="36" fillId="5" borderId="25" xfId="0" applyNumberFormat="1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 wrapText="1"/>
    </xf>
    <xf numFmtId="49" fontId="22" fillId="5" borderId="26" xfId="0" applyNumberFormat="1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49" fontId="22" fillId="5" borderId="25" xfId="0" applyNumberFormat="1" applyFont="1" applyFill="1" applyBorder="1" applyAlignment="1">
      <alignment horizontal="center" vertical="center" wrapText="1"/>
    </xf>
    <xf numFmtId="49" fontId="22" fillId="5" borderId="47" xfId="0" applyNumberFormat="1" applyFont="1" applyFill="1" applyBorder="1" applyAlignment="1">
      <alignment horizontal="center" vertical="center" wrapText="1"/>
    </xf>
    <xf numFmtId="9" fontId="37" fillId="5" borderId="8" xfId="0" applyNumberFormat="1" applyFont="1" applyFill="1" applyBorder="1" applyAlignment="1">
      <alignment horizontal="center" vertical="center" wrapText="1" shrinkToFit="1"/>
    </xf>
    <xf numFmtId="2" fontId="14" fillId="5" borderId="19" xfId="9" applyNumberFormat="1" applyFont="1" applyFill="1" applyBorder="1" applyAlignment="1">
      <alignment horizontal="center" vertical="center"/>
    </xf>
    <xf numFmtId="0" fontId="38" fillId="5" borderId="34" xfId="0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center" vertical="center"/>
    </xf>
    <xf numFmtId="0" fontId="38" fillId="5" borderId="2" xfId="0" applyFont="1" applyFill="1" applyBorder="1" applyAlignment="1">
      <alignment horizontal="center" vertical="center"/>
    </xf>
    <xf numFmtId="0" fontId="20" fillId="5" borderId="34" xfId="0" applyFont="1" applyFill="1" applyBorder="1" applyAlignment="1" applyProtection="1">
      <alignment horizontal="center" vertical="center"/>
      <protection locked="0"/>
    </xf>
    <xf numFmtId="49" fontId="20" fillId="5" borderId="35" xfId="27" applyNumberFormat="1" applyFont="1" applyFill="1" applyBorder="1" applyAlignment="1" applyProtection="1">
      <alignment horizontal="center" vertical="center"/>
      <protection locked="0"/>
    </xf>
    <xf numFmtId="9" fontId="37" fillId="5" borderId="11" xfId="0" applyNumberFormat="1" applyFont="1" applyFill="1" applyBorder="1" applyAlignment="1">
      <alignment horizontal="center" vertical="center" wrapText="1" shrinkToFit="1"/>
    </xf>
    <xf numFmtId="0" fontId="38" fillId="5" borderId="20" xfId="0" applyFont="1" applyFill="1" applyBorder="1" applyAlignment="1">
      <alignment horizontal="left" vertical="center"/>
    </xf>
    <xf numFmtId="49" fontId="14" fillId="5" borderId="19" xfId="0" applyNumberFormat="1" applyFont="1" applyFill="1" applyBorder="1" applyAlignment="1">
      <alignment horizontal="center" vertical="center"/>
    </xf>
    <xf numFmtId="0" fontId="25" fillId="5" borderId="20" xfId="0" applyFont="1" applyFill="1" applyBorder="1" applyAlignment="1">
      <alignment horizontal="center" vertical="center" wrapText="1"/>
    </xf>
    <xf numFmtId="0" fontId="23" fillId="5" borderId="20" xfId="0" applyFont="1" applyFill="1" applyBorder="1" applyAlignment="1" applyProtection="1">
      <alignment horizontal="center" vertical="center"/>
      <protection locked="0"/>
    </xf>
    <xf numFmtId="9" fontId="22" fillId="5" borderId="11" xfId="0" applyNumberFormat="1" applyFont="1" applyFill="1" applyBorder="1" applyAlignment="1">
      <alignment horizontal="center" vertical="center" shrinkToFit="1"/>
    </xf>
    <xf numFmtId="9" fontId="22" fillId="5" borderId="0" xfId="0" applyNumberFormat="1" applyFont="1" applyFill="1" applyBorder="1" applyAlignment="1">
      <alignment horizontal="center" vertical="center" shrinkToFit="1"/>
    </xf>
    <xf numFmtId="0" fontId="25" fillId="5" borderId="20" xfId="0" applyFont="1" applyFill="1" applyBorder="1" applyAlignment="1">
      <alignment horizontal="left" vertical="center"/>
    </xf>
    <xf numFmtId="0" fontId="17" fillId="5" borderId="19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 shrinkToFit="1"/>
    </xf>
    <xf numFmtId="49" fontId="38" fillId="5" borderId="19" xfId="0" applyNumberFormat="1" applyFont="1" applyFill="1" applyBorder="1" applyAlignment="1">
      <alignment horizontal="left" vertical="center"/>
    </xf>
    <xf numFmtId="0" fontId="22" fillId="5" borderId="0" xfId="0" applyFont="1" applyFill="1" applyBorder="1" applyAlignment="1">
      <alignment horizontal="center" vertical="center" wrapText="1" shrinkToFit="1"/>
    </xf>
    <xf numFmtId="0" fontId="25" fillId="5" borderId="19" xfId="0" applyFont="1" applyFill="1" applyBorder="1" applyAlignment="1">
      <alignment horizontal="left" vertical="center"/>
    </xf>
    <xf numFmtId="2" fontId="16" fillId="5" borderId="19" xfId="9" applyNumberFormat="1" applyFont="1" applyFill="1" applyBorder="1" applyAlignment="1">
      <alignment horizontal="center" vertical="center"/>
    </xf>
    <xf numFmtId="0" fontId="23" fillId="5" borderId="19" xfId="0" applyFont="1" applyFill="1" applyBorder="1" applyAlignment="1" applyProtection="1">
      <alignment horizontal="center" vertical="center"/>
      <protection locked="0"/>
    </xf>
    <xf numFmtId="0" fontId="17" fillId="5" borderId="20" xfId="0" applyFont="1" applyFill="1" applyBorder="1" applyAlignment="1">
      <alignment vertical="center"/>
    </xf>
    <xf numFmtId="0" fontId="21" fillId="5" borderId="27" xfId="0" applyFont="1" applyFill="1" applyBorder="1" applyAlignment="1">
      <alignment horizontal="center" vertical="center" wrapText="1" shrinkToFit="1"/>
    </xf>
    <xf numFmtId="2" fontId="16" fillId="5" borderId="28" xfId="9" applyNumberFormat="1" applyFont="1" applyFill="1" applyBorder="1" applyAlignment="1">
      <alignment horizontal="center" vertical="center"/>
    </xf>
    <xf numFmtId="0" fontId="23" fillId="5" borderId="20" xfId="0" applyFont="1" applyFill="1" applyBorder="1" applyAlignment="1" applyProtection="1">
      <alignment horizontal="left" vertical="center"/>
      <protection locked="0"/>
    </xf>
    <xf numFmtId="167" fontId="14" fillId="5" borderId="43" xfId="0" applyNumberFormat="1" applyFont="1" applyFill="1" applyBorder="1" applyAlignment="1">
      <alignment horizontal="center" vertical="center"/>
    </xf>
    <xf numFmtId="49" fontId="43" fillId="5" borderId="29" xfId="0" applyNumberFormat="1" applyFont="1" applyFill="1" applyBorder="1" applyAlignment="1" applyProtection="1">
      <alignment horizontal="center" vertical="center"/>
      <protection locked="0"/>
    </xf>
    <xf numFmtId="0" fontId="38" fillId="5" borderId="30" xfId="0" applyFont="1" applyFill="1" applyBorder="1" applyAlignment="1">
      <alignment horizontal="left" vertical="center"/>
    </xf>
    <xf numFmtId="49" fontId="38" fillId="5" borderId="31" xfId="0" applyNumberFormat="1" applyFont="1" applyFill="1" applyBorder="1" applyAlignment="1">
      <alignment horizontal="left" vertical="center"/>
    </xf>
    <xf numFmtId="0" fontId="25" fillId="5" borderId="31" xfId="0" applyFont="1" applyFill="1" applyBorder="1" applyAlignment="1">
      <alignment horizontal="left" vertical="center"/>
    </xf>
    <xf numFmtId="0" fontId="23" fillId="5" borderId="32" xfId="0" applyFont="1" applyFill="1" applyBorder="1" applyAlignment="1" applyProtection="1">
      <alignment horizontal="left" vertical="center"/>
      <protection locked="0"/>
    </xf>
    <xf numFmtId="0" fontId="17" fillId="5" borderId="0" xfId="0" applyFont="1" applyFill="1"/>
    <xf numFmtId="167" fontId="44" fillId="5" borderId="9" xfId="0" applyNumberFormat="1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49" fontId="36" fillId="5" borderId="62" xfId="0" applyNumberFormat="1" applyFont="1" applyFill="1" applyBorder="1" applyAlignment="1">
      <alignment horizontal="center" vertical="center" wrapText="1"/>
    </xf>
    <xf numFmtId="0" fontId="14" fillId="5" borderId="63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/>
    </xf>
    <xf numFmtId="49" fontId="22" fillId="5" borderId="61" xfId="0" applyNumberFormat="1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vertical="center"/>
    </xf>
    <xf numFmtId="0" fontId="17" fillId="5" borderId="13" xfId="0" applyFont="1" applyFill="1" applyBorder="1" applyAlignment="1">
      <alignment vertical="center"/>
    </xf>
    <xf numFmtId="0" fontId="17" fillId="5" borderId="36" xfId="0" applyFont="1" applyFill="1" applyBorder="1" applyAlignment="1">
      <alignment vertical="center"/>
    </xf>
    <xf numFmtId="9" fontId="37" fillId="5" borderId="0" xfId="0" applyNumberFormat="1" applyFont="1" applyFill="1" applyBorder="1" applyAlignment="1">
      <alignment horizontal="center" vertical="center" wrapText="1" shrinkToFit="1"/>
    </xf>
    <xf numFmtId="0" fontId="38" fillId="5" borderId="19" xfId="0" applyFont="1" applyFill="1" applyBorder="1" applyAlignment="1">
      <alignment horizontal="center" vertical="center"/>
    </xf>
    <xf numFmtId="0" fontId="38" fillId="5" borderId="20" xfId="0" applyFont="1" applyFill="1" applyBorder="1" applyAlignment="1" applyProtection="1">
      <alignment horizontal="center" vertical="center"/>
      <protection locked="0"/>
    </xf>
    <xf numFmtId="0" fontId="25" fillId="5" borderId="20" xfId="0" applyFont="1" applyFill="1" applyBorder="1" applyAlignment="1" applyProtection="1">
      <alignment horizontal="center" vertical="center"/>
      <protection locked="0"/>
    </xf>
    <xf numFmtId="0" fontId="25" fillId="5" borderId="19" xfId="0" applyFont="1" applyFill="1" applyBorder="1" applyAlignment="1">
      <alignment horizontal="center" vertical="center" wrapText="1"/>
    </xf>
    <xf numFmtId="0" fontId="47" fillId="5" borderId="20" xfId="0" applyFont="1" applyFill="1" applyBorder="1" applyAlignment="1" applyProtection="1">
      <alignment horizontal="center" vertical="center"/>
      <protection locked="0"/>
    </xf>
    <xf numFmtId="1" fontId="47" fillId="5" borderId="21" xfId="27" applyNumberFormat="1" applyFont="1" applyFill="1" applyBorder="1" applyAlignment="1" applyProtection="1">
      <alignment horizontal="center" vertical="center"/>
      <protection locked="0"/>
    </xf>
    <xf numFmtId="9" fontId="22" fillId="5" borderId="0" xfId="0" applyNumberFormat="1" applyFont="1" applyFill="1" applyBorder="1" applyAlignment="1">
      <alignment horizontal="center" vertical="center" wrapText="1" shrinkToFit="1"/>
    </xf>
    <xf numFmtId="0" fontId="48" fillId="5" borderId="19" xfId="0" applyFont="1" applyFill="1" applyBorder="1" applyAlignment="1">
      <alignment horizontal="center" vertical="center" wrapText="1"/>
    </xf>
    <xf numFmtId="0" fontId="48" fillId="5" borderId="20" xfId="0" applyFont="1" applyFill="1" applyBorder="1" applyAlignment="1">
      <alignment horizontal="center" vertical="center"/>
    </xf>
    <xf numFmtId="0" fontId="49" fillId="5" borderId="21" xfId="0" applyFont="1" applyFill="1" applyBorder="1" applyAlignment="1">
      <alignment horizontal="center" vertical="center"/>
    </xf>
    <xf numFmtId="9" fontId="36" fillId="5" borderId="0" xfId="0" applyNumberFormat="1" applyFont="1" applyFill="1" applyBorder="1" applyAlignment="1">
      <alignment horizontal="center" vertical="center" wrapText="1" shrinkToFit="1"/>
    </xf>
    <xf numFmtId="49" fontId="14" fillId="5" borderId="19" xfId="0" applyNumberFormat="1" applyFont="1" applyFill="1" applyBorder="1" applyAlignment="1">
      <alignment horizontal="center"/>
    </xf>
    <xf numFmtId="2" fontId="14" fillId="5" borderId="19" xfId="9" applyNumberFormat="1" applyFont="1" applyFill="1" applyBorder="1" applyAlignment="1">
      <alignment horizontal="center" vertical="center" wrapText="1"/>
    </xf>
    <xf numFmtId="2" fontId="14" fillId="5" borderId="20" xfId="9" applyNumberFormat="1" applyFont="1" applyFill="1" applyBorder="1" applyAlignment="1">
      <alignment horizontal="center" vertical="center"/>
    </xf>
    <xf numFmtId="0" fontId="23" fillId="5" borderId="20" xfId="0" applyFont="1" applyFill="1" applyBorder="1" applyAlignment="1" applyProtection="1">
      <alignment horizontal="center"/>
      <protection locked="0"/>
    </xf>
    <xf numFmtId="2" fontId="36" fillId="5" borderId="19" xfId="9" applyNumberFormat="1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 shrinkToFit="1"/>
    </xf>
    <xf numFmtId="2" fontId="16" fillId="5" borderId="9" xfId="9" applyNumberFormat="1" applyFont="1" applyFill="1" applyBorder="1" applyAlignment="1">
      <alignment horizontal="center" vertical="center"/>
    </xf>
    <xf numFmtId="49" fontId="22" fillId="5" borderId="16" xfId="0" applyNumberFormat="1" applyFont="1" applyFill="1" applyBorder="1" applyAlignment="1">
      <alignment horizontal="center" vertical="center" wrapText="1"/>
    </xf>
    <xf numFmtId="49" fontId="22" fillId="5" borderId="48" xfId="0" applyNumberFormat="1" applyFont="1" applyFill="1" applyBorder="1" applyAlignment="1">
      <alignment horizontal="center" vertical="center" wrapText="1"/>
    </xf>
    <xf numFmtId="49" fontId="36" fillId="5" borderId="44" xfId="0" applyNumberFormat="1" applyFont="1" applyFill="1" applyBorder="1" applyAlignment="1">
      <alignment horizontal="center" vertical="center" wrapText="1"/>
    </xf>
    <xf numFmtId="49" fontId="22" fillId="5" borderId="56" xfId="0" applyNumberFormat="1" applyFont="1" applyFill="1" applyBorder="1" applyAlignment="1">
      <alignment horizontal="center" vertical="center" wrapText="1"/>
    </xf>
    <xf numFmtId="49" fontId="22" fillId="5" borderId="57" xfId="0" applyNumberFormat="1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14" fillId="5" borderId="69" xfId="0" applyFont="1" applyFill="1" applyBorder="1" applyAlignment="1">
      <alignment horizontal="center" vertical="center" wrapText="1"/>
    </xf>
    <xf numFmtId="0" fontId="22" fillId="5" borderId="64" xfId="0" applyFont="1" applyFill="1" applyBorder="1" applyAlignment="1">
      <alignment horizontal="center" vertical="center" wrapText="1"/>
    </xf>
    <xf numFmtId="49" fontId="22" fillId="5" borderId="21" xfId="0" applyNumberFormat="1" applyFont="1" applyFill="1" applyBorder="1" applyAlignment="1">
      <alignment horizontal="center" vertical="center" wrapText="1"/>
    </xf>
    <xf numFmtId="49" fontId="22" fillId="5" borderId="11" xfId="0" applyNumberFormat="1" applyFont="1" applyFill="1" applyBorder="1" applyAlignment="1">
      <alignment horizontal="center" vertical="center" wrapText="1" shrinkToFit="1"/>
    </xf>
    <xf numFmtId="0" fontId="25" fillId="5" borderId="19" xfId="0" applyFont="1" applyFill="1" applyBorder="1" applyAlignment="1">
      <alignment horizontal="center" vertical="center"/>
    </xf>
    <xf numFmtId="0" fontId="20" fillId="5" borderId="20" xfId="0" applyFont="1" applyFill="1" applyBorder="1" applyAlignment="1" applyProtection="1">
      <alignment horizontal="center" vertical="center"/>
      <protection locked="0"/>
    </xf>
    <xf numFmtId="49" fontId="22" fillId="5" borderId="11" xfId="0" applyNumberFormat="1" applyFont="1" applyFill="1" applyBorder="1" applyAlignment="1">
      <alignment horizontal="center" vertical="center" shrinkToFit="1"/>
    </xf>
    <xf numFmtId="49" fontId="14" fillId="5" borderId="19" xfId="0" applyNumberFormat="1" applyFont="1" applyFill="1" applyBorder="1" applyAlignment="1">
      <alignment horizontal="center" vertical="center" wrapText="1"/>
    </xf>
    <xf numFmtId="49" fontId="22" fillId="5" borderId="0" xfId="0" applyNumberFormat="1" applyFont="1" applyFill="1" applyBorder="1" applyAlignment="1">
      <alignment horizontal="center" vertical="center" shrinkToFit="1"/>
    </xf>
    <xf numFmtId="49" fontId="21" fillId="5" borderId="11" xfId="0" applyNumberFormat="1" applyFont="1" applyFill="1" applyBorder="1" applyAlignment="1">
      <alignment horizontal="left" vertical="center" wrapText="1"/>
    </xf>
    <xf numFmtId="20" fontId="21" fillId="5" borderId="0" xfId="0" applyNumberFormat="1" applyFont="1" applyFill="1" applyBorder="1" applyAlignment="1">
      <alignment horizontal="left" vertical="center"/>
    </xf>
    <xf numFmtId="20" fontId="26" fillId="5" borderId="0" xfId="0" applyNumberFormat="1" applyFont="1" applyFill="1" applyBorder="1" applyAlignment="1">
      <alignment horizontal="left" vertical="center" wrapText="1"/>
    </xf>
    <xf numFmtId="49" fontId="21" fillId="5" borderId="0" xfId="0" applyNumberFormat="1" applyFont="1" applyFill="1" applyBorder="1" applyAlignment="1">
      <alignment horizontal="left" vertical="center" wrapText="1"/>
    </xf>
    <xf numFmtId="20" fontId="21" fillId="5" borderId="0" xfId="0" applyNumberFormat="1" applyFont="1" applyFill="1" applyBorder="1" applyAlignment="1">
      <alignment horizontal="left" vertical="center" wrapText="1"/>
    </xf>
    <xf numFmtId="20" fontId="26" fillId="5" borderId="47" xfId="0" applyNumberFormat="1" applyFont="1" applyFill="1" applyBorder="1" applyAlignment="1">
      <alignment horizontal="left" vertical="center" wrapText="1"/>
    </xf>
    <xf numFmtId="0" fontId="50" fillId="5" borderId="11" xfId="0" applyFont="1" applyFill="1" applyBorder="1" applyAlignment="1">
      <alignment horizontal="left" vertical="center" wrapText="1"/>
    </xf>
    <xf numFmtId="0" fontId="50" fillId="5" borderId="0" xfId="0" applyFont="1" applyFill="1" applyAlignment="1">
      <alignment horizontal="left" vertical="center" wrapText="1"/>
    </xf>
    <xf numFmtId="0" fontId="18" fillId="5" borderId="0" xfId="0" applyFont="1" applyFill="1" applyAlignment="1">
      <alignment horizontal="left" vertical="center" wrapText="1"/>
    </xf>
    <xf numFmtId="0" fontId="18" fillId="5" borderId="47" xfId="0" applyFont="1" applyFill="1" applyBorder="1" applyAlignment="1">
      <alignment horizontal="left" vertical="center" wrapText="1"/>
    </xf>
    <xf numFmtId="0" fontId="50" fillId="5" borderId="43" xfId="0" applyFont="1" applyFill="1" applyBorder="1" applyAlignment="1">
      <alignment horizontal="left" vertical="center" wrapText="1"/>
    </xf>
    <xf numFmtId="0" fontId="50" fillId="5" borderId="15" xfId="0" applyFont="1" applyFill="1" applyBorder="1" applyAlignment="1">
      <alignment horizontal="left" vertical="center" wrapText="1"/>
    </xf>
    <xf numFmtId="0" fontId="18" fillId="5" borderId="15" xfId="0" applyFont="1" applyFill="1" applyBorder="1" applyAlignment="1">
      <alignment horizontal="left" vertical="center" wrapText="1"/>
    </xf>
    <xf numFmtId="0" fontId="18" fillId="5" borderId="52" xfId="0" applyFont="1" applyFill="1" applyBorder="1" applyAlignment="1">
      <alignment horizontal="left" vertical="center" wrapText="1"/>
    </xf>
    <xf numFmtId="49" fontId="25" fillId="5" borderId="19" xfId="0" applyNumberFormat="1" applyFont="1" applyFill="1" applyBorder="1" applyAlignment="1">
      <alignment horizontal="left" vertical="center"/>
    </xf>
    <xf numFmtId="0" fontId="22" fillId="5" borderId="27" xfId="0" applyFont="1" applyFill="1" applyBorder="1" applyAlignment="1">
      <alignment horizontal="center" vertical="center" wrapText="1" shrinkToFit="1"/>
    </xf>
    <xf numFmtId="2" fontId="14" fillId="5" borderId="28" xfId="9" applyNumberFormat="1" applyFont="1" applyFill="1" applyBorder="1" applyAlignment="1">
      <alignment horizontal="center" vertical="center"/>
    </xf>
    <xf numFmtId="167" fontId="14" fillId="5" borderId="11" xfId="0" applyNumberFormat="1" applyFont="1" applyFill="1" applyBorder="1" applyAlignment="1">
      <alignment horizontal="center" vertical="center"/>
    </xf>
    <xf numFmtId="49" fontId="43" fillId="5" borderId="64" xfId="0" applyNumberFormat="1" applyFont="1" applyFill="1" applyBorder="1" applyAlignment="1" applyProtection="1">
      <alignment horizontal="center" vertical="center"/>
      <protection locked="0"/>
    </xf>
    <xf numFmtId="9" fontId="21" fillId="5" borderId="9" xfId="0" applyNumberFormat="1" applyFont="1" applyFill="1" applyBorder="1" applyAlignment="1">
      <alignment horizontal="center" vertical="center" shrinkToFit="1"/>
    </xf>
    <xf numFmtId="0" fontId="25" fillId="5" borderId="44" xfId="0" applyFont="1" applyFill="1" applyBorder="1" applyAlignment="1">
      <alignment horizontal="left" vertical="center"/>
    </xf>
    <xf numFmtId="167" fontId="22" fillId="5" borderId="0" xfId="0" applyNumberFormat="1" applyFont="1" applyFill="1" applyBorder="1" applyAlignment="1">
      <alignment horizontal="center" vertical="center"/>
    </xf>
    <xf numFmtId="167" fontId="36" fillId="5" borderId="0" xfId="0" applyNumberFormat="1" applyFont="1" applyFill="1" applyBorder="1" applyAlignment="1">
      <alignment horizontal="center" vertical="center"/>
    </xf>
    <xf numFmtId="49" fontId="36" fillId="5" borderId="22" xfId="0" applyNumberFormat="1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49" fontId="36" fillId="5" borderId="25" xfId="0" applyNumberFormat="1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vertical="center"/>
    </xf>
    <xf numFmtId="49" fontId="22" fillId="5" borderId="25" xfId="0" applyNumberFormat="1" applyFont="1" applyFill="1" applyBorder="1" applyAlignment="1">
      <alignment horizontal="center" vertical="center"/>
    </xf>
    <xf numFmtId="0" fontId="36" fillId="5" borderId="10" xfId="0" applyFont="1" applyFill="1" applyBorder="1" applyAlignment="1">
      <alignment horizontal="center" vertical="center"/>
    </xf>
    <xf numFmtId="4" fontId="22" fillId="5" borderId="36" xfId="0" applyNumberFormat="1" applyFont="1" applyFill="1" applyBorder="1" applyAlignment="1">
      <alignment horizontal="center" vertical="center" wrapText="1" shrinkToFit="1"/>
    </xf>
    <xf numFmtId="2" fontId="14" fillId="5" borderId="6" xfId="9" applyNumberFormat="1" applyFont="1" applyFill="1" applyBorder="1" applyAlignment="1">
      <alignment horizontal="center" vertical="center"/>
    </xf>
    <xf numFmtId="0" fontId="38" fillId="5" borderId="34" xfId="0" applyFont="1" applyFill="1" applyBorder="1" applyAlignment="1" applyProtection="1">
      <alignment horizontal="center" vertical="center"/>
      <protection locked="0"/>
    </xf>
    <xf numFmtId="4" fontId="22" fillId="5" borderId="47" xfId="0" applyNumberFormat="1" applyFont="1" applyFill="1" applyBorder="1" applyAlignment="1">
      <alignment horizontal="center" vertical="center" wrapText="1" shrinkToFit="1"/>
    </xf>
    <xf numFmtId="2" fontId="14" fillId="5" borderId="7" xfId="9" applyNumberFormat="1" applyFont="1" applyFill="1" applyBorder="1" applyAlignment="1">
      <alignment horizontal="center" vertical="center"/>
    </xf>
    <xf numFmtId="0" fontId="25" fillId="5" borderId="20" xfId="0" applyFont="1" applyFill="1" applyBorder="1" applyAlignment="1">
      <alignment horizontal="center" vertical="center"/>
    </xf>
    <xf numFmtId="0" fontId="25" fillId="5" borderId="19" xfId="0" applyFont="1" applyFill="1" applyBorder="1" applyAlignment="1" applyProtection="1">
      <alignment horizontal="center" vertical="center" wrapText="1"/>
      <protection locked="0"/>
    </xf>
    <xf numFmtId="49" fontId="23" fillId="5" borderId="65" xfId="27" applyNumberFormat="1" applyFont="1" applyFill="1" applyBorder="1" applyAlignment="1" applyProtection="1">
      <alignment horizontal="center" vertical="center"/>
      <protection locked="0"/>
    </xf>
    <xf numFmtId="0" fontId="48" fillId="5" borderId="21" xfId="0" applyFont="1" applyFill="1" applyBorder="1" applyAlignment="1">
      <alignment horizontal="center" vertical="center"/>
    </xf>
    <xf numFmtId="2" fontId="16" fillId="5" borderId="7" xfId="9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 applyProtection="1">
      <alignment horizontal="center" vertical="center"/>
      <protection locked="0"/>
    </xf>
    <xf numFmtId="0" fontId="48" fillId="5" borderId="19" xfId="0" applyFont="1" applyFill="1" applyBorder="1" applyAlignment="1">
      <alignment horizontal="center" vertical="center"/>
    </xf>
    <xf numFmtId="4" fontId="22" fillId="5" borderId="7" xfId="0" applyNumberFormat="1" applyFont="1" applyFill="1" applyBorder="1" applyAlignment="1">
      <alignment horizontal="center" vertical="center" wrapText="1" shrinkToFit="1"/>
    </xf>
    <xf numFmtId="2" fontId="36" fillId="5" borderId="7" xfId="9" applyNumberFormat="1" applyFont="1" applyFill="1" applyBorder="1" applyAlignment="1">
      <alignment horizontal="center" vertical="center"/>
    </xf>
    <xf numFmtId="9" fontId="22" fillId="5" borderId="7" xfId="0" applyNumberFormat="1" applyFont="1" applyFill="1" applyBorder="1" applyAlignment="1">
      <alignment horizontal="center" vertical="center" shrinkToFit="1"/>
    </xf>
    <xf numFmtId="0" fontId="38" fillId="5" borderId="44" xfId="0" applyFont="1" applyFill="1" applyBorder="1" applyAlignment="1">
      <alignment horizontal="left" vertical="center"/>
    </xf>
    <xf numFmtId="0" fontId="22" fillId="5" borderId="7" xfId="0" applyFont="1" applyFill="1" applyBorder="1" applyAlignment="1">
      <alignment horizontal="center" vertical="center" shrinkToFit="1"/>
    </xf>
    <xf numFmtId="2" fontId="16" fillId="5" borderId="11" xfId="9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center" vertical="center" shrinkToFit="1"/>
    </xf>
    <xf numFmtId="2" fontId="16" fillId="5" borderId="14" xfId="9" applyNumberFormat="1" applyFont="1" applyFill="1" applyBorder="1" applyAlignment="1">
      <alignment horizontal="center" vertical="center"/>
    </xf>
    <xf numFmtId="0" fontId="23" fillId="5" borderId="19" xfId="0" applyFont="1" applyFill="1" applyBorder="1" applyAlignment="1" applyProtection="1">
      <alignment horizontal="left" vertical="center"/>
      <protection locked="0"/>
    </xf>
    <xf numFmtId="0" fontId="21" fillId="5" borderId="43" xfId="0" applyFont="1" applyFill="1" applyBorder="1" applyAlignment="1">
      <alignment horizontal="center" vertical="center" wrapText="1" shrinkToFit="1"/>
    </xf>
    <xf numFmtId="167" fontId="14" fillId="5" borderId="15" xfId="0" applyNumberFormat="1" applyFont="1" applyFill="1" applyBorder="1" applyAlignment="1">
      <alignment horizontal="center" vertical="center"/>
    </xf>
    <xf numFmtId="49" fontId="22" fillId="5" borderId="11" xfId="0" applyNumberFormat="1" applyFont="1" applyFill="1" applyBorder="1" applyAlignment="1">
      <alignment horizontal="center" vertical="center"/>
    </xf>
    <xf numFmtId="0" fontId="22" fillId="5" borderId="26" xfId="0" applyFont="1" applyFill="1" applyBorder="1" applyAlignment="1">
      <alignment horizontal="center" vertical="center"/>
    </xf>
    <xf numFmtId="0" fontId="38" fillId="5" borderId="20" xfId="0" applyFont="1" applyFill="1" applyBorder="1" applyAlignment="1">
      <alignment horizontal="center" vertical="center"/>
    </xf>
    <xf numFmtId="49" fontId="22" fillId="5" borderId="19" xfId="0" applyNumberFormat="1" applyFont="1" applyFill="1" applyBorder="1" applyAlignment="1">
      <alignment horizontal="center" vertical="center" wrapText="1"/>
    </xf>
    <xf numFmtId="0" fontId="23" fillId="5" borderId="19" xfId="0" applyFont="1" applyFill="1" applyBorder="1" applyAlignment="1">
      <alignment horizontal="left" vertical="center"/>
    </xf>
    <xf numFmtId="0" fontId="20" fillId="5" borderId="2" xfId="0" applyFont="1" applyFill="1" applyBorder="1" applyAlignment="1" applyProtection="1">
      <alignment horizontal="center" vertical="center"/>
      <protection locked="0"/>
    </xf>
    <xf numFmtId="0" fontId="23" fillId="5" borderId="20" xfId="0" applyFont="1" applyFill="1" applyBorder="1" applyAlignment="1">
      <alignment horizontal="left" vertical="center"/>
    </xf>
    <xf numFmtId="0" fontId="23" fillId="5" borderId="20" xfId="0" applyFont="1" applyFill="1" applyBorder="1" applyAlignment="1">
      <alignment horizontal="left" vertical="center" wrapText="1"/>
    </xf>
    <xf numFmtId="0" fontId="24" fillId="5" borderId="0" xfId="0" applyFont="1" applyFill="1" applyBorder="1" applyAlignment="1">
      <alignment horizontal="center" vertical="center" shrinkToFit="1"/>
    </xf>
    <xf numFmtId="0" fontId="23" fillId="5" borderId="19" xfId="0" applyFont="1" applyFill="1" applyBorder="1" applyAlignment="1">
      <alignment vertical="center"/>
    </xf>
    <xf numFmtId="0" fontId="23" fillId="5" borderId="19" xfId="0" applyFont="1" applyFill="1" applyBorder="1" applyAlignment="1">
      <alignment horizontal="center" vertical="center"/>
    </xf>
    <xf numFmtId="0" fontId="23" fillId="5" borderId="21" xfId="0" applyFont="1" applyFill="1" applyBorder="1" applyAlignment="1">
      <alignment horizontal="center" vertical="center"/>
    </xf>
    <xf numFmtId="49" fontId="38" fillId="5" borderId="19" xfId="0" applyNumberFormat="1" applyFont="1" applyFill="1" applyBorder="1" applyAlignment="1">
      <alignment horizontal="center" vertical="center"/>
    </xf>
    <xf numFmtId="2" fontId="16" fillId="5" borderId="45" xfId="9" applyNumberFormat="1" applyFont="1" applyFill="1" applyBorder="1" applyAlignment="1">
      <alignment horizontal="center" vertical="center"/>
    </xf>
    <xf numFmtId="2" fontId="16" fillId="5" borderId="46" xfId="9" applyNumberFormat="1" applyFont="1" applyFill="1" applyBorder="1" applyAlignment="1">
      <alignment horizontal="center" vertical="center"/>
    </xf>
    <xf numFmtId="20" fontId="21" fillId="5" borderId="42" xfId="0" applyNumberFormat="1" applyFont="1" applyFill="1" applyBorder="1" applyAlignment="1">
      <alignment horizontal="center" vertical="center" shrinkToFit="1"/>
    </xf>
    <xf numFmtId="49" fontId="38" fillId="5" borderId="30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43" fillId="5" borderId="70" xfId="0" applyNumberFormat="1" applyFont="1" applyFill="1" applyBorder="1" applyAlignment="1" applyProtection="1">
      <alignment horizontal="center" vertical="center"/>
      <protection locked="0"/>
    </xf>
    <xf numFmtId="49" fontId="26" fillId="5" borderId="11" xfId="0" quotePrefix="1" applyNumberFormat="1" applyFont="1" applyFill="1" applyBorder="1" applyAlignment="1">
      <alignment vertical="center" wrapText="1"/>
    </xf>
    <xf numFmtId="49" fontId="26" fillId="5" borderId="0" xfId="0" quotePrefix="1" applyNumberFormat="1" applyFont="1" applyFill="1" applyBorder="1" applyAlignment="1">
      <alignment vertical="center" wrapText="1"/>
    </xf>
    <xf numFmtId="49" fontId="26" fillId="5" borderId="47" xfId="0" quotePrefix="1" applyNumberFormat="1" applyFont="1" applyFill="1" applyBorder="1" applyAlignment="1">
      <alignment vertical="center" wrapText="1"/>
    </xf>
    <xf numFmtId="49" fontId="26" fillId="5" borderId="43" xfId="0" quotePrefix="1" applyNumberFormat="1" applyFont="1" applyFill="1" applyBorder="1" applyAlignment="1">
      <alignment vertical="center" wrapText="1"/>
    </xf>
    <xf numFmtId="49" fontId="26" fillId="5" borderId="15" xfId="0" quotePrefix="1" applyNumberFormat="1" applyFont="1" applyFill="1" applyBorder="1" applyAlignment="1">
      <alignment vertical="center" wrapText="1"/>
    </xf>
    <xf numFmtId="49" fontId="26" fillId="5" borderId="52" xfId="0" quotePrefix="1" applyNumberFormat="1" applyFont="1" applyFill="1" applyBorder="1" applyAlignment="1">
      <alignment vertical="center" wrapText="1"/>
    </xf>
    <xf numFmtId="0" fontId="23" fillId="5" borderId="19" xfId="0" applyFont="1" applyFill="1" applyBorder="1" applyAlignment="1">
      <alignment horizontal="left" vertical="center" wrapText="1"/>
    </xf>
    <xf numFmtId="0" fontId="17" fillId="5" borderId="21" xfId="0" applyFont="1" applyFill="1" applyBorder="1" applyAlignment="1">
      <alignment vertical="center"/>
    </xf>
    <xf numFmtId="2" fontId="20" fillId="5" borderId="9" xfId="9" applyNumberFormat="1" applyFont="1" applyFill="1" applyBorder="1" applyAlignment="1">
      <alignment horizontal="center" vertical="center"/>
    </xf>
    <xf numFmtId="167" fontId="51" fillId="5" borderId="11" xfId="0" applyNumberFormat="1" applyFont="1" applyFill="1" applyBorder="1" applyAlignment="1">
      <alignment horizontal="center" vertical="center"/>
    </xf>
    <xf numFmtId="0" fontId="13" fillId="5" borderId="0" xfId="0" applyFont="1" applyFill="1" applyBorder="1"/>
    <xf numFmtId="0" fontId="52" fillId="5" borderId="0" xfId="0" applyFont="1" applyFill="1"/>
    <xf numFmtId="167" fontId="54" fillId="5" borderId="11" xfId="0" applyNumberFormat="1" applyFont="1" applyFill="1" applyBorder="1" applyAlignment="1">
      <alignment horizontal="center" vertical="center"/>
    </xf>
    <xf numFmtId="2" fontId="16" fillId="0" borderId="19" xfId="9" applyNumberFormat="1" applyFont="1" applyBorder="1" applyAlignment="1">
      <alignment horizontal="center" vertical="center"/>
    </xf>
    <xf numFmtId="167" fontId="55" fillId="5" borderId="11" xfId="0" applyNumberFormat="1" applyFont="1" applyFill="1" applyBorder="1" applyAlignment="1">
      <alignment horizontal="center" vertical="center"/>
    </xf>
    <xf numFmtId="0" fontId="38" fillId="5" borderId="20" xfId="0" applyNumberFormat="1" applyFont="1" applyFill="1" applyBorder="1" applyAlignment="1" applyProtection="1">
      <alignment horizontal="center" vertical="center"/>
      <protection locked="0"/>
    </xf>
    <xf numFmtId="0" fontId="16" fillId="5" borderId="29" xfId="0" applyFont="1" applyFill="1" applyBorder="1" applyAlignment="1">
      <alignment horizontal="left" vertical="center"/>
    </xf>
    <xf numFmtId="0" fontId="16" fillId="5" borderId="29" xfId="0" applyFont="1" applyFill="1" applyBorder="1" applyAlignment="1">
      <alignment horizontal="center" vertical="center"/>
    </xf>
    <xf numFmtId="0" fontId="26" fillId="5" borderId="29" xfId="0" applyFont="1" applyFill="1" applyBorder="1" applyAlignment="1">
      <alignment horizontal="center" vertical="center" wrapText="1"/>
    </xf>
    <xf numFmtId="170" fontId="28" fillId="5" borderId="29" xfId="0" applyNumberFormat="1" applyFont="1" applyFill="1" applyBorder="1" applyAlignment="1">
      <alignment horizontal="center" vertical="center"/>
    </xf>
    <xf numFmtId="170" fontId="17" fillId="5" borderId="29" xfId="0" applyNumberFormat="1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28" fillId="5" borderId="29" xfId="0" applyFont="1" applyFill="1" applyBorder="1" applyAlignment="1">
      <alignment horizontal="center" vertical="center"/>
    </xf>
    <xf numFmtId="20" fontId="24" fillId="5" borderId="44" xfId="0" applyNumberFormat="1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48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 textRotation="2"/>
    </xf>
    <xf numFmtId="0" fontId="18" fillId="0" borderId="7" xfId="0" applyFont="1" applyBorder="1" applyAlignment="1">
      <alignment horizontal="center" vertical="center" textRotation="2"/>
    </xf>
    <xf numFmtId="0" fontId="18" fillId="0" borderId="14" xfId="0" applyFont="1" applyBorder="1" applyAlignment="1">
      <alignment horizontal="center" vertical="center" textRotation="2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169" fontId="20" fillId="5" borderId="27" xfId="0" applyNumberFormat="1" applyFont="1" applyFill="1" applyBorder="1" applyAlignment="1">
      <alignment horizontal="center" vertical="center"/>
    </xf>
    <xf numFmtId="169" fontId="20" fillId="5" borderId="41" xfId="0" applyNumberFormat="1" applyFont="1" applyFill="1" applyBorder="1" applyAlignment="1">
      <alignment horizontal="center" vertical="center"/>
    </xf>
    <xf numFmtId="169" fontId="20" fillId="5" borderId="42" xfId="0" applyNumberFormat="1" applyFont="1" applyFill="1" applyBorder="1" applyAlignment="1">
      <alignment horizontal="center" vertical="center"/>
    </xf>
    <xf numFmtId="49" fontId="24" fillId="0" borderId="0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2" fillId="5" borderId="37" xfId="0" applyNumberFormat="1" applyFont="1" applyFill="1" applyBorder="1" applyAlignment="1">
      <alignment horizontal="center" vertical="center" wrapText="1"/>
    </xf>
    <xf numFmtId="49" fontId="22" fillId="5" borderId="51" xfId="0" applyNumberFormat="1" applyFont="1" applyFill="1" applyBorder="1" applyAlignment="1">
      <alignment horizontal="center" vertical="center" wrapText="1"/>
    </xf>
    <xf numFmtId="49" fontId="24" fillId="5" borderId="11" xfId="0" applyNumberFormat="1" applyFont="1" applyFill="1" applyBorder="1" applyAlignment="1">
      <alignment horizontal="left" vertical="center" wrapText="1"/>
    </xf>
    <xf numFmtId="49" fontId="24" fillId="5" borderId="0" xfId="0" applyNumberFormat="1" applyFont="1" applyFill="1" applyBorder="1" applyAlignment="1">
      <alignment horizontal="left" vertical="center" wrapText="1"/>
    </xf>
    <xf numFmtId="49" fontId="24" fillId="5" borderId="47" xfId="0" applyNumberFormat="1" applyFont="1" applyFill="1" applyBorder="1" applyAlignment="1">
      <alignment horizontal="left" vertical="center" wrapText="1"/>
    </xf>
    <xf numFmtId="0" fontId="27" fillId="3" borderId="27" xfId="0" applyFont="1" applyFill="1" applyBorder="1" applyAlignment="1">
      <alignment horizontal="center" vertical="center"/>
    </xf>
    <xf numFmtId="0" fontId="27" fillId="3" borderId="41" xfId="0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49" fontId="26" fillId="0" borderId="0" xfId="0" applyNumberFormat="1" applyFont="1" applyBorder="1" applyAlignment="1">
      <alignment vertical="center" wrapText="1"/>
    </xf>
    <xf numFmtId="49" fontId="26" fillId="0" borderId="47" xfId="0" applyNumberFormat="1" applyFont="1" applyBorder="1" applyAlignment="1">
      <alignment vertical="center" wrapText="1"/>
    </xf>
    <xf numFmtId="49" fontId="21" fillId="0" borderId="41" xfId="0" applyNumberFormat="1" applyFont="1" applyBorder="1" applyAlignment="1">
      <alignment horizontal="center" vertical="center" wrapText="1"/>
    </xf>
    <xf numFmtId="49" fontId="21" fillId="0" borderId="42" xfId="0" applyNumberFormat="1" applyFont="1" applyBorder="1" applyAlignment="1">
      <alignment horizontal="center" vertical="center" wrapText="1"/>
    </xf>
    <xf numFmtId="169" fontId="24" fillId="5" borderId="58" xfId="0" applyNumberFormat="1" applyFont="1" applyFill="1" applyBorder="1" applyAlignment="1">
      <alignment horizontal="center" vertical="center" wrapText="1"/>
    </xf>
    <xf numFmtId="169" fontId="24" fillId="5" borderId="59" xfId="0" applyNumberFormat="1" applyFont="1" applyFill="1" applyBorder="1" applyAlignment="1">
      <alignment horizontal="center" vertical="center" wrapText="1"/>
    </xf>
    <xf numFmtId="169" fontId="24" fillId="5" borderId="60" xfId="0" applyNumberFormat="1" applyFont="1" applyFill="1" applyBorder="1" applyAlignment="1">
      <alignment horizontal="center" vertical="center" wrapText="1"/>
    </xf>
    <xf numFmtId="49" fontId="24" fillId="5" borderId="8" xfId="0" applyNumberFormat="1" applyFont="1" applyFill="1" applyBorder="1" applyAlignment="1">
      <alignment horizontal="left" vertical="center" wrapText="1"/>
    </xf>
    <xf numFmtId="49" fontId="24" fillId="5" borderId="13" xfId="0" applyNumberFormat="1" applyFont="1" applyFill="1" applyBorder="1" applyAlignment="1">
      <alignment horizontal="left" vertical="center" wrapText="1"/>
    </xf>
    <xf numFmtId="49" fontId="24" fillId="5" borderId="36" xfId="0" applyNumberFormat="1" applyFont="1" applyFill="1" applyBorder="1" applyAlignment="1">
      <alignment horizontal="left" vertical="center" wrapText="1"/>
    </xf>
    <xf numFmtId="49" fontId="24" fillId="0" borderId="11" xfId="0" applyNumberFormat="1" applyFont="1" applyBorder="1" applyAlignment="1">
      <alignment vertical="center" wrapText="1"/>
    </xf>
    <xf numFmtId="49" fontId="26" fillId="5" borderId="11" xfId="0" quotePrefix="1" applyNumberFormat="1" applyFont="1" applyFill="1" applyBorder="1" applyAlignment="1">
      <alignment horizontal="left" vertical="center" wrapText="1"/>
    </xf>
    <xf numFmtId="49" fontId="26" fillId="5" borderId="0" xfId="0" quotePrefix="1" applyNumberFormat="1" applyFont="1" applyFill="1" applyBorder="1" applyAlignment="1">
      <alignment horizontal="left" vertical="center" wrapText="1"/>
    </xf>
    <xf numFmtId="49" fontId="26" fillId="5" borderId="47" xfId="0" quotePrefix="1" applyNumberFormat="1" applyFont="1" applyFill="1" applyBorder="1" applyAlignment="1">
      <alignment horizontal="left" vertical="center" wrapText="1"/>
    </xf>
    <xf numFmtId="0" fontId="17" fillId="5" borderId="49" xfId="0" applyFont="1" applyFill="1" applyBorder="1" applyAlignment="1">
      <alignment horizontal="center" vertical="center"/>
    </xf>
    <xf numFmtId="0" fontId="17" fillId="5" borderId="71" xfId="0" applyFont="1" applyFill="1" applyBorder="1" applyAlignment="1">
      <alignment horizontal="center" vertical="center"/>
    </xf>
    <xf numFmtId="0" fontId="17" fillId="5" borderId="50" xfId="0" applyFont="1" applyFill="1" applyBorder="1" applyAlignment="1">
      <alignment horizontal="center" vertical="center"/>
    </xf>
    <xf numFmtId="49" fontId="24" fillId="5" borderId="43" xfId="0" applyNumberFormat="1" applyFont="1" applyFill="1" applyBorder="1" applyAlignment="1">
      <alignment horizontal="left" vertical="center" wrapText="1"/>
    </xf>
    <xf numFmtId="49" fontId="24" fillId="5" borderId="15" xfId="0" applyNumberFormat="1" applyFont="1" applyFill="1" applyBorder="1" applyAlignment="1">
      <alignment horizontal="left" vertical="center" wrapText="1"/>
    </xf>
    <xf numFmtId="49" fontId="24" fillId="5" borderId="52" xfId="0" applyNumberFormat="1" applyFont="1" applyFill="1" applyBorder="1" applyAlignment="1">
      <alignment horizontal="left" vertical="center" wrapText="1"/>
    </xf>
    <xf numFmtId="49" fontId="22" fillId="0" borderId="16" xfId="0" applyNumberFormat="1" applyFont="1" applyBorder="1" applyAlignment="1">
      <alignment horizontal="center" vertical="center" wrapText="1"/>
    </xf>
    <xf numFmtId="49" fontId="22" fillId="0" borderId="48" xfId="0" applyNumberFormat="1" applyFont="1" applyBorder="1" applyAlignment="1">
      <alignment horizontal="center" vertical="center" wrapText="1"/>
    </xf>
    <xf numFmtId="49" fontId="22" fillId="0" borderId="49" xfId="0" applyNumberFormat="1" applyFont="1" applyBorder="1" applyAlignment="1">
      <alignment vertical="center" wrapText="1"/>
    </xf>
    <xf numFmtId="49" fontId="22" fillId="0" borderId="50" xfId="0" applyNumberFormat="1" applyFont="1" applyBorder="1" applyAlignment="1">
      <alignment vertical="center" wrapText="1"/>
    </xf>
    <xf numFmtId="0" fontId="17" fillId="5" borderId="16" xfId="0" applyFont="1" applyFill="1" applyBorder="1" applyAlignment="1">
      <alignment horizontal="left" vertical="center"/>
    </xf>
    <xf numFmtId="0" fontId="17" fillId="5" borderId="17" xfId="0" applyFont="1" applyFill="1" applyBorder="1" applyAlignment="1">
      <alignment horizontal="left" vertical="center"/>
    </xf>
    <xf numFmtId="0" fontId="17" fillId="5" borderId="48" xfId="0" applyFont="1" applyFill="1" applyBorder="1" applyAlignment="1">
      <alignment horizontal="left" vertical="center"/>
    </xf>
    <xf numFmtId="0" fontId="16" fillId="5" borderId="0" xfId="0" applyFont="1" applyFill="1" applyBorder="1" applyAlignment="1"/>
    <xf numFmtId="49" fontId="24" fillId="5" borderId="53" xfId="0" applyNumberFormat="1" applyFont="1" applyFill="1" applyBorder="1" applyAlignment="1">
      <alignment horizontal="left" vertical="center" wrapText="1"/>
    </xf>
    <xf numFmtId="49" fontId="24" fillId="5" borderId="54" xfId="0" applyNumberFormat="1" applyFont="1" applyFill="1" applyBorder="1" applyAlignment="1">
      <alignment horizontal="left" vertical="center" wrapText="1"/>
    </xf>
    <xf numFmtId="49" fontId="24" fillId="5" borderId="55" xfId="0" applyNumberFormat="1" applyFont="1" applyFill="1" applyBorder="1" applyAlignment="1">
      <alignment horizontal="left" vertical="center" wrapText="1"/>
    </xf>
    <xf numFmtId="169" fontId="20" fillId="0" borderId="41" xfId="0" applyNumberFormat="1" applyFont="1" applyBorder="1" applyAlignment="1">
      <alignment horizontal="center" vertical="center"/>
    </xf>
    <xf numFmtId="169" fontId="20" fillId="0" borderId="42" xfId="0" applyNumberFormat="1" applyFont="1" applyBorder="1" applyAlignment="1">
      <alignment horizontal="center" vertical="center"/>
    </xf>
    <xf numFmtId="0" fontId="17" fillId="5" borderId="63" xfId="0" applyFont="1" applyFill="1" applyBorder="1" applyAlignment="1">
      <alignment horizontal="center"/>
    </xf>
    <xf numFmtId="49" fontId="22" fillId="5" borderId="37" xfId="0" applyNumberFormat="1" applyFont="1" applyFill="1" applyBorder="1" applyAlignment="1">
      <alignment horizontal="center" vertical="center"/>
    </xf>
    <xf numFmtId="49" fontId="22" fillId="5" borderId="51" xfId="0" applyNumberFormat="1" applyFont="1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/>
    </xf>
    <xf numFmtId="0" fontId="17" fillId="5" borderId="16" xfId="0" applyFont="1" applyFill="1" applyBorder="1" applyAlignment="1">
      <alignment horizontal="center"/>
    </xf>
    <xf numFmtId="0" fontId="17" fillId="5" borderId="17" xfId="0" applyFont="1" applyFill="1" applyBorder="1" applyAlignment="1">
      <alignment horizontal="center"/>
    </xf>
    <xf numFmtId="0" fontId="17" fillId="5" borderId="48" xfId="0" applyFont="1" applyFill="1" applyBorder="1" applyAlignment="1">
      <alignment horizontal="center"/>
    </xf>
    <xf numFmtId="49" fontId="22" fillId="5" borderId="16" xfId="0" applyNumberFormat="1" applyFont="1" applyFill="1" applyBorder="1" applyAlignment="1">
      <alignment horizontal="center" vertical="center" wrapText="1"/>
    </xf>
    <xf numFmtId="49" fontId="22" fillId="5" borderId="48" xfId="0" applyNumberFormat="1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/>
    </xf>
    <xf numFmtId="20" fontId="24" fillId="5" borderId="11" xfId="0" applyNumberFormat="1" applyFont="1" applyFill="1" applyBorder="1" applyAlignment="1">
      <alignment vertical="center" wrapText="1"/>
    </xf>
    <xf numFmtId="20" fontId="24" fillId="5" borderId="0" xfId="0" applyNumberFormat="1" applyFont="1" applyFill="1" applyBorder="1" applyAlignment="1">
      <alignment vertical="center" wrapText="1"/>
    </xf>
    <xf numFmtId="20" fontId="24" fillId="5" borderId="47" xfId="0" applyNumberFormat="1" applyFont="1" applyFill="1" applyBorder="1" applyAlignment="1">
      <alignment vertical="center" wrapText="1"/>
    </xf>
    <xf numFmtId="49" fontId="24" fillId="5" borderId="11" xfId="0" quotePrefix="1" applyNumberFormat="1" applyFont="1" applyFill="1" applyBorder="1" applyAlignment="1">
      <alignment horizontal="left" vertical="center" wrapText="1"/>
    </xf>
    <xf numFmtId="49" fontId="24" fillId="5" borderId="0" xfId="0" quotePrefix="1" applyNumberFormat="1" applyFont="1" applyFill="1" applyBorder="1" applyAlignment="1">
      <alignment horizontal="left" vertical="center" wrapText="1"/>
    </xf>
    <xf numFmtId="49" fontId="24" fillId="5" borderId="47" xfId="0" quotePrefix="1" applyNumberFormat="1" applyFont="1" applyFill="1" applyBorder="1" applyAlignment="1">
      <alignment horizontal="left" vertical="center" wrapText="1"/>
    </xf>
    <xf numFmtId="20" fontId="24" fillId="5" borderId="0" xfId="0" applyNumberFormat="1" applyFont="1" applyFill="1" applyBorder="1" applyAlignment="1">
      <alignment horizontal="left" vertical="center" wrapText="1"/>
    </xf>
    <xf numFmtId="20" fontId="24" fillId="5" borderId="47" xfId="0" applyNumberFormat="1" applyFont="1" applyFill="1" applyBorder="1" applyAlignment="1">
      <alignment horizontal="left" vertical="center" wrapText="1"/>
    </xf>
    <xf numFmtId="49" fontId="24" fillId="5" borderId="27" xfId="0" applyNumberFormat="1" applyFont="1" applyFill="1" applyBorder="1" applyAlignment="1">
      <alignment horizontal="center" vertical="center" wrapText="1"/>
    </xf>
    <xf numFmtId="49" fontId="24" fillId="5" borderId="41" xfId="0" applyNumberFormat="1" applyFont="1" applyFill="1" applyBorder="1" applyAlignment="1">
      <alignment horizontal="center" vertical="center" wrapText="1"/>
    </xf>
    <xf numFmtId="49" fontId="24" fillId="5" borderId="42" xfId="0" applyNumberFormat="1" applyFont="1" applyFill="1" applyBorder="1" applyAlignment="1">
      <alignment horizontal="center" vertical="center" wrapText="1"/>
    </xf>
    <xf numFmtId="20" fontId="24" fillId="5" borderId="11" xfId="0" applyNumberFormat="1" applyFont="1" applyFill="1" applyBorder="1" applyAlignment="1">
      <alignment horizontal="left" vertical="center" wrapText="1"/>
    </xf>
    <xf numFmtId="49" fontId="21" fillId="5" borderId="27" xfId="0" applyNumberFormat="1" applyFont="1" applyFill="1" applyBorder="1" applyAlignment="1">
      <alignment horizontal="center" vertical="center" wrapText="1"/>
    </xf>
    <xf numFmtId="49" fontId="21" fillId="5" borderId="41" xfId="0" applyNumberFormat="1" applyFont="1" applyFill="1" applyBorder="1" applyAlignment="1">
      <alignment horizontal="center" vertical="center" wrapText="1"/>
    </xf>
    <xf numFmtId="49" fontId="21" fillId="5" borderId="42" xfId="0" applyNumberFormat="1" applyFont="1" applyFill="1" applyBorder="1" applyAlignment="1">
      <alignment horizontal="center" vertical="center" wrapText="1"/>
    </xf>
    <xf numFmtId="0" fontId="21" fillId="5" borderId="27" xfId="0" applyFont="1" applyFill="1" applyBorder="1" applyAlignment="1">
      <alignment horizontal="center" vertical="center" wrapText="1"/>
    </xf>
    <xf numFmtId="0" fontId="21" fillId="5" borderId="42" xfId="0" applyFont="1" applyFill="1" applyBorder="1" applyAlignment="1">
      <alignment horizontal="center" vertical="center" wrapText="1"/>
    </xf>
    <xf numFmtId="0" fontId="26" fillId="5" borderId="11" xfId="0" applyNumberFormat="1" applyFont="1" applyFill="1" applyBorder="1" applyAlignment="1">
      <alignment horizontal="left" vertical="center" wrapText="1"/>
    </xf>
    <xf numFmtId="0" fontId="46" fillId="5" borderId="0" xfId="0" applyNumberFormat="1" applyFont="1" applyFill="1" applyBorder="1" applyAlignment="1">
      <alignment horizontal="left" vertical="center" wrapText="1"/>
    </xf>
    <xf numFmtId="0" fontId="46" fillId="5" borderId="47" xfId="0" applyNumberFormat="1" applyFont="1" applyFill="1" applyBorder="1" applyAlignment="1">
      <alignment horizontal="left" vertical="center" wrapText="1"/>
    </xf>
    <xf numFmtId="49" fontId="26" fillId="5" borderId="11" xfId="0" applyNumberFormat="1" applyFont="1" applyFill="1" applyBorder="1" applyAlignment="1">
      <alignment horizontal="left" vertical="center" wrapText="1"/>
    </xf>
    <xf numFmtId="49" fontId="26" fillId="5" borderId="0" xfId="0" applyNumberFormat="1" applyFont="1" applyFill="1" applyBorder="1" applyAlignment="1">
      <alignment horizontal="left" vertical="center" wrapText="1"/>
    </xf>
    <xf numFmtId="49" fontId="26" fillId="5" borderId="47" xfId="0" applyNumberFormat="1" applyFont="1" applyFill="1" applyBorder="1" applyAlignment="1">
      <alignment horizontal="left" vertical="center" wrapText="1"/>
    </xf>
    <xf numFmtId="20" fontId="26" fillId="5" borderId="0" xfId="0" applyNumberFormat="1" applyFont="1" applyFill="1" applyBorder="1" applyAlignment="1">
      <alignment horizontal="left" vertical="center" wrapText="1"/>
    </xf>
    <xf numFmtId="20" fontId="26" fillId="5" borderId="47" xfId="0" applyNumberFormat="1" applyFont="1" applyFill="1" applyBorder="1" applyAlignment="1">
      <alignment horizontal="left" vertical="center" wrapText="1"/>
    </xf>
    <xf numFmtId="49" fontId="22" fillId="5" borderId="27" xfId="0" applyNumberFormat="1" applyFont="1" applyFill="1" applyBorder="1" applyAlignment="1">
      <alignment horizontal="center" vertical="center" wrapText="1"/>
    </xf>
    <xf numFmtId="49" fontId="22" fillId="5" borderId="41" xfId="0" applyNumberFormat="1" applyFont="1" applyFill="1" applyBorder="1" applyAlignment="1">
      <alignment horizontal="center" vertical="center" wrapText="1"/>
    </xf>
    <xf numFmtId="49" fontId="22" fillId="5" borderId="42" xfId="0" applyNumberFormat="1" applyFont="1" applyFill="1" applyBorder="1" applyAlignment="1">
      <alignment horizontal="center" vertical="center" wrapText="1"/>
    </xf>
    <xf numFmtId="169" fontId="23" fillId="5" borderId="27" xfId="0" applyNumberFormat="1" applyFont="1" applyFill="1" applyBorder="1" applyAlignment="1">
      <alignment horizontal="center" vertical="center"/>
    </xf>
    <xf numFmtId="169" fontId="23" fillId="5" borderId="41" xfId="0" applyNumberFormat="1" applyFont="1" applyFill="1" applyBorder="1" applyAlignment="1">
      <alignment horizontal="center" vertical="center"/>
    </xf>
    <xf numFmtId="169" fontId="23" fillId="5" borderId="42" xfId="0" applyNumberFormat="1" applyFont="1" applyFill="1" applyBorder="1" applyAlignment="1">
      <alignment horizontal="center" vertical="center"/>
    </xf>
    <xf numFmtId="0" fontId="38" fillId="5" borderId="27" xfId="0" applyFont="1" applyFill="1" applyBorder="1" applyAlignment="1">
      <alignment horizontal="center" vertical="center"/>
    </xf>
    <xf numFmtId="0" fontId="38" fillId="5" borderId="41" xfId="0" applyFont="1" applyFill="1" applyBorder="1" applyAlignment="1">
      <alignment horizontal="center" vertical="center"/>
    </xf>
    <xf numFmtId="0" fontId="38" fillId="5" borderId="42" xfId="0" applyFont="1" applyFill="1" applyBorder="1" applyAlignment="1">
      <alignment horizontal="center" vertical="center"/>
    </xf>
    <xf numFmtId="0" fontId="38" fillId="5" borderId="27" xfId="0" applyFont="1" applyFill="1" applyBorder="1" applyAlignment="1">
      <alignment horizontal="center" vertical="center" wrapText="1"/>
    </xf>
    <xf numFmtId="0" fontId="38" fillId="5" borderId="42" xfId="0" applyFont="1" applyFill="1" applyBorder="1" applyAlignment="1">
      <alignment horizontal="center" vertical="center" wrapText="1"/>
    </xf>
    <xf numFmtId="0" fontId="23" fillId="5" borderId="27" xfId="0" applyFont="1" applyFill="1" applyBorder="1" applyAlignment="1">
      <alignment horizontal="center" vertical="center" wrapText="1"/>
    </xf>
    <xf numFmtId="0" fontId="23" fillId="5" borderId="42" xfId="0" applyFont="1" applyFill="1" applyBorder="1" applyAlignment="1">
      <alignment horizontal="center" vertical="center" wrapText="1"/>
    </xf>
    <xf numFmtId="0" fontId="24" fillId="5" borderId="11" xfId="0" applyNumberFormat="1" applyFont="1" applyFill="1" applyBorder="1" applyAlignment="1">
      <alignment horizontal="left" vertical="center" wrapText="1"/>
    </xf>
    <xf numFmtId="0" fontId="24" fillId="5" borderId="0" xfId="0" applyNumberFormat="1" applyFont="1" applyFill="1" applyBorder="1" applyAlignment="1">
      <alignment horizontal="left" vertical="center" wrapText="1"/>
    </xf>
    <xf numFmtId="0" fontId="24" fillId="5" borderId="47" xfId="0" applyNumberFormat="1" applyFont="1" applyFill="1" applyBorder="1" applyAlignment="1">
      <alignment horizontal="left" vertical="center" wrapText="1"/>
    </xf>
    <xf numFmtId="46" fontId="24" fillId="5" borderId="11" xfId="0" applyNumberFormat="1" applyFont="1" applyFill="1" applyBorder="1" applyAlignment="1">
      <alignment vertical="center" wrapText="1"/>
    </xf>
    <xf numFmtId="46" fontId="24" fillId="5" borderId="0" xfId="0" applyNumberFormat="1" applyFont="1" applyFill="1" applyBorder="1" applyAlignment="1">
      <alignment vertical="center" wrapText="1"/>
    </xf>
    <xf numFmtId="46" fontId="24" fillId="5" borderId="47" xfId="0" applyNumberFormat="1" applyFont="1" applyFill="1" applyBorder="1" applyAlignment="1">
      <alignment vertical="center" wrapText="1"/>
    </xf>
    <xf numFmtId="0" fontId="57" fillId="5" borderId="0" xfId="0" applyNumberFormat="1" applyFont="1" applyFill="1" applyBorder="1" applyAlignment="1">
      <alignment horizontal="left" vertical="center" wrapText="1"/>
    </xf>
    <xf numFmtId="0" fontId="57" fillId="5" borderId="47" xfId="0" applyNumberFormat="1" applyFont="1" applyFill="1" applyBorder="1" applyAlignment="1">
      <alignment horizontal="left" vertical="center" wrapText="1"/>
    </xf>
    <xf numFmtId="20" fontId="24" fillId="5" borderId="53" xfId="0" applyNumberFormat="1" applyFont="1" applyFill="1" applyBorder="1" applyAlignment="1">
      <alignment vertical="center" wrapText="1"/>
    </xf>
    <xf numFmtId="20" fontId="24" fillId="5" borderId="54" xfId="0" applyNumberFormat="1" applyFont="1" applyFill="1" applyBorder="1" applyAlignment="1">
      <alignment vertical="center" wrapText="1"/>
    </xf>
    <xf numFmtId="20" fontId="24" fillId="5" borderId="55" xfId="0" applyNumberFormat="1" applyFont="1" applyFill="1" applyBorder="1" applyAlignment="1">
      <alignment vertical="center" wrapText="1"/>
    </xf>
    <xf numFmtId="20" fontId="56" fillId="5" borderId="11" xfId="0" applyNumberFormat="1" applyFont="1" applyFill="1" applyBorder="1" applyAlignment="1">
      <alignment horizontal="left" vertical="center" wrapText="1"/>
    </xf>
    <xf numFmtId="20" fontId="56" fillId="5" borderId="0" xfId="0" applyNumberFormat="1" applyFont="1" applyFill="1" applyBorder="1" applyAlignment="1">
      <alignment horizontal="left" vertical="center" wrapText="1"/>
    </xf>
    <xf numFmtId="20" fontId="56" fillId="5" borderId="47" xfId="0" applyNumberFormat="1" applyFont="1" applyFill="1" applyBorder="1" applyAlignment="1">
      <alignment horizontal="left" vertical="center" wrapText="1"/>
    </xf>
    <xf numFmtId="20" fontId="53" fillId="5" borderId="11" xfId="0" applyNumberFormat="1" applyFont="1" applyFill="1" applyBorder="1" applyAlignment="1">
      <alignment horizontal="left" vertical="center" wrapText="1"/>
    </xf>
    <xf numFmtId="20" fontId="53" fillId="5" borderId="0" xfId="0" applyNumberFormat="1" applyFont="1" applyFill="1" applyBorder="1" applyAlignment="1">
      <alignment horizontal="left" vertical="center" wrapText="1"/>
    </xf>
    <xf numFmtId="20" fontId="53" fillId="5" borderId="47" xfId="0" applyNumberFormat="1" applyFont="1" applyFill="1" applyBorder="1" applyAlignment="1">
      <alignment horizontal="left" vertical="center" wrapText="1"/>
    </xf>
    <xf numFmtId="0" fontId="26" fillId="5" borderId="1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5" borderId="27" xfId="0" applyFont="1" applyFill="1" applyBorder="1" applyAlignment="1">
      <alignment horizontal="center" vertical="center" wrapText="1"/>
    </xf>
    <xf numFmtId="0" fontId="20" fillId="5" borderId="41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45" fillId="5" borderId="27" xfId="0" applyFont="1" applyFill="1" applyBorder="1" applyAlignment="1">
      <alignment horizontal="center" vertical="center"/>
    </xf>
    <xf numFmtId="0" fontId="45" fillId="5" borderId="41" xfId="0" applyFont="1" applyFill="1" applyBorder="1" applyAlignment="1">
      <alignment horizontal="center" vertical="center"/>
    </xf>
    <xf numFmtId="0" fontId="45" fillId="5" borderId="42" xfId="0" applyFont="1" applyFill="1" applyBorder="1" applyAlignment="1">
      <alignment horizontal="center" vertical="center"/>
    </xf>
    <xf numFmtId="49" fontId="22" fillId="5" borderId="66" xfId="0" applyNumberFormat="1" applyFont="1" applyFill="1" applyBorder="1" applyAlignment="1">
      <alignment horizontal="center" vertical="center" wrapText="1"/>
    </xf>
    <xf numFmtId="49" fontId="22" fillId="5" borderId="67" xfId="0" applyNumberFormat="1" applyFont="1" applyFill="1" applyBorder="1" applyAlignment="1">
      <alignment horizontal="center" vertical="center" wrapText="1"/>
    </xf>
    <xf numFmtId="0" fontId="26" fillId="5" borderId="0" xfId="0" applyNumberFormat="1" applyFont="1" applyFill="1" applyBorder="1" applyAlignment="1">
      <alignment horizontal="left" vertical="center" wrapText="1"/>
    </xf>
    <xf numFmtId="0" fontId="26" fillId="5" borderId="47" xfId="0" applyNumberFormat="1" applyFont="1" applyFill="1" applyBorder="1" applyAlignment="1">
      <alignment horizontal="left" vertical="center" wrapText="1"/>
    </xf>
    <xf numFmtId="0" fontId="21" fillId="0" borderId="6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46" fontId="24" fillId="5" borderId="58" xfId="0" applyNumberFormat="1" applyFont="1" applyFill="1" applyBorder="1" applyAlignment="1">
      <alignment horizontal="center" vertical="center" wrapText="1"/>
    </xf>
    <xf numFmtId="46" fontId="24" fillId="5" borderId="59" xfId="0" applyNumberFormat="1" applyFont="1" applyFill="1" applyBorder="1" applyAlignment="1">
      <alignment horizontal="center" vertical="center" wrapText="1"/>
    </xf>
    <xf numFmtId="46" fontId="24" fillId="5" borderId="60" xfId="0" applyNumberFormat="1" applyFont="1" applyFill="1" applyBorder="1" applyAlignment="1">
      <alignment horizontal="center" vertical="center" wrapText="1"/>
    </xf>
    <xf numFmtId="20" fontId="26" fillId="5" borderId="11" xfId="0" applyNumberFormat="1" applyFont="1" applyFill="1" applyBorder="1" applyAlignment="1">
      <alignment vertical="center" wrapText="1"/>
    </xf>
    <xf numFmtId="20" fontId="26" fillId="5" borderId="0" xfId="0" applyNumberFormat="1" applyFont="1" applyFill="1" applyBorder="1" applyAlignment="1">
      <alignment vertical="center" wrapText="1"/>
    </xf>
    <xf numFmtId="20" fontId="26" fillId="5" borderId="47" xfId="0" applyNumberFormat="1" applyFont="1" applyFill="1" applyBorder="1" applyAlignment="1">
      <alignment vertical="center" wrapText="1"/>
    </xf>
    <xf numFmtId="49" fontId="22" fillId="5" borderId="56" xfId="0" applyNumberFormat="1" applyFont="1" applyFill="1" applyBorder="1" applyAlignment="1">
      <alignment horizontal="center" vertical="center" wrapText="1"/>
    </xf>
    <xf numFmtId="49" fontId="22" fillId="5" borderId="57" xfId="0" applyNumberFormat="1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horizontal="center" vertical="center" wrapText="1"/>
    </xf>
    <xf numFmtId="0" fontId="22" fillId="5" borderId="42" xfId="0" applyFont="1" applyFill="1" applyBorder="1" applyAlignment="1">
      <alignment horizontal="center" vertical="center" wrapText="1"/>
    </xf>
    <xf numFmtId="49" fontId="56" fillId="5" borderId="11" xfId="0" applyNumberFormat="1" applyFont="1" applyFill="1" applyBorder="1" applyAlignment="1">
      <alignment horizontal="left" vertical="center" wrapText="1"/>
    </xf>
    <xf numFmtId="49" fontId="56" fillId="5" borderId="0" xfId="0" applyNumberFormat="1" applyFont="1" applyFill="1" applyBorder="1" applyAlignment="1">
      <alignment horizontal="left" vertical="center" wrapText="1"/>
    </xf>
    <xf numFmtId="49" fontId="56" fillId="5" borderId="47" xfId="0" applyNumberFormat="1" applyFont="1" applyFill="1" applyBorder="1" applyAlignment="1">
      <alignment horizontal="left" vertical="center" wrapText="1"/>
    </xf>
    <xf numFmtId="20" fontId="24" fillId="5" borderId="8" xfId="0" applyNumberFormat="1" applyFont="1" applyFill="1" applyBorder="1" applyAlignment="1">
      <alignment horizontal="left" vertical="center" wrapText="1"/>
    </xf>
    <xf numFmtId="20" fontId="24" fillId="5" borderId="13" xfId="0" applyNumberFormat="1" applyFont="1" applyFill="1" applyBorder="1" applyAlignment="1">
      <alignment horizontal="left" vertical="center" wrapText="1"/>
    </xf>
    <xf numFmtId="20" fontId="24" fillId="5" borderId="36" xfId="0" applyNumberFormat="1" applyFont="1" applyFill="1" applyBorder="1" applyAlignment="1">
      <alignment horizontal="left" vertical="center" wrapText="1"/>
    </xf>
    <xf numFmtId="49" fontId="21" fillId="5" borderId="27" xfId="0" applyNumberFormat="1" applyFont="1" applyFill="1" applyBorder="1" applyAlignment="1">
      <alignment horizontal="center" vertical="center"/>
    </xf>
    <xf numFmtId="49" fontId="21" fillId="5" borderId="41" xfId="0" applyNumberFormat="1" applyFont="1" applyFill="1" applyBorder="1" applyAlignment="1">
      <alignment horizontal="center" vertical="center"/>
    </xf>
    <xf numFmtId="49" fontId="21" fillId="5" borderId="42" xfId="0" applyNumberFormat="1" applyFont="1" applyFill="1" applyBorder="1" applyAlignment="1">
      <alignment horizontal="center" vertical="center"/>
    </xf>
    <xf numFmtId="49" fontId="24" fillId="5" borderId="11" xfId="0" applyNumberFormat="1" applyFont="1" applyFill="1" applyBorder="1" applyAlignment="1">
      <alignment vertical="center" wrapText="1"/>
    </xf>
    <xf numFmtId="49" fontId="24" fillId="5" borderId="0" xfId="0" applyNumberFormat="1" applyFont="1" applyFill="1" applyBorder="1" applyAlignment="1">
      <alignment vertical="center" wrapText="1"/>
    </xf>
    <xf numFmtId="49" fontId="24" fillId="5" borderId="47" xfId="0" applyNumberFormat="1" applyFont="1" applyFill="1" applyBorder="1" applyAlignment="1">
      <alignment vertical="center" wrapText="1"/>
    </xf>
    <xf numFmtId="49" fontId="24" fillId="5" borderId="53" xfId="0" applyNumberFormat="1" applyFont="1" applyFill="1" applyBorder="1" applyAlignment="1">
      <alignment vertical="center" wrapText="1"/>
    </xf>
    <xf numFmtId="49" fontId="24" fillId="5" borderId="54" xfId="0" applyNumberFormat="1" applyFont="1" applyFill="1" applyBorder="1" applyAlignment="1">
      <alignment vertical="center" wrapText="1"/>
    </xf>
    <xf numFmtId="49" fontId="24" fillId="5" borderId="55" xfId="0" applyNumberFormat="1" applyFont="1" applyFill="1" applyBorder="1" applyAlignment="1">
      <alignment vertical="center" wrapText="1"/>
    </xf>
    <xf numFmtId="0" fontId="21" fillId="5" borderId="27" xfId="0" applyFont="1" applyFill="1" applyBorder="1" applyAlignment="1">
      <alignment horizontal="center" vertical="center"/>
    </xf>
    <xf numFmtId="0" fontId="21" fillId="5" borderId="41" xfId="0" applyFont="1" applyFill="1" applyBorder="1" applyAlignment="1">
      <alignment horizontal="center" vertical="center"/>
    </xf>
    <xf numFmtId="0" fontId="21" fillId="5" borderId="42" xfId="0" applyFont="1" applyFill="1" applyBorder="1" applyAlignment="1">
      <alignment horizontal="center" vertical="center"/>
    </xf>
    <xf numFmtId="169" fontId="20" fillId="5" borderId="43" xfId="0" applyNumberFormat="1" applyFont="1" applyFill="1" applyBorder="1" applyAlignment="1">
      <alignment horizontal="center" vertical="center"/>
    </xf>
    <xf numFmtId="169" fontId="20" fillId="5" borderId="15" xfId="0" applyNumberFormat="1" applyFont="1" applyFill="1" applyBorder="1" applyAlignment="1">
      <alignment horizontal="center" vertical="center"/>
    </xf>
    <xf numFmtId="169" fontId="24" fillId="5" borderId="27" xfId="0" quotePrefix="1" applyNumberFormat="1" applyFont="1" applyFill="1" applyBorder="1" applyAlignment="1">
      <alignment horizontal="center" vertical="center" wrapText="1"/>
    </xf>
    <xf numFmtId="169" fontId="24" fillId="5" borderId="41" xfId="0" applyNumberFormat="1" applyFont="1" applyFill="1" applyBorder="1" applyAlignment="1">
      <alignment horizontal="center" vertical="center" wrapText="1"/>
    </xf>
    <xf numFmtId="169" fontId="24" fillId="5" borderId="42" xfId="0" applyNumberFormat="1" applyFont="1" applyFill="1" applyBorder="1" applyAlignment="1">
      <alignment horizontal="center" vertical="center" wrapText="1"/>
    </xf>
    <xf numFmtId="20" fontId="24" fillId="5" borderId="53" xfId="0" applyNumberFormat="1" applyFont="1" applyFill="1" applyBorder="1" applyAlignment="1">
      <alignment horizontal="left" vertical="center" wrapText="1"/>
    </xf>
    <xf numFmtId="20" fontId="24" fillId="5" borderId="54" xfId="0" applyNumberFormat="1" applyFont="1" applyFill="1" applyBorder="1" applyAlignment="1">
      <alignment horizontal="left" vertical="center" wrapText="1"/>
    </xf>
    <xf numFmtId="20" fontId="24" fillId="5" borderId="55" xfId="0" applyNumberFormat="1" applyFont="1" applyFill="1" applyBorder="1" applyAlignment="1">
      <alignment horizontal="left" vertical="center" wrapText="1"/>
    </xf>
    <xf numFmtId="0" fontId="21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textRotation="180"/>
    </xf>
    <xf numFmtId="0" fontId="20" fillId="0" borderId="7" xfId="0" applyFont="1" applyBorder="1" applyAlignment="1">
      <alignment horizontal="center" vertical="center" textRotation="180"/>
    </xf>
    <xf numFmtId="0" fontId="20" fillId="0" borderId="14" xfId="0" applyFont="1" applyBorder="1" applyAlignment="1">
      <alignment horizontal="center" vertical="center" textRotation="180"/>
    </xf>
    <xf numFmtId="49" fontId="22" fillId="5" borderId="49" xfId="0" applyNumberFormat="1" applyFont="1" applyFill="1" applyBorder="1" applyAlignment="1">
      <alignment horizontal="center" vertical="center" wrapText="1"/>
    </xf>
    <xf numFmtId="49" fontId="22" fillId="5" borderId="50" xfId="0" applyNumberFormat="1" applyFont="1" applyFill="1" applyBorder="1" applyAlignment="1">
      <alignment horizontal="center" vertical="center" wrapText="1"/>
    </xf>
    <xf numFmtId="49" fontId="22" fillId="5" borderId="49" xfId="0" applyNumberFormat="1" applyFont="1" applyFill="1" applyBorder="1" applyAlignment="1">
      <alignment horizontal="center" vertical="center"/>
    </xf>
    <xf numFmtId="49" fontId="22" fillId="5" borderId="50" xfId="0" applyNumberFormat="1" applyFont="1" applyFill="1" applyBorder="1" applyAlignment="1">
      <alignment horizontal="center" vertical="center"/>
    </xf>
    <xf numFmtId="169" fontId="24" fillId="5" borderId="41" xfId="0" quotePrefix="1" applyNumberFormat="1" applyFont="1" applyFill="1" applyBorder="1" applyAlignment="1">
      <alignment horizontal="center" vertical="center" wrapText="1"/>
    </xf>
    <xf numFmtId="169" fontId="24" fillId="5" borderId="42" xfId="0" quotePrefix="1" applyNumberFormat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textRotation="180"/>
    </xf>
    <xf numFmtId="0" fontId="0" fillId="5" borderId="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49" fontId="24" fillId="5" borderId="53" xfId="0" quotePrefix="1" applyNumberFormat="1" applyFont="1" applyFill="1" applyBorder="1" applyAlignment="1">
      <alignment horizontal="left" vertical="center" wrapText="1"/>
    </xf>
    <xf numFmtId="49" fontId="24" fillId="5" borderId="54" xfId="0" quotePrefix="1" applyNumberFormat="1" applyFont="1" applyFill="1" applyBorder="1" applyAlignment="1">
      <alignment horizontal="left" vertical="center" wrapText="1"/>
    </xf>
    <xf numFmtId="49" fontId="24" fillId="5" borderId="55" xfId="0" quotePrefix="1" applyNumberFormat="1" applyFont="1" applyFill="1" applyBorder="1" applyAlignment="1">
      <alignment horizontal="left" vertical="center" wrapText="1"/>
    </xf>
    <xf numFmtId="0" fontId="58" fillId="5" borderId="0" xfId="9" applyFont="1" applyFill="1" applyAlignment="1">
      <alignment vertical="center"/>
    </xf>
    <xf numFmtId="49" fontId="58" fillId="5" borderId="0" xfId="9" applyNumberFormat="1" applyFont="1" applyFill="1" applyAlignment="1">
      <alignment vertical="center"/>
    </xf>
    <xf numFmtId="0" fontId="59" fillId="5" borderId="0" xfId="9" applyFont="1" applyFill="1" applyAlignment="1" applyProtection="1">
      <alignment vertical="center"/>
      <protection locked="0"/>
    </xf>
    <xf numFmtId="0" fontId="60" fillId="7" borderId="0" xfId="9" applyFont="1" applyFill="1" applyAlignment="1" applyProtection="1">
      <alignment vertical="center"/>
      <protection locked="0"/>
    </xf>
    <xf numFmtId="0" fontId="58" fillId="7" borderId="0" xfId="9" applyFont="1" applyFill="1" applyAlignment="1">
      <alignment vertical="center"/>
    </xf>
    <xf numFmtId="0" fontId="59" fillId="7" borderId="0" xfId="9" applyFont="1" applyFill="1" applyAlignment="1" applyProtection="1">
      <alignment vertical="center"/>
      <protection locked="0"/>
    </xf>
    <xf numFmtId="0" fontId="58" fillId="5" borderId="0" xfId="9" applyFont="1" applyFill="1" applyAlignment="1">
      <alignment horizontal="center" vertical="center"/>
    </xf>
    <xf numFmtId="14" fontId="61" fillId="5" borderId="18" xfId="9" applyNumberFormat="1" applyFont="1" applyFill="1" applyBorder="1" applyAlignment="1" applyProtection="1">
      <alignment horizontal="center" vertical="center" wrapText="1"/>
      <protection locked="0"/>
    </xf>
    <xf numFmtId="14" fontId="61" fillId="5" borderId="72" xfId="9" applyNumberFormat="1" applyFont="1" applyFill="1" applyBorder="1" applyAlignment="1" applyProtection="1">
      <alignment horizontal="center" vertical="center" wrapText="1"/>
      <protection locked="0"/>
    </xf>
    <xf numFmtId="14" fontId="61" fillId="5" borderId="27" xfId="9" applyNumberFormat="1" applyFont="1" applyFill="1" applyBorder="1" applyAlignment="1" applyProtection="1">
      <alignment vertical="center" wrapText="1"/>
      <protection locked="0"/>
    </xf>
    <xf numFmtId="0" fontId="41" fillId="0" borderId="16" xfId="9" applyFont="1" applyBorder="1" applyAlignment="1">
      <alignment horizontal="center" vertical="center"/>
    </xf>
    <xf numFmtId="1" fontId="61" fillId="5" borderId="10" xfId="9" applyNumberFormat="1" applyFont="1" applyFill="1" applyBorder="1" applyAlignment="1" applyProtection="1">
      <alignment horizontal="center" vertical="center"/>
      <protection locked="0"/>
    </xf>
    <xf numFmtId="0" fontId="62" fillId="5" borderId="48" xfId="9" applyFont="1" applyFill="1" applyBorder="1" applyAlignment="1" applyProtection="1">
      <alignment horizontal="center" vertical="center" wrapText="1"/>
      <protection locked="0"/>
    </xf>
    <xf numFmtId="0" fontId="62" fillId="5" borderId="17" xfId="9" applyFont="1" applyFill="1" applyBorder="1" applyAlignment="1" applyProtection="1">
      <alignment horizontal="center" vertical="center" wrapText="1"/>
      <protection locked="0"/>
    </xf>
    <xf numFmtId="0" fontId="62" fillId="5" borderId="73" xfId="9" applyFont="1" applyFill="1" applyBorder="1" applyAlignment="1" applyProtection="1">
      <alignment horizontal="center" vertical="center" wrapText="1"/>
      <protection locked="0"/>
    </xf>
    <xf numFmtId="0" fontId="63" fillId="5" borderId="42" xfId="9" applyFont="1" applyFill="1" applyBorder="1" applyAlignment="1" applyProtection="1">
      <alignment horizontal="left" vertical="center" wrapText="1"/>
      <protection locked="0"/>
    </xf>
    <xf numFmtId="0" fontId="63" fillId="5" borderId="41" xfId="9" applyFont="1" applyFill="1" applyBorder="1" applyAlignment="1" applyProtection="1">
      <alignment horizontal="left" vertical="center" wrapText="1"/>
      <protection locked="0"/>
    </xf>
    <xf numFmtId="0" fontId="63" fillId="5" borderId="27" xfId="9" applyFont="1" applyFill="1" applyBorder="1" applyAlignment="1" applyProtection="1">
      <alignment horizontal="left" vertical="center" wrapText="1"/>
      <protection locked="0"/>
    </xf>
    <xf numFmtId="14" fontId="61" fillId="5" borderId="74" xfId="9" applyNumberFormat="1" applyFont="1" applyFill="1" applyBorder="1" applyAlignment="1" applyProtection="1">
      <alignment horizontal="center" vertical="center" wrapText="1"/>
      <protection locked="0"/>
    </xf>
    <xf numFmtId="49" fontId="64" fillId="5" borderId="48" xfId="9" applyNumberFormat="1" applyFont="1" applyFill="1" applyBorder="1" applyAlignment="1" applyProtection="1">
      <alignment horizontal="center" vertical="center"/>
      <protection locked="0"/>
    </xf>
    <xf numFmtId="49" fontId="64" fillId="5" borderId="17" xfId="9" applyNumberFormat="1" applyFont="1" applyFill="1" applyBorder="1" applyAlignment="1" applyProtection="1">
      <alignment horizontal="center" vertical="center"/>
      <protection locked="0"/>
    </xf>
    <xf numFmtId="49" fontId="64" fillId="5" borderId="73" xfId="9" applyNumberFormat="1" applyFont="1" applyFill="1" applyBorder="1" applyAlignment="1" applyProtection="1">
      <alignment horizontal="center" vertical="center"/>
      <protection locked="0"/>
    </xf>
    <xf numFmtId="0" fontId="65" fillId="5" borderId="0" xfId="9" applyFont="1" applyFill="1" applyAlignment="1">
      <alignment vertical="center"/>
    </xf>
    <xf numFmtId="0" fontId="41" fillId="0" borderId="10" xfId="9" applyFont="1" applyBorder="1" applyAlignment="1">
      <alignment horizontal="center" vertical="center"/>
    </xf>
    <xf numFmtId="49" fontId="66" fillId="5" borderId="48" xfId="9" applyNumberFormat="1" applyFont="1" applyFill="1" applyBorder="1" applyAlignment="1" applyProtection="1">
      <alignment horizontal="center" vertical="center"/>
      <protection locked="0"/>
    </xf>
    <xf numFmtId="49" fontId="66" fillId="5" borderId="17" xfId="9" applyNumberFormat="1" applyFont="1" applyFill="1" applyBorder="1" applyAlignment="1" applyProtection="1">
      <alignment horizontal="center" vertical="center"/>
      <protection locked="0"/>
    </xf>
    <xf numFmtId="49" fontId="66" fillId="5" borderId="73" xfId="9" applyNumberFormat="1" applyFont="1" applyFill="1" applyBorder="1" applyAlignment="1" applyProtection="1">
      <alignment horizontal="center" vertical="center"/>
      <protection locked="0"/>
    </xf>
    <xf numFmtId="0" fontId="67" fillId="5" borderId="42" xfId="9" applyFont="1" applyFill="1" applyBorder="1" applyAlignment="1" applyProtection="1">
      <alignment horizontal="left" vertical="center" wrapText="1"/>
      <protection locked="0"/>
    </xf>
    <xf numFmtId="0" fontId="67" fillId="5" borderId="41" xfId="9" applyFont="1" applyFill="1" applyBorder="1" applyAlignment="1" applyProtection="1">
      <alignment horizontal="left" vertical="center" wrapText="1"/>
      <protection locked="0"/>
    </xf>
    <xf numFmtId="0" fontId="67" fillId="5" borderId="27" xfId="9" applyFont="1" applyFill="1" applyBorder="1" applyAlignment="1" applyProtection="1">
      <alignment horizontal="left" vertical="center" wrapText="1"/>
      <protection locked="0"/>
    </xf>
    <xf numFmtId="14" fontId="61" fillId="5" borderId="43" xfId="9" applyNumberFormat="1" applyFont="1" applyFill="1" applyBorder="1" applyAlignment="1" applyProtection="1">
      <alignment vertical="center" wrapText="1"/>
      <protection locked="0"/>
    </xf>
    <xf numFmtId="49" fontId="68" fillId="5" borderId="16" xfId="9" applyNumberFormat="1" applyFont="1" applyFill="1" applyBorder="1" applyAlignment="1" applyProtection="1">
      <alignment horizontal="center" vertical="center"/>
      <protection locked="0"/>
    </xf>
    <xf numFmtId="1" fontId="61" fillId="5" borderId="10" xfId="9" applyNumberFormat="1" applyFont="1" applyFill="1" applyBorder="1" applyAlignment="1" applyProtection="1">
      <alignment horizontal="center" vertical="center" wrapText="1"/>
      <protection locked="0"/>
    </xf>
    <xf numFmtId="49" fontId="69" fillId="5" borderId="48" xfId="9" applyNumberFormat="1" applyFont="1" applyFill="1" applyBorder="1" applyAlignment="1" applyProtection="1">
      <alignment horizontal="center" vertical="center" wrapText="1"/>
      <protection locked="0"/>
    </xf>
    <xf numFmtId="49" fontId="69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69" fillId="5" borderId="73" xfId="9" applyNumberFormat="1" applyFont="1" applyFill="1" applyBorder="1" applyAlignment="1" applyProtection="1">
      <alignment horizontal="center" vertical="center" wrapText="1"/>
      <protection locked="0"/>
    </xf>
    <xf numFmtId="14" fontId="61" fillId="5" borderId="18" xfId="9" applyNumberFormat="1" applyFont="1" applyFill="1" applyBorder="1" applyAlignment="1" applyProtection="1">
      <alignment horizontal="center" vertical="center"/>
      <protection locked="0"/>
    </xf>
    <xf numFmtId="14" fontId="61" fillId="5" borderId="74" xfId="9" applyNumberFormat="1" applyFont="1" applyFill="1" applyBorder="1" applyAlignment="1" applyProtection="1">
      <alignment horizontal="center" vertical="center"/>
      <protection locked="0"/>
    </xf>
    <xf numFmtId="0" fontId="70" fillId="0" borderId="16" xfId="9" applyFont="1" applyBorder="1" applyAlignment="1">
      <alignment horizontal="center" vertical="center"/>
    </xf>
    <xf numFmtId="49" fontId="71" fillId="5" borderId="48" xfId="9" applyNumberFormat="1" applyFont="1" applyFill="1" applyBorder="1" applyAlignment="1" applyProtection="1">
      <alignment horizontal="center" vertical="center"/>
      <protection locked="0"/>
    </xf>
    <xf numFmtId="49" fontId="71" fillId="5" borderId="17" xfId="9" applyNumberFormat="1" applyFont="1" applyFill="1" applyBorder="1" applyAlignment="1" applyProtection="1">
      <alignment horizontal="center" vertical="center"/>
      <protection locked="0"/>
    </xf>
    <xf numFmtId="49" fontId="71" fillId="5" borderId="73" xfId="9" applyNumberFormat="1" applyFont="1" applyFill="1" applyBorder="1" applyAlignment="1" applyProtection="1">
      <alignment horizontal="center" vertical="center"/>
      <protection locked="0"/>
    </xf>
    <xf numFmtId="0" fontId="72" fillId="2" borderId="47" xfId="9" applyFont="1" applyFill="1" applyBorder="1" applyAlignment="1" applyProtection="1">
      <alignment horizontal="center" vertical="center" wrapText="1"/>
      <protection locked="0"/>
    </xf>
    <xf numFmtId="0" fontId="72" fillId="2" borderId="0" xfId="9" applyFont="1" applyFill="1" applyAlignment="1" applyProtection="1">
      <alignment horizontal="center" vertical="center" wrapText="1"/>
      <protection locked="0"/>
    </xf>
    <xf numFmtId="0" fontId="72" fillId="2" borderId="11" xfId="9" applyFont="1" applyFill="1" applyBorder="1" applyAlignment="1" applyProtection="1">
      <alignment horizontal="center" vertical="center" wrapText="1"/>
      <protection locked="0"/>
    </xf>
    <xf numFmtId="0" fontId="73" fillId="5" borderId="17" xfId="9" applyFont="1" applyFill="1" applyBorder="1" applyAlignment="1" applyProtection="1">
      <alignment horizontal="center" vertical="center" wrapText="1"/>
      <protection locked="0"/>
    </xf>
    <xf numFmtId="0" fontId="73" fillId="5" borderId="73" xfId="9" applyFont="1" applyFill="1" applyBorder="1" applyAlignment="1" applyProtection="1">
      <alignment horizontal="center" vertical="center" wrapText="1"/>
      <protection locked="0"/>
    </xf>
    <xf numFmtId="14" fontId="61" fillId="5" borderId="75" xfId="9" applyNumberFormat="1" applyFont="1" applyFill="1" applyBorder="1" applyAlignment="1" applyProtection="1">
      <alignment horizontal="center" vertical="center" wrapText="1"/>
      <protection locked="0"/>
    </xf>
    <xf numFmtId="14" fontId="61" fillId="5" borderId="5" xfId="9" applyNumberFormat="1" applyFont="1" applyFill="1" applyBorder="1" applyAlignment="1" applyProtection="1">
      <alignment horizontal="center" vertical="center" wrapText="1"/>
      <protection locked="0"/>
    </xf>
    <xf numFmtId="14" fontId="61" fillId="5" borderId="56" xfId="9" applyNumberFormat="1" applyFont="1" applyFill="1" applyBorder="1" applyAlignment="1" applyProtection="1">
      <alignment horizontal="center" vertical="center" wrapText="1"/>
      <protection locked="0"/>
    </xf>
    <xf numFmtId="49" fontId="41" fillId="0" borderId="10" xfId="9" applyNumberFormat="1" applyFont="1" applyBorder="1" applyAlignment="1">
      <alignment horizontal="center" vertical="center"/>
    </xf>
    <xf numFmtId="0" fontId="61" fillId="5" borderId="10" xfId="9" applyFont="1" applyFill="1" applyBorder="1" applyAlignment="1" applyProtection="1">
      <alignment horizontal="center" vertical="center"/>
      <protection locked="0"/>
    </xf>
    <xf numFmtId="0" fontId="73" fillId="5" borderId="18" xfId="9" applyFont="1" applyFill="1" applyBorder="1" applyAlignment="1" applyProtection="1">
      <alignment horizontal="center" vertical="center" wrapText="1"/>
      <protection locked="0"/>
    </xf>
    <xf numFmtId="0" fontId="73" fillId="5" borderId="17" xfId="9" applyFont="1" applyFill="1" applyBorder="1" applyAlignment="1" applyProtection="1">
      <alignment horizontal="center" vertical="center" wrapText="1"/>
      <protection locked="0"/>
    </xf>
    <xf numFmtId="0" fontId="73" fillId="5" borderId="73" xfId="9" applyFont="1" applyFill="1" applyBorder="1" applyAlignment="1" applyProtection="1">
      <alignment horizontal="center" vertical="center" wrapText="1"/>
      <protection locked="0"/>
    </xf>
    <xf numFmtId="49" fontId="61" fillId="8" borderId="20" xfId="9" applyNumberFormat="1" applyFont="1" applyFill="1" applyBorder="1" applyAlignment="1" applyProtection="1">
      <alignment horizontal="center" vertical="center" wrapText="1"/>
      <protection locked="0"/>
    </xf>
    <xf numFmtId="49" fontId="61" fillId="8" borderId="65" xfId="9" applyNumberFormat="1" applyFont="1" applyFill="1" applyBorder="1" applyAlignment="1" applyProtection="1">
      <alignment horizontal="center" vertical="center" wrapText="1"/>
      <protection locked="0"/>
    </xf>
    <xf numFmtId="49" fontId="61" fillId="8" borderId="10" xfId="9" applyNumberFormat="1" applyFont="1" applyFill="1" applyBorder="1" applyAlignment="1" applyProtection="1">
      <alignment horizontal="center" vertical="center" wrapText="1"/>
      <protection locked="0"/>
    </xf>
    <xf numFmtId="49" fontId="61" fillId="8" borderId="23" xfId="9" applyNumberFormat="1" applyFont="1" applyFill="1" applyBorder="1" applyAlignment="1" applyProtection="1">
      <alignment horizontal="center" vertical="center"/>
      <protection locked="0"/>
    </xf>
    <xf numFmtId="49" fontId="74" fillId="8" borderId="51" xfId="9" applyNumberFormat="1" applyFont="1" applyFill="1" applyBorder="1" applyAlignment="1" applyProtection="1">
      <alignment horizontal="center" vertical="center"/>
      <protection locked="0"/>
    </xf>
    <xf numFmtId="49" fontId="74" fillId="8" borderId="4" xfId="9" applyNumberFormat="1" applyFont="1" applyFill="1" applyBorder="1" applyAlignment="1" applyProtection="1">
      <alignment horizontal="center" vertical="center"/>
      <protection locked="0"/>
    </xf>
    <xf numFmtId="49" fontId="74" fillId="8" borderId="3" xfId="9" applyNumberFormat="1" applyFont="1" applyFill="1" applyBorder="1" applyAlignment="1" applyProtection="1">
      <alignment horizontal="center" vertical="center"/>
      <protection locked="0"/>
    </xf>
    <xf numFmtId="0" fontId="73" fillId="5" borderId="18" xfId="9" applyFont="1" applyFill="1" applyBorder="1" applyAlignment="1" applyProtection="1">
      <alignment horizontal="left" vertical="center" wrapText="1"/>
      <protection locked="0"/>
    </xf>
    <xf numFmtId="0" fontId="73" fillId="5" borderId="17" xfId="9" applyFont="1" applyFill="1" applyBorder="1" applyAlignment="1" applyProtection="1">
      <alignment horizontal="left" vertical="center" wrapText="1"/>
      <protection locked="0"/>
    </xf>
    <xf numFmtId="0" fontId="73" fillId="5" borderId="73" xfId="9" applyFont="1" applyFill="1" applyBorder="1" applyAlignment="1" applyProtection="1">
      <alignment horizontal="left" vertical="center" wrapText="1"/>
      <protection locked="0"/>
    </xf>
    <xf numFmtId="49" fontId="74" fillId="9" borderId="36" xfId="9" applyNumberFormat="1" applyFont="1" applyFill="1" applyBorder="1" applyAlignment="1" applyProtection="1">
      <alignment horizontal="center" vertical="center"/>
      <protection locked="0"/>
    </xf>
    <xf numFmtId="49" fontId="74" fillId="9" borderId="13" xfId="9" applyNumberFormat="1" applyFont="1" applyFill="1" applyBorder="1" applyAlignment="1" applyProtection="1">
      <alignment horizontal="center" vertical="center"/>
      <protection locked="0"/>
    </xf>
    <xf numFmtId="49" fontId="74" fillId="9" borderId="8" xfId="9" applyNumberFormat="1" applyFont="1" applyFill="1" applyBorder="1" applyAlignment="1" applyProtection="1">
      <alignment horizontal="center" vertical="center"/>
      <protection locked="0"/>
    </xf>
    <xf numFmtId="0" fontId="75" fillId="5" borderId="18" xfId="9" applyFont="1" applyFill="1" applyBorder="1" applyAlignment="1" applyProtection="1">
      <alignment horizontal="center" vertical="center" wrapText="1"/>
      <protection locked="0"/>
    </xf>
    <xf numFmtId="0" fontId="75" fillId="5" borderId="17" xfId="9" applyFont="1" applyFill="1" applyBorder="1" applyAlignment="1" applyProtection="1">
      <alignment horizontal="center" vertical="center" wrapText="1"/>
      <protection locked="0"/>
    </xf>
    <xf numFmtId="0" fontId="75" fillId="5" borderId="73" xfId="9" applyFont="1" applyFill="1" applyBorder="1" applyAlignment="1" applyProtection="1">
      <alignment horizontal="center" vertical="center" wrapText="1"/>
      <protection locked="0"/>
    </xf>
    <xf numFmtId="49" fontId="73" fillId="2" borderId="52" xfId="9" applyNumberFormat="1" applyFont="1" applyFill="1" applyBorder="1" applyAlignment="1" applyProtection="1">
      <alignment horizontal="center" vertical="center"/>
      <protection locked="0"/>
    </xf>
    <xf numFmtId="49" fontId="73" fillId="2" borderId="15" xfId="9" applyNumberFormat="1" applyFont="1" applyFill="1" applyBorder="1" applyAlignment="1" applyProtection="1">
      <alignment horizontal="center" vertical="center"/>
      <protection locked="0"/>
    </xf>
    <xf numFmtId="49" fontId="73" fillId="2" borderId="43" xfId="9" applyNumberFormat="1" applyFont="1" applyFill="1" applyBorder="1" applyAlignment="1" applyProtection="1">
      <alignment horizontal="center" vertical="center"/>
      <protection locked="0"/>
    </xf>
    <xf numFmtId="0" fontId="76" fillId="2" borderId="75" xfId="9" applyFont="1" applyFill="1" applyBorder="1" applyAlignment="1" applyProtection="1">
      <alignment horizontal="left" vertical="center" wrapText="1"/>
      <protection locked="0"/>
    </xf>
    <xf numFmtId="0" fontId="76" fillId="2" borderId="4" xfId="9" applyFont="1" applyFill="1" applyBorder="1" applyAlignment="1" applyProtection="1">
      <alignment horizontal="left" vertical="center" wrapText="1"/>
      <protection locked="0"/>
    </xf>
    <xf numFmtId="0" fontId="76" fillId="2" borderId="3" xfId="9" applyFont="1" applyFill="1" applyBorder="1" applyAlignment="1" applyProtection="1">
      <alignment horizontal="left" vertical="center" wrapText="1"/>
      <protection locked="0"/>
    </xf>
    <xf numFmtId="174" fontId="67" fillId="5" borderId="10" xfId="27" applyNumberFormat="1" applyFont="1" applyFill="1" applyBorder="1" applyAlignment="1" applyProtection="1">
      <alignment horizontal="center" vertical="center"/>
      <protection locked="0"/>
    </xf>
    <xf numFmtId="0" fontId="67" fillId="5" borderId="10" xfId="9" applyFont="1" applyFill="1" applyBorder="1" applyAlignment="1" applyProtection="1">
      <alignment horizontal="center" vertical="center"/>
      <protection locked="0"/>
    </xf>
    <xf numFmtId="0" fontId="67" fillId="5" borderId="29" xfId="9" applyFont="1" applyFill="1" applyBorder="1" applyAlignment="1" applyProtection="1">
      <alignment horizontal="center" vertical="center"/>
      <protection locked="0"/>
    </xf>
    <xf numFmtId="0" fontId="72" fillId="5" borderId="76" xfId="9" applyFont="1" applyFill="1" applyBorder="1" applyAlignment="1" applyProtection="1">
      <alignment horizontal="left" vertical="center"/>
      <protection locked="0"/>
    </xf>
    <xf numFmtId="175" fontId="71" fillId="5" borderId="72" xfId="9" applyNumberFormat="1" applyFont="1" applyFill="1" applyBorder="1" applyAlignment="1" applyProtection="1">
      <alignment horizontal="center" vertical="center"/>
      <protection locked="0" hidden="1"/>
    </xf>
    <xf numFmtId="176" fontId="77" fillId="0" borderId="52" xfId="9" applyNumberFormat="1" applyFont="1" applyBorder="1" applyAlignment="1" applyProtection="1">
      <alignment horizontal="center" vertical="center" wrapText="1"/>
      <protection locked="0"/>
    </xf>
    <xf numFmtId="176" fontId="77" fillId="0" borderId="14" xfId="9" applyNumberFormat="1" applyFont="1" applyBorder="1" applyAlignment="1" applyProtection="1">
      <alignment horizontal="center" vertical="center" wrapText="1"/>
      <protection locked="0"/>
    </xf>
    <xf numFmtId="0" fontId="78" fillId="0" borderId="38" xfId="9" applyFont="1" applyBorder="1" applyAlignment="1" applyProtection="1">
      <alignment horizontal="left" vertical="center" wrapText="1"/>
      <protection locked="0"/>
    </xf>
    <xf numFmtId="0" fontId="78" fillId="0" borderId="4" xfId="9" applyFont="1" applyBorder="1" applyAlignment="1" applyProtection="1">
      <alignment horizontal="left" vertical="center" wrapText="1"/>
      <protection locked="0"/>
    </xf>
    <xf numFmtId="0" fontId="78" fillId="0" borderId="3" xfId="9" applyFont="1" applyBorder="1" applyAlignment="1" applyProtection="1">
      <alignment horizontal="left" vertical="center" wrapText="1"/>
      <protection locked="0"/>
    </xf>
    <xf numFmtId="1" fontId="79" fillId="5" borderId="0" xfId="27" applyNumberFormat="1" applyFont="1" applyFill="1" applyBorder="1" applyAlignment="1" applyProtection="1">
      <alignment vertical="center"/>
      <protection locked="0"/>
    </xf>
    <xf numFmtId="0" fontId="67" fillId="5" borderId="77" xfId="9" applyFont="1" applyFill="1" applyBorder="1" applyAlignment="1" applyProtection="1">
      <alignment horizontal="center" vertical="center"/>
      <protection locked="0"/>
    </xf>
    <xf numFmtId="0" fontId="67" fillId="5" borderId="10" xfId="9" applyFont="1" applyFill="1" applyBorder="1" applyAlignment="1" applyProtection="1">
      <alignment horizontal="center" vertical="center"/>
      <protection locked="0"/>
    </xf>
    <xf numFmtId="0" fontId="72" fillId="5" borderId="10" xfId="9" applyFont="1" applyFill="1" applyBorder="1" applyAlignment="1" applyProtection="1">
      <alignment horizontal="left" vertical="center"/>
      <protection locked="0"/>
    </xf>
    <xf numFmtId="175" fontId="77" fillId="5" borderId="75" xfId="9" applyNumberFormat="1" applyFont="1" applyFill="1" applyBorder="1" applyAlignment="1" applyProtection="1">
      <alignment horizontal="center" vertical="center"/>
      <protection locked="0" hidden="1"/>
    </xf>
    <xf numFmtId="176" fontId="77" fillId="0" borderId="75" xfId="9" applyNumberFormat="1" applyFont="1" applyBorder="1" applyAlignment="1" applyProtection="1">
      <alignment horizontal="center" vertical="center" wrapText="1"/>
      <protection locked="0"/>
    </xf>
    <xf numFmtId="176" fontId="77" fillId="0" borderId="12" xfId="9" applyNumberFormat="1" applyFont="1" applyBorder="1" applyAlignment="1" applyProtection="1">
      <alignment horizontal="center" vertical="center" wrapText="1"/>
      <protection locked="0"/>
    </xf>
    <xf numFmtId="0" fontId="71" fillId="0" borderId="42" xfId="9" applyFont="1" applyBorder="1" applyAlignment="1" applyProtection="1">
      <alignment horizontal="left" vertical="center" wrapText="1"/>
      <protection locked="0"/>
    </xf>
    <xf numFmtId="0" fontId="71" fillId="0" borderId="41" xfId="9" applyFont="1" applyBorder="1" applyAlignment="1" applyProtection="1">
      <alignment horizontal="left" vertical="center" wrapText="1"/>
      <protection locked="0"/>
    </xf>
    <xf numFmtId="0" fontId="71" fillId="0" borderId="27" xfId="9" applyFont="1" applyBorder="1" applyAlignment="1" applyProtection="1">
      <alignment horizontal="left" vertical="center" wrapText="1"/>
      <protection locked="0"/>
    </xf>
    <xf numFmtId="174" fontId="67" fillId="5" borderId="10" xfId="9" applyNumberFormat="1" applyFont="1" applyFill="1" applyBorder="1" applyAlignment="1" applyProtection="1">
      <alignment horizontal="center" vertical="center"/>
      <protection locked="0"/>
    </xf>
    <xf numFmtId="0" fontId="72" fillId="5" borderId="11" xfId="9" applyFont="1" applyFill="1" applyBorder="1" applyAlignment="1" applyProtection="1">
      <alignment horizontal="left" vertical="center"/>
      <protection locked="0"/>
    </xf>
    <xf numFmtId="0" fontId="71" fillId="0" borderId="38" xfId="9" applyFont="1" applyBorder="1" applyAlignment="1" applyProtection="1">
      <alignment horizontal="left" vertical="center" wrapText="1"/>
      <protection locked="0"/>
    </xf>
    <xf numFmtId="0" fontId="71" fillId="0" borderId="4" xfId="9" applyFont="1" applyBorder="1" applyAlignment="1" applyProtection="1">
      <alignment horizontal="left" vertical="center" wrapText="1"/>
      <protection locked="0"/>
    </xf>
    <xf numFmtId="0" fontId="71" fillId="0" borderId="3" xfId="9" applyFont="1" applyBorder="1" applyAlignment="1" applyProtection="1">
      <alignment horizontal="left" vertical="center" wrapText="1"/>
      <protection locked="0"/>
    </xf>
    <xf numFmtId="174" fontId="67" fillId="5" borderId="17" xfId="9" applyNumberFormat="1" applyFont="1" applyFill="1" applyBorder="1" applyAlignment="1" applyProtection="1">
      <alignment horizontal="center" vertical="center"/>
      <protection locked="0"/>
    </xf>
    <xf numFmtId="0" fontId="72" fillId="5" borderId="25" xfId="9" applyFont="1" applyFill="1" applyBorder="1" applyAlignment="1" applyProtection="1">
      <alignment horizontal="left" vertical="center"/>
      <protection locked="0"/>
    </xf>
    <xf numFmtId="176" fontId="77" fillId="0" borderId="74" xfId="9" applyNumberFormat="1" applyFont="1" applyBorder="1" applyAlignment="1" applyProtection="1">
      <alignment horizontal="center" vertical="center"/>
      <protection locked="0"/>
    </xf>
    <xf numFmtId="0" fontId="70" fillId="5" borderId="25" xfId="9" applyFont="1" applyFill="1" applyBorder="1" applyAlignment="1" applyProtection="1">
      <alignment horizontal="left" vertical="center"/>
      <protection locked="0"/>
    </xf>
    <xf numFmtId="174" fontId="67" fillId="5" borderId="69" xfId="9" applyNumberFormat="1" applyFont="1" applyFill="1" applyBorder="1" applyAlignment="1" applyProtection="1">
      <alignment horizontal="center" vertical="center"/>
      <protection locked="0"/>
    </xf>
    <xf numFmtId="1" fontId="67" fillId="5" borderId="10" xfId="9" applyNumberFormat="1" applyFont="1" applyFill="1" applyBorder="1" applyAlignment="1" applyProtection="1">
      <alignment horizontal="center" vertical="center"/>
      <protection locked="0"/>
    </xf>
    <xf numFmtId="0" fontId="67" fillId="5" borderId="77" xfId="9" quotePrefix="1" applyFont="1" applyFill="1" applyBorder="1" applyAlignment="1" applyProtection="1">
      <alignment horizontal="center" vertical="center"/>
      <protection locked="0"/>
    </xf>
    <xf numFmtId="0" fontId="70" fillId="5" borderId="10" xfId="9" applyFont="1" applyFill="1" applyBorder="1" applyAlignment="1" applyProtection="1">
      <alignment horizontal="left" vertical="center"/>
      <protection locked="0"/>
    </xf>
    <xf numFmtId="1" fontId="67" fillId="5" borderId="20" xfId="9" applyNumberFormat="1" applyFont="1" applyFill="1" applyBorder="1" applyAlignment="1" applyProtection="1">
      <alignment horizontal="center" vertical="center"/>
      <protection locked="0"/>
    </xf>
    <xf numFmtId="0" fontId="72" fillId="5" borderId="44" xfId="9" applyFont="1" applyFill="1" applyBorder="1" applyAlignment="1" applyProtection="1">
      <alignment horizontal="left" vertical="center" wrapText="1"/>
      <protection locked="0"/>
    </xf>
    <xf numFmtId="174" fontId="67" fillId="5" borderId="48" xfId="9" applyNumberFormat="1" applyFont="1" applyFill="1" applyBorder="1" applyAlignment="1" applyProtection="1">
      <alignment horizontal="center" vertical="center"/>
      <protection locked="0"/>
    </xf>
    <xf numFmtId="1" fontId="67" fillId="5" borderId="67" xfId="9" applyNumberFormat="1" applyFont="1" applyFill="1" applyBorder="1" applyAlignment="1" applyProtection="1">
      <alignment horizontal="center" vertical="center"/>
      <protection locked="0"/>
    </xf>
    <xf numFmtId="0" fontId="67" fillId="5" borderId="10" xfId="9" applyFont="1" applyFill="1" applyBorder="1" applyAlignment="1" applyProtection="1">
      <alignment vertical="center"/>
      <protection locked="0"/>
    </xf>
    <xf numFmtId="174" fontId="67" fillId="5" borderId="0" xfId="9" applyNumberFormat="1" applyFont="1" applyFill="1" applyAlignment="1" applyProtection="1">
      <alignment horizontal="center" vertical="center"/>
      <protection locked="0"/>
    </xf>
    <xf numFmtId="0" fontId="72" fillId="5" borderId="78" xfId="9" applyFont="1" applyFill="1" applyBorder="1" applyAlignment="1" applyProtection="1">
      <alignment vertical="center" wrapText="1"/>
      <protection locked="0"/>
    </xf>
    <xf numFmtId="175" fontId="58" fillId="5" borderId="0" xfId="9" applyNumberFormat="1" applyFont="1" applyFill="1" applyAlignment="1">
      <alignment vertical="center"/>
    </xf>
    <xf numFmtId="174" fontId="67" fillId="5" borderId="36" xfId="27" applyNumberFormat="1" applyFont="1" applyFill="1" applyBorder="1" applyAlignment="1" applyProtection="1">
      <alignment horizontal="center" vertical="center"/>
      <protection locked="0"/>
    </xf>
    <xf numFmtId="174" fontId="67" fillId="5" borderId="13" xfId="27" applyNumberFormat="1" applyFont="1" applyFill="1" applyBorder="1" applyAlignment="1" applyProtection="1">
      <alignment horizontal="center" vertical="center"/>
      <protection locked="0"/>
    </xf>
    <xf numFmtId="174" fontId="67" fillId="5" borderId="39" xfId="27" applyNumberFormat="1" applyFont="1" applyFill="1" applyBorder="1" applyAlignment="1" applyProtection="1">
      <alignment horizontal="center" vertical="center"/>
      <protection locked="0"/>
    </xf>
    <xf numFmtId="0" fontId="67" fillId="5" borderId="34" xfId="9" applyFont="1" applyFill="1" applyBorder="1" applyAlignment="1" applyProtection="1">
      <alignment horizontal="center" vertical="center"/>
      <protection locked="0"/>
    </xf>
    <xf numFmtId="0" fontId="67" fillId="5" borderId="39" xfId="9" applyFont="1" applyFill="1" applyBorder="1" applyAlignment="1" applyProtection="1">
      <alignment horizontal="center" vertical="center"/>
      <protection locked="0"/>
    </xf>
    <xf numFmtId="0" fontId="67" fillId="5" borderId="37" xfId="9" applyFont="1" applyFill="1" applyBorder="1" applyAlignment="1" applyProtection="1">
      <alignment horizontal="center" vertical="center"/>
      <protection locked="0"/>
    </xf>
    <xf numFmtId="174" fontId="67" fillId="5" borderId="37" xfId="9" applyNumberFormat="1" applyFont="1" applyFill="1" applyBorder="1" applyAlignment="1" applyProtection="1">
      <alignment horizontal="center" vertical="center"/>
      <protection locked="0"/>
    </xf>
    <xf numFmtId="0" fontId="72" fillId="5" borderId="13" xfId="9" applyFont="1" applyFill="1" applyBorder="1" applyAlignment="1" applyProtection="1">
      <alignment horizontal="left" vertical="center"/>
      <protection locked="0"/>
    </xf>
    <xf numFmtId="175" fontId="77" fillId="5" borderId="38" xfId="9" applyNumberFormat="1" applyFont="1" applyFill="1" applyBorder="1" applyAlignment="1" applyProtection="1">
      <alignment horizontal="center" vertical="center"/>
      <protection locked="0" hidden="1"/>
    </xf>
    <xf numFmtId="176" fontId="77" fillId="0" borderId="6" xfId="9" applyNumberFormat="1" applyFont="1" applyBorder="1" applyAlignment="1" applyProtection="1">
      <alignment horizontal="center" vertical="center"/>
      <protection locked="0"/>
    </xf>
    <xf numFmtId="0" fontId="80" fillId="2" borderId="36" xfId="9" applyFont="1" applyFill="1" applyBorder="1" applyAlignment="1" applyProtection="1">
      <alignment horizontal="center" vertical="center"/>
      <protection locked="0"/>
    </xf>
    <xf numFmtId="0" fontId="80" fillId="2" borderId="13" xfId="9" applyFont="1" applyFill="1" applyBorder="1" applyAlignment="1" applyProtection="1">
      <alignment horizontal="center" vertical="center"/>
      <protection locked="0"/>
    </xf>
    <xf numFmtId="0" fontId="80" fillId="2" borderId="8" xfId="9" applyFont="1" applyFill="1" applyBorder="1" applyAlignment="1" applyProtection="1">
      <alignment horizontal="center" vertical="center"/>
      <protection locked="0"/>
    </xf>
    <xf numFmtId="176" fontId="81" fillId="2" borderId="14" xfId="9" applyNumberFormat="1" applyFont="1" applyFill="1" applyBorder="1" applyAlignment="1" applyProtection="1">
      <alignment horizontal="center" vertical="center" wrapText="1"/>
      <protection locked="0"/>
    </xf>
    <xf numFmtId="0" fontId="82" fillId="2" borderId="14" xfId="9" applyFont="1" applyFill="1" applyBorder="1" applyAlignment="1" applyProtection="1">
      <alignment horizontal="center" vertical="center" wrapText="1"/>
      <protection locked="0"/>
    </xf>
    <xf numFmtId="0" fontId="82" fillId="2" borderId="9" xfId="9" applyFont="1" applyFill="1" applyBorder="1" applyAlignment="1" applyProtection="1">
      <alignment horizontal="center" vertical="center" wrapText="1"/>
      <protection locked="0"/>
    </xf>
    <xf numFmtId="0" fontId="82" fillId="2" borderId="42" xfId="9" applyFont="1" applyFill="1" applyBorder="1" applyAlignment="1" applyProtection="1">
      <alignment horizontal="center" vertical="center" wrapText="1"/>
      <protection locked="0"/>
    </xf>
    <xf numFmtId="0" fontId="82" fillId="2" borderId="41" xfId="9" applyFont="1" applyFill="1" applyBorder="1" applyAlignment="1" applyProtection="1">
      <alignment horizontal="center" vertical="center" wrapText="1"/>
      <protection locked="0"/>
    </xf>
    <xf numFmtId="0" fontId="82" fillId="2" borderId="27" xfId="9" applyFont="1" applyFill="1" applyBorder="1" applyAlignment="1" applyProtection="1">
      <alignment horizontal="center" vertical="center" wrapText="1"/>
      <protection locked="0"/>
    </xf>
    <xf numFmtId="1" fontId="83" fillId="5" borderId="79" xfId="27" applyNumberFormat="1" applyFont="1" applyFill="1" applyBorder="1" applyAlignment="1" applyProtection="1">
      <alignment horizontal="center" vertical="center"/>
      <protection locked="0"/>
    </xf>
    <xf numFmtId="0" fontId="83" fillId="5" borderId="50" xfId="9" applyFont="1" applyFill="1" applyBorder="1" applyAlignment="1" applyProtection="1">
      <alignment horizontal="center" vertical="center"/>
      <protection locked="0"/>
    </xf>
    <xf numFmtId="0" fontId="83" fillId="5" borderId="49" xfId="9" applyFont="1" applyFill="1" applyBorder="1" applyAlignment="1" applyProtection="1">
      <alignment horizontal="center" vertical="center"/>
      <protection locked="0"/>
    </xf>
    <xf numFmtId="0" fontId="83" fillId="5" borderId="10" xfId="9" applyFont="1" applyFill="1" applyBorder="1" applyAlignment="1" applyProtection="1">
      <alignment horizontal="center" vertical="center"/>
      <protection locked="0"/>
    </xf>
    <xf numFmtId="0" fontId="83" fillId="5" borderId="64" xfId="9" applyFont="1" applyFill="1" applyBorder="1" applyAlignment="1" applyProtection="1">
      <alignment horizontal="center" vertical="center"/>
      <protection locked="0"/>
    </xf>
    <xf numFmtId="0" fontId="84" fillId="5" borderId="64" xfId="9" applyFont="1" applyFill="1" applyBorder="1" applyAlignment="1" applyProtection="1">
      <alignment horizontal="center" vertical="center"/>
      <protection locked="0"/>
    </xf>
    <xf numFmtId="174" fontId="84" fillId="5" borderId="64" xfId="9" applyNumberFormat="1" applyFont="1" applyFill="1" applyBorder="1" applyAlignment="1" applyProtection="1">
      <alignment horizontal="center" vertical="center"/>
      <protection locked="0"/>
    </xf>
    <xf numFmtId="0" fontId="72" fillId="3" borderId="48" xfId="9" applyFont="1" applyFill="1" applyBorder="1" applyAlignment="1" applyProtection="1">
      <alignment vertical="center" wrapText="1"/>
      <protection locked="0"/>
    </xf>
    <xf numFmtId="2" fontId="73" fillId="10" borderId="9" xfId="9" applyNumberFormat="1" applyFont="1" applyFill="1" applyBorder="1" applyAlignment="1" applyProtection="1">
      <alignment horizontal="center" vertical="center"/>
      <protection locked="0"/>
    </xf>
    <xf numFmtId="2" fontId="73" fillId="5" borderId="41" xfId="9" applyNumberFormat="1" applyFont="1" applyFill="1" applyBorder="1" applyAlignment="1" applyProtection="1">
      <alignment horizontal="center" vertical="center"/>
      <protection locked="0"/>
    </xf>
    <xf numFmtId="2" fontId="73" fillId="5" borderId="9" xfId="9" applyNumberFormat="1" applyFont="1" applyFill="1" applyBorder="1" applyAlignment="1" applyProtection="1">
      <alignment vertical="center"/>
      <protection locked="0"/>
    </xf>
    <xf numFmtId="2" fontId="73" fillId="5" borderId="42" xfId="9" applyNumberFormat="1" applyFont="1" applyFill="1" applyBorder="1" applyAlignment="1" applyProtection="1">
      <alignment horizontal="center" vertical="center"/>
      <protection locked="0"/>
    </xf>
    <xf numFmtId="2" fontId="73" fillId="5" borderId="27" xfId="9" applyNumberFormat="1" applyFont="1" applyFill="1" applyBorder="1" applyAlignment="1" applyProtection="1">
      <alignment horizontal="center" vertical="center"/>
      <protection locked="0"/>
    </xf>
    <xf numFmtId="2" fontId="85" fillId="5" borderId="9" xfId="9" applyNumberFormat="1" applyFont="1" applyFill="1" applyBorder="1" applyAlignment="1" applyProtection="1">
      <alignment horizontal="center" vertical="center"/>
      <protection locked="0"/>
    </xf>
    <xf numFmtId="0" fontId="85" fillId="5" borderId="42" xfId="9" applyFont="1" applyFill="1" applyBorder="1" applyAlignment="1" applyProtection="1">
      <alignment horizontal="center" vertical="center" wrapText="1"/>
      <protection locked="0"/>
    </xf>
    <xf numFmtId="0" fontId="85" fillId="5" borderId="27" xfId="9" applyFont="1" applyFill="1" applyBorder="1" applyAlignment="1" applyProtection="1">
      <alignment horizontal="center" vertical="center" wrapText="1"/>
      <protection locked="0"/>
    </xf>
    <xf numFmtId="0" fontId="83" fillId="5" borderId="48" xfId="9" applyFont="1" applyFill="1" applyBorder="1" applyAlignment="1" applyProtection="1">
      <alignment horizontal="center" vertical="center"/>
      <protection locked="0"/>
    </xf>
    <xf numFmtId="0" fontId="83" fillId="5" borderId="16" xfId="9" applyFont="1" applyFill="1" applyBorder="1" applyAlignment="1" applyProtection="1">
      <alignment horizontal="center" vertical="center"/>
      <protection locked="0"/>
    </xf>
    <xf numFmtId="0" fontId="83" fillId="5" borderId="10" xfId="9" applyFont="1" applyFill="1" applyBorder="1" applyAlignment="1" applyProtection="1">
      <alignment horizontal="center" vertical="center" wrapText="1"/>
      <protection locked="0"/>
    </xf>
    <xf numFmtId="0" fontId="83" fillId="5" borderId="64" xfId="9" applyFont="1" applyFill="1" applyBorder="1" applyAlignment="1" applyProtection="1">
      <alignment horizontal="center" vertical="center" wrapText="1"/>
      <protection locked="0"/>
    </xf>
    <xf numFmtId="174" fontId="84" fillId="5" borderId="64" xfId="9" applyNumberFormat="1" applyFont="1" applyFill="1" applyBorder="1" applyAlignment="1" applyProtection="1">
      <alignment vertical="center"/>
      <protection locked="0"/>
    </xf>
    <xf numFmtId="0" fontId="67" fillId="3" borderId="48" xfId="9" applyFont="1" applyFill="1" applyBorder="1" applyAlignment="1" applyProtection="1">
      <alignment vertical="center" wrapText="1"/>
      <protection locked="0"/>
    </xf>
    <xf numFmtId="2" fontId="73" fillId="10" borderId="72" xfId="9" applyNumberFormat="1" applyFont="1" applyFill="1" applyBorder="1" applyAlignment="1" applyProtection="1">
      <alignment horizontal="center" vertical="center"/>
      <protection locked="0"/>
    </xf>
    <xf numFmtId="2" fontId="73" fillId="5" borderId="69" xfId="9" applyNumberFormat="1" applyFont="1" applyFill="1" applyBorder="1" applyAlignment="1" applyProtection="1">
      <alignment horizontal="center" vertical="center"/>
      <protection locked="0"/>
    </xf>
    <xf numFmtId="2" fontId="73" fillId="5" borderId="72" xfId="9" applyNumberFormat="1" applyFont="1" applyFill="1" applyBorder="1" applyAlignment="1" applyProtection="1">
      <alignment vertical="center"/>
      <protection locked="0"/>
    </xf>
    <xf numFmtId="2" fontId="73" fillId="5" borderId="56" xfId="9" applyNumberFormat="1" applyFont="1" applyFill="1" applyBorder="1" applyAlignment="1" applyProtection="1">
      <alignment horizontal="center" vertical="center"/>
      <protection locked="0"/>
    </xf>
    <xf numFmtId="2" fontId="73" fillId="5" borderId="57" xfId="9" applyNumberFormat="1" applyFont="1" applyFill="1" applyBorder="1" applyAlignment="1" applyProtection="1">
      <alignment horizontal="center" vertical="center"/>
      <protection locked="0"/>
    </xf>
    <xf numFmtId="177" fontId="76" fillId="5" borderId="72" xfId="9" applyNumberFormat="1" applyFont="1" applyFill="1" applyBorder="1" applyAlignment="1" applyProtection="1">
      <alignment horizontal="center" vertical="center"/>
      <protection locked="0"/>
    </xf>
    <xf numFmtId="0" fontId="76" fillId="5" borderId="56" xfId="9" applyFont="1" applyFill="1" applyBorder="1" applyAlignment="1" applyProtection="1">
      <alignment horizontal="center" vertical="center"/>
      <protection locked="0"/>
    </xf>
    <xf numFmtId="0" fontId="76" fillId="5" borderId="78" xfId="9" applyFont="1" applyFill="1" applyBorder="1" applyAlignment="1" applyProtection="1">
      <alignment horizontal="center" vertical="center"/>
      <protection locked="0"/>
    </xf>
    <xf numFmtId="2" fontId="43" fillId="10" borderId="74" xfId="9" applyNumberFormat="1" applyFont="1" applyFill="1" applyBorder="1" applyAlignment="1" applyProtection="1">
      <alignment horizontal="center" vertical="center"/>
      <protection locked="0"/>
    </xf>
    <xf numFmtId="2" fontId="73" fillId="5" borderId="17" xfId="9" applyNumberFormat="1" applyFont="1" applyFill="1" applyBorder="1" applyAlignment="1" applyProtection="1">
      <alignment horizontal="center" vertical="center"/>
      <protection locked="0"/>
    </xf>
    <xf numFmtId="2" fontId="73" fillId="5" borderId="74" xfId="9" applyNumberFormat="1" applyFont="1" applyFill="1" applyBorder="1" applyAlignment="1" applyProtection="1">
      <alignment vertical="center"/>
      <protection locked="0"/>
    </xf>
    <xf numFmtId="2" fontId="73" fillId="5" borderId="16" xfId="9" applyNumberFormat="1" applyFont="1" applyFill="1" applyBorder="1" applyAlignment="1" applyProtection="1">
      <alignment horizontal="center" vertical="center"/>
      <protection locked="0"/>
    </xf>
    <xf numFmtId="2" fontId="73" fillId="5" borderId="48" xfId="9" applyNumberFormat="1" applyFont="1" applyFill="1" applyBorder="1" applyAlignment="1" applyProtection="1">
      <alignment horizontal="center" vertical="center"/>
      <protection locked="0"/>
    </xf>
    <xf numFmtId="177" fontId="76" fillId="5" borderId="74" xfId="9" applyNumberFormat="1" applyFont="1" applyFill="1" applyBorder="1" applyAlignment="1" applyProtection="1">
      <alignment horizontal="center" vertical="center"/>
      <protection locked="0"/>
    </xf>
    <xf numFmtId="0" fontId="76" fillId="5" borderId="16" xfId="9" applyFont="1" applyFill="1" applyBorder="1" applyAlignment="1" applyProtection="1">
      <alignment horizontal="center" vertical="center"/>
      <protection locked="0"/>
    </xf>
    <xf numFmtId="0" fontId="76" fillId="5" borderId="25" xfId="9" applyFont="1" applyFill="1" applyBorder="1" applyAlignment="1" applyProtection="1">
      <alignment horizontal="center" vertical="center"/>
      <protection locked="0"/>
    </xf>
    <xf numFmtId="177" fontId="76" fillId="5" borderId="17" xfId="9" applyNumberFormat="1" applyFont="1" applyFill="1" applyBorder="1" applyAlignment="1" applyProtection="1">
      <alignment horizontal="center" vertical="center"/>
      <protection locked="0"/>
    </xf>
    <xf numFmtId="177" fontId="76" fillId="5" borderId="73" xfId="9" applyNumberFormat="1" applyFont="1" applyFill="1" applyBorder="1" applyAlignment="1" applyProtection="1">
      <alignment horizontal="center" vertical="center"/>
      <protection locked="0"/>
    </xf>
    <xf numFmtId="0" fontId="83" fillId="5" borderId="57" xfId="9" applyFont="1" applyFill="1" applyBorder="1" applyAlignment="1" applyProtection="1">
      <alignment horizontal="center" vertical="center"/>
      <protection locked="0"/>
    </xf>
    <xf numFmtId="0" fontId="83" fillId="5" borderId="56" xfId="9" applyFont="1" applyFill="1" applyBorder="1" applyAlignment="1" applyProtection="1">
      <alignment horizontal="center" vertical="center"/>
      <protection locked="0"/>
    </xf>
    <xf numFmtId="177" fontId="76" fillId="5" borderId="5" xfId="9" applyNumberFormat="1" applyFont="1" applyFill="1" applyBorder="1" applyAlignment="1" applyProtection="1">
      <alignment horizontal="center" vertical="center"/>
      <protection locked="0"/>
    </xf>
    <xf numFmtId="177" fontId="76" fillId="5" borderId="4" xfId="9" applyNumberFormat="1" applyFont="1" applyFill="1" applyBorder="1" applyAlignment="1" applyProtection="1">
      <alignment horizontal="center" vertical="center"/>
      <protection locked="0"/>
    </xf>
    <xf numFmtId="177" fontId="76" fillId="5" borderId="3" xfId="9" applyNumberFormat="1" applyFont="1" applyFill="1" applyBorder="1" applyAlignment="1" applyProtection="1">
      <alignment horizontal="center" vertical="center"/>
      <protection locked="0"/>
    </xf>
    <xf numFmtId="0" fontId="76" fillId="5" borderId="80" xfId="9" applyFont="1" applyFill="1" applyBorder="1" applyAlignment="1" applyProtection="1">
      <alignment horizontal="center" vertical="center"/>
      <protection locked="0"/>
    </xf>
    <xf numFmtId="177" fontId="76" fillId="5" borderId="69" xfId="9" applyNumberFormat="1" applyFont="1" applyFill="1" applyBorder="1" applyAlignment="1" applyProtection="1">
      <alignment horizontal="center" vertical="center"/>
      <protection locked="0"/>
    </xf>
    <xf numFmtId="177" fontId="76" fillId="5" borderId="81" xfId="9" applyNumberFormat="1" applyFont="1" applyFill="1" applyBorder="1" applyAlignment="1" applyProtection="1">
      <alignment horizontal="center" vertical="center"/>
      <protection locked="0"/>
    </xf>
    <xf numFmtId="2" fontId="76" fillId="5" borderId="74" xfId="9" applyNumberFormat="1" applyFont="1" applyFill="1" applyBorder="1" applyAlignment="1" applyProtection="1">
      <alignment horizontal="center" vertical="center"/>
      <protection locked="0"/>
    </xf>
    <xf numFmtId="2" fontId="43" fillId="10" borderId="5" xfId="9" applyNumberFormat="1" applyFont="1" applyFill="1" applyBorder="1" applyAlignment="1" applyProtection="1">
      <alignment horizontal="center" vertical="center"/>
      <protection locked="0"/>
    </xf>
    <xf numFmtId="2" fontId="73" fillId="5" borderId="4" xfId="9" applyNumberFormat="1" applyFont="1" applyFill="1" applyBorder="1" applyAlignment="1" applyProtection="1">
      <alignment horizontal="center" vertical="center"/>
      <protection locked="0"/>
    </xf>
    <xf numFmtId="2" fontId="73" fillId="5" borderId="5" xfId="9" applyNumberFormat="1" applyFont="1" applyFill="1" applyBorder="1" applyAlignment="1" applyProtection="1">
      <alignment vertical="center"/>
      <protection locked="0"/>
    </xf>
    <xf numFmtId="2" fontId="73" fillId="5" borderId="37" xfId="9" applyNumberFormat="1" applyFont="1" applyFill="1" applyBorder="1" applyAlignment="1" applyProtection="1">
      <alignment horizontal="center" vertical="center"/>
      <protection locked="0"/>
    </xf>
    <xf numFmtId="2" fontId="73" fillId="5" borderId="51" xfId="9" applyNumberFormat="1" applyFont="1" applyFill="1" applyBorder="1" applyAlignment="1" applyProtection="1">
      <alignment horizontal="center" vertical="center"/>
      <protection locked="0"/>
    </xf>
    <xf numFmtId="1" fontId="83" fillId="5" borderId="26" xfId="27" applyNumberFormat="1" applyFont="1" applyFill="1" applyBorder="1" applyAlignment="1" applyProtection="1">
      <alignment horizontal="center" vertical="center"/>
      <protection locked="0"/>
    </xf>
    <xf numFmtId="1" fontId="83" fillId="5" borderId="48" xfId="27" applyNumberFormat="1" applyFont="1" applyFill="1" applyBorder="1" applyAlignment="1" applyProtection="1">
      <alignment horizontal="center" vertical="center"/>
      <protection locked="0"/>
    </xf>
    <xf numFmtId="1" fontId="83" fillId="5" borderId="16" xfId="27" applyNumberFormat="1" applyFont="1" applyFill="1" applyBorder="1" applyAlignment="1" applyProtection="1">
      <alignment horizontal="center" vertical="center"/>
      <protection locked="0"/>
    </xf>
    <xf numFmtId="177" fontId="86" fillId="10" borderId="80" xfId="9" applyNumberFormat="1" applyFont="1" applyFill="1" applyBorder="1" applyAlignment="1" applyProtection="1">
      <alignment horizontal="center" vertical="center" wrapText="1"/>
      <protection locked="0"/>
    </xf>
    <xf numFmtId="0" fontId="73" fillId="5" borderId="69" xfId="9" applyFont="1" applyFill="1" applyBorder="1" applyAlignment="1" applyProtection="1">
      <alignment horizontal="center" vertical="center"/>
      <protection locked="0"/>
    </xf>
    <xf numFmtId="2" fontId="63" fillId="11" borderId="7" xfId="9" applyNumberFormat="1" applyFont="1" applyFill="1" applyBorder="1" applyAlignment="1" applyProtection="1">
      <alignment horizontal="center" vertical="center"/>
      <protection locked="0"/>
    </xf>
    <xf numFmtId="177" fontId="76" fillId="11" borderId="17" xfId="9" applyNumberFormat="1" applyFont="1" applyFill="1" applyBorder="1" applyAlignment="1" applyProtection="1">
      <alignment horizontal="center" vertical="center"/>
      <protection locked="0"/>
    </xf>
    <xf numFmtId="177" fontId="76" fillId="11" borderId="73" xfId="9" applyNumberFormat="1" applyFont="1" applyFill="1" applyBorder="1" applyAlignment="1" applyProtection="1">
      <alignment horizontal="center" vertical="center"/>
      <protection locked="0"/>
    </xf>
    <xf numFmtId="174" fontId="83" fillId="5" borderId="10" xfId="9" applyNumberFormat="1" applyFont="1" applyFill="1" applyBorder="1" applyAlignment="1" applyProtection="1">
      <alignment horizontal="center" vertical="center"/>
      <protection locked="0"/>
    </xf>
    <xf numFmtId="177" fontId="86" fillId="12" borderId="74" xfId="9" applyNumberFormat="1" applyFont="1" applyFill="1" applyBorder="1" applyAlignment="1" applyProtection="1">
      <alignment horizontal="center" vertical="center" wrapText="1"/>
      <protection locked="0"/>
    </xf>
    <xf numFmtId="2" fontId="86" fillId="12" borderId="73" xfId="9" applyNumberFormat="1" applyFont="1" applyFill="1" applyBorder="1" applyAlignment="1" applyProtection="1">
      <alignment horizontal="center" vertical="center" wrapText="1"/>
      <protection locked="0"/>
    </xf>
    <xf numFmtId="2" fontId="86" fillId="12" borderId="26" xfId="9" applyNumberFormat="1" applyFont="1" applyFill="1" applyBorder="1" applyAlignment="1" applyProtection="1">
      <alignment horizontal="center" vertical="center" wrapText="1"/>
      <protection locked="0"/>
    </xf>
    <xf numFmtId="2" fontId="86" fillId="12" borderId="48" xfId="9" applyNumberFormat="1" applyFont="1" applyFill="1" applyBorder="1" applyAlignment="1" applyProtection="1">
      <alignment horizontal="center" vertical="center" wrapText="1"/>
      <protection locked="0"/>
    </xf>
    <xf numFmtId="177" fontId="43" fillId="12" borderId="77" xfId="9" applyNumberFormat="1" applyFont="1" applyFill="1" applyBorder="1" applyAlignment="1" applyProtection="1">
      <alignment horizontal="center" vertical="center"/>
      <protection locked="0"/>
    </xf>
    <xf numFmtId="177" fontId="43" fillId="12" borderId="82" xfId="9" applyNumberFormat="1" applyFont="1" applyFill="1" applyBorder="1" applyAlignment="1" applyProtection="1">
      <alignment horizontal="center" vertical="center"/>
      <protection locked="0"/>
    </xf>
    <xf numFmtId="1" fontId="83" fillId="3" borderId="26" xfId="27" applyNumberFormat="1" applyFont="1" applyFill="1" applyBorder="1" applyAlignment="1" applyProtection="1">
      <alignment horizontal="center" vertical="center"/>
      <protection locked="0"/>
    </xf>
    <xf numFmtId="0" fontId="83" fillId="3" borderId="48" xfId="9" applyFont="1" applyFill="1" applyBorder="1" applyAlignment="1" applyProtection="1">
      <alignment horizontal="left" vertical="center" wrapText="1"/>
      <protection locked="0"/>
    </xf>
    <xf numFmtId="0" fontId="83" fillId="3" borderId="16" xfId="9" applyFont="1" applyFill="1" applyBorder="1" applyAlignment="1" applyProtection="1">
      <alignment horizontal="left" vertical="center" wrapText="1"/>
      <protection locked="0"/>
    </xf>
    <xf numFmtId="0" fontId="83" fillId="3" borderId="10" xfId="9" applyFont="1" applyFill="1" applyBorder="1" applyAlignment="1" applyProtection="1">
      <alignment horizontal="center" vertical="center" wrapText="1"/>
      <protection locked="0"/>
    </xf>
    <xf numFmtId="1" fontId="83" fillId="3" borderId="10" xfId="9" applyNumberFormat="1" applyFont="1" applyFill="1" applyBorder="1" applyAlignment="1" applyProtection="1">
      <alignment horizontal="left" vertical="center"/>
      <protection locked="0"/>
    </xf>
    <xf numFmtId="174" fontId="83" fillId="3" borderId="10" xfId="9" applyNumberFormat="1" applyFont="1" applyFill="1" applyBorder="1" applyAlignment="1" applyProtection="1">
      <alignment horizontal="left" vertical="center"/>
      <protection locked="0"/>
    </xf>
    <xf numFmtId="174" fontId="83" fillId="3" borderId="10" xfId="9" applyNumberFormat="1" applyFont="1" applyFill="1" applyBorder="1" applyAlignment="1" applyProtection="1">
      <alignment horizontal="center" vertical="center"/>
      <protection locked="0"/>
    </xf>
    <xf numFmtId="0" fontId="72" fillId="13" borderId="25" xfId="9" applyFont="1" applyFill="1" applyBorder="1" applyAlignment="1" applyProtection="1">
      <alignment horizontal="left" vertical="center"/>
      <protection locked="0"/>
    </xf>
    <xf numFmtId="0" fontId="87" fillId="5" borderId="1" xfId="9" applyFont="1" applyFill="1" applyBorder="1" applyAlignment="1" applyProtection="1">
      <alignment vertical="center" wrapText="1"/>
      <protection locked="0"/>
    </xf>
    <xf numFmtId="0" fontId="87" fillId="5" borderId="22" xfId="9" applyFont="1" applyFill="1" applyBorder="1" applyAlignment="1" applyProtection="1">
      <alignment vertical="center" wrapText="1"/>
      <protection locked="0"/>
    </xf>
    <xf numFmtId="0" fontId="88" fillId="5" borderId="5" xfId="9" applyFont="1" applyFill="1" applyBorder="1" applyAlignment="1" applyProtection="1">
      <alignment horizontal="center" vertical="center" wrapText="1"/>
      <protection locked="0"/>
    </xf>
    <xf numFmtId="0" fontId="88" fillId="5" borderId="24" xfId="9" applyFont="1" applyFill="1" applyBorder="1" applyAlignment="1" applyProtection="1">
      <alignment horizontal="center" vertical="center" wrapText="1"/>
      <protection locked="0"/>
    </xf>
    <xf numFmtId="0" fontId="88" fillId="5" borderId="51" xfId="9" applyFont="1" applyFill="1" applyBorder="1" applyAlignment="1" applyProtection="1">
      <alignment horizontal="center" vertical="center" wrapText="1"/>
      <protection locked="0"/>
    </xf>
    <xf numFmtId="177" fontId="89" fillId="5" borderId="4" xfId="9" applyNumberFormat="1" applyFont="1" applyFill="1" applyBorder="1" applyAlignment="1" applyProtection="1">
      <alignment horizontal="center" vertical="center"/>
      <protection locked="0"/>
    </xf>
    <xf numFmtId="177" fontId="89" fillId="5" borderId="3" xfId="9" applyNumberFormat="1" applyFont="1" applyFill="1" applyBorder="1" applyAlignment="1" applyProtection="1">
      <alignment horizontal="center" vertical="center"/>
      <protection locked="0"/>
    </xf>
    <xf numFmtId="1" fontId="72" fillId="5" borderId="26" xfId="27" applyNumberFormat="1" applyFont="1" applyFill="1" applyBorder="1" applyAlignment="1" applyProtection="1">
      <alignment horizontal="center" vertical="center"/>
      <protection locked="0"/>
    </xf>
    <xf numFmtId="0" fontId="72" fillId="5" borderId="48" xfId="9" applyFont="1" applyFill="1" applyBorder="1" applyAlignment="1" applyProtection="1">
      <alignment horizontal="center" vertical="center" wrapText="1"/>
      <protection locked="0"/>
    </xf>
    <xf numFmtId="0" fontId="72" fillId="5" borderId="16" xfId="9" applyFont="1" applyFill="1" applyBorder="1" applyAlignment="1" applyProtection="1">
      <alignment horizontal="center" vertical="center" wrapText="1"/>
      <protection locked="0"/>
    </xf>
    <xf numFmtId="0" fontId="72" fillId="5" borderId="10" xfId="9" applyFont="1" applyFill="1" applyBorder="1" applyAlignment="1" applyProtection="1">
      <alignment horizontal="center" vertical="center" wrapText="1"/>
      <protection locked="0"/>
    </xf>
    <xf numFmtId="1" fontId="72" fillId="5" borderId="10" xfId="9" applyNumberFormat="1" applyFont="1" applyFill="1" applyBorder="1" applyAlignment="1" applyProtection="1">
      <alignment horizontal="center" vertical="center"/>
      <protection locked="0"/>
    </xf>
    <xf numFmtId="174" fontId="72" fillId="5" borderId="10" xfId="9" applyNumberFormat="1" applyFont="1" applyFill="1" applyBorder="1" applyAlignment="1" applyProtection="1">
      <alignment horizontal="center" vertical="center"/>
      <protection locked="0"/>
    </xf>
    <xf numFmtId="0" fontId="72" fillId="3" borderId="48" xfId="9" applyFont="1" applyFill="1" applyBorder="1" applyAlignment="1" applyProtection="1">
      <alignment horizontal="left" vertical="center"/>
      <protection locked="0"/>
    </xf>
    <xf numFmtId="0" fontId="79" fillId="5" borderId="18" xfId="9" applyFont="1" applyFill="1" applyBorder="1" applyAlignment="1">
      <alignment horizontal="left" vertical="center"/>
    </xf>
    <xf numFmtId="0" fontId="79" fillId="5" borderId="17" xfId="9" applyFont="1" applyFill="1" applyBorder="1" applyAlignment="1">
      <alignment horizontal="left" vertical="center"/>
    </xf>
    <xf numFmtId="0" fontId="79" fillId="5" borderId="73" xfId="9" applyFont="1" applyFill="1" applyBorder="1" applyAlignment="1">
      <alignment horizontal="left" vertical="center"/>
    </xf>
    <xf numFmtId="0" fontId="89" fillId="2" borderId="14" xfId="9" applyFont="1" applyFill="1" applyBorder="1" applyAlignment="1">
      <alignment horizontal="center" vertical="center" wrapText="1"/>
    </xf>
    <xf numFmtId="0" fontId="90" fillId="2" borderId="36" xfId="9" applyFont="1" applyFill="1" applyBorder="1" applyAlignment="1" applyProtection="1">
      <alignment horizontal="center" vertical="center"/>
      <protection locked="0"/>
    </xf>
    <xf numFmtId="0" fontId="90" fillId="2" borderId="13" xfId="9" applyFont="1" applyFill="1" applyBorder="1" applyAlignment="1" applyProtection="1">
      <alignment horizontal="center" vertical="center"/>
      <protection locked="0"/>
    </xf>
    <xf numFmtId="0" fontId="90" fillId="2" borderId="41" xfId="9" applyFont="1" applyFill="1" applyBorder="1" applyAlignment="1" applyProtection="1">
      <alignment horizontal="center" vertical="center"/>
      <protection locked="0"/>
    </xf>
    <xf numFmtId="0" fontId="90" fillId="2" borderId="27" xfId="9" applyFont="1" applyFill="1" applyBorder="1" applyAlignment="1" applyProtection="1">
      <alignment horizontal="center" vertical="center"/>
      <protection locked="0"/>
    </xf>
    <xf numFmtId="176" fontId="65" fillId="5" borderId="0" xfId="9" applyNumberFormat="1" applyFont="1" applyFill="1" applyAlignment="1">
      <alignment vertical="center"/>
    </xf>
    <xf numFmtId="1" fontId="83" fillId="5" borderId="48" xfId="9" applyNumberFormat="1" applyFont="1" applyFill="1" applyBorder="1" applyAlignment="1" applyProtection="1">
      <alignment horizontal="center" vertical="center"/>
      <protection locked="0"/>
    </xf>
    <xf numFmtId="1" fontId="83" fillId="5" borderId="16" xfId="9" applyNumberFormat="1" applyFont="1" applyFill="1" applyBorder="1" applyAlignment="1" applyProtection="1">
      <alignment horizontal="center" vertical="center"/>
      <protection locked="0"/>
    </xf>
    <xf numFmtId="1" fontId="84" fillId="5" borderId="10" xfId="9" applyNumberFormat="1" applyFont="1" applyFill="1" applyBorder="1" applyAlignment="1" applyProtection="1">
      <alignment horizontal="center" vertical="center"/>
      <protection locked="0"/>
    </xf>
    <xf numFmtId="174" fontId="84" fillId="5" borderId="10" xfId="9" applyNumberFormat="1" applyFont="1" applyFill="1" applyBorder="1" applyAlignment="1" applyProtection="1">
      <alignment horizontal="center" vertical="center"/>
      <protection locked="0"/>
    </xf>
    <xf numFmtId="0" fontId="76" fillId="3" borderId="25" xfId="9" applyFont="1" applyFill="1" applyBorder="1" applyAlignment="1" applyProtection="1">
      <alignment horizontal="left" vertical="center"/>
      <protection locked="0"/>
    </xf>
    <xf numFmtId="0" fontId="89" fillId="2" borderId="7" xfId="9" applyFont="1" applyFill="1" applyBorder="1" applyAlignment="1">
      <alignment horizontal="center" vertical="center" wrapText="1"/>
    </xf>
    <xf numFmtId="49" fontId="89" fillId="5" borderId="72" xfId="9" applyNumberFormat="1" applyFont="1" applyFill="1" applyBorder="1" applyAlignment="1" applyProtection="1">
      <alignment horizontal="center" vertical="center"/>
      <protection locked="0"/>
    </xf>
    <xf numFmtId="49" fontId="79" fillId="5" borderId="82" xfId="9" applyNumberFormat="1" applyFont="1" applyFill="1" applyBorder="1" applyAlignment="1" applyProtection="1">
      <alignment horizontal="center" vertical="center" shrinkToFit="1"/>
      <protection locked="0"/>
    </xf>
    <xf numFmtId="0" fontId="70" fillId="5" borderId="72" xfId="9" applyFont="1" applyFill="1" applyBorder="1" applyAlignment="1" applyProtection="1">
      <alignment horizontal="left" vertical="center" wrapText="1"/>
      <protection locked="0"/>
    </xf>
    <xf numFmtId="0" fontId="70" fillId="5" borderId="11" xfId="9" applyFont="1" applyFill="1" applyBorder="1" applyAlignment="1" applyProtection="1">
      <alignment horizontal="left" vertical="center" wrapText="1"/>
      <protection locked="0"/>
    </xf>
    <xf numFmtId="0" fontId="91" fillId="5" borderId="10" xfId="9" applyFont="1" applyFill="1" applyBorder="1" applyAlignment="1">
      <alignment horizontal="center" vertical="center"/>
    </xf>
    <xf numFmtId="0" fontId="84" fillId="5" borderId="10" xfId="9" applyFont="1" applyFill="1" applyBorder="1" applyAlignment="1" applyProtection="1">
      <alignment horizontal="center" vertical="center"/>
      <protection locked="0"/>
    </xf>
    <xf numFmtId="0" fontId="41" fillId="5" borderId="18" xfId="9" applyFont="1" applyFill="1" applyBorder="1" applyAlignment="1">
      <alignment horizontal="left" vertical="center"/>
    </xf>
    <xf numFmtId="0" fontId="41" fillId="5" borderId="17" xfId="9" applyFont="1" applyFill="1" applyBorder="1" applyAlignment="1">
      <alignment horizontal="left" vertical="center"/>
    </xf>
    <xf numFmtId="0" fontId="41" fillId="5" borderId="73" xfId="9" applyFont="1" applyFill="1" applyBorder="1" applyAlignment="1">
      <alignment horizontal="left" vertical="center"/>
    </xf>
    <xf numFmtId="49" fontId="92" fillId="5" borderId="80" xfId="9" applyNumberFormat="1" applyFont="1" applyFill="1" applyBorder="1" applyAlignment="1" applyProtection="1">
      <alignment horizontal="center" vertical="center"/>
      <protection locked="0"/>
    </xf>
    <xf numFmtId="49" fontId="73" fillId="5" borderId="82" xfId="9" applyNumberFormat="1" applyFont="1" applyFill="1" applyBorder="1" applyAlignment="1" applyProtection="1">
      <alignment horizontal="center" vertical="center" shrinkToFit="1"/>
      <protection locked="0"/>
    </xf>
    <xf numFmtId="0" fontId="70" fillId="5" borderId="82" xfId="9" applyFont="1" applyFill="1" applyBorder="1" applyAlignment="1" applyProtection="1">
      <alignment horizontal="left" vertical="center" wrapText="1"/>
      <protection locked="0"/>
    </xf>
    <xf numFmtId="20" fontId="79" fillId="5" borderId="18" xfId="9" applyNumberFormat="1" applyFont="1" applyFill="1" applyBorder="1" applyAlignment="1">
      <alignment horizontal="left" vertical="center"/>
    </xf>
    <xf numFmtId="20" fontId="79" fillId="5" borderId="17" xfId="9" applyNumberFormat="1" applyFont="1" applyFill="1" applyBorder="1" applyAlignment="1">
      <alignment horizontal="left" vertical="center"/>
    </xf>
    <xf numFmtId="20" fontId="79" fillId="5" borderId="73" xfId="9" applyNumberFormat="1" applyFont="1" applyFill="1" applyBorder="1" applyAlignment="1">
      <alignment horizontal="left" vertical="center"/>
    </xf>
    <xf numFmtId="49" fontId="73" fillId="5" borderId="80" xfId="9" applyNumberFormat="1" applyFont="1" applyFill="1" applyBorder="1" applyAlignment="1" applyProtection="1">
      <alignment horizontal="center" vertical="center"/>
      <protection locked="0"/>
    </xf>
    <xf numFmtId="0" fontId="70" fillId="5" borderId="73" xfId="9" applyFont="1" applyFill="1" applyBorder="1" applyAlignment="1" applyProtection="1">
      <alignment horizontal="center" vertical="center" wrapText="1"/>
      <protection locked="0"/>
    </xf>
    <xf numFmtId="0" fontId="83" fillId="5" borderId="48" xfId="9" applyFont="1" applyFill="1" applyBorder="1" applyAlignment="1" applyProtection="1">
      <alignment horizontal="center" vertical="center" wrapText="1"/>
      <protection locked="0"/>
    </xf>
    <xf numFmtId="0" fontId="83" fillId="5" borderId="16" xfId="9" applyFont="1" applyFill="1" applyBorder="1" applyAlignment="1" applyProtection="1">
      <alignment horizontal="center" vertical="center" wrapText="1"/>
      <protection locked="0"/>
    </xf>
    <xf numFmtId="20" fontId="79" fillId="5" borderId="83" xfId="9" applyNumberFormat="1" applyFont="1" applyFill="1" applyBorder="1" applyAlignment="1">
      <alignment horizontal="left" vertical="center"/>
    </xf>
    <xf numFmtId="20" fontId="79" fillId="5" borderId="69" xfId="9" applyNumberFormat="1" applyFont="1" applyFill="1" applyBorder="1" applyAlignment="1">
      <alignment horizontal="left" vertical="center"/>
    </xf>
    <xf numFmtId="20" fontId="79" fillId="5" borderId="81" xfId="9" applyNumberFormat="1" applyFont="1" applyFill="1" applyBorder="1" applyAlignment="1">
      <alignment horizontal="left" vertical="center"/>
    </xf>
    <xf numFmtId="49" fontId="73" fillId="5" borderId="7" xfId="9" applyNumberFormat="1" applyFont="1" applyFill="1" applyBorder="1" applyAlignment="1" applyProtection="1">
      <alignment horizontal="center" vertical="center"/>
      <protection locked="0"/>
    </xf>
    <xf numFmtId="46" fontId="70" fillId="5" borderId="5" xfId="9" applyNumberFormat="1" applyFont="1" applyFill="1" applyBorder="1" applyAlignment="1" applyProtection="1">
      <alignment horizontal="center" vertical="center" wrapText="1"/>
      <protection locked="0"/>
    </xf>
    <xf numFmtId="0" fontId="70" fillId="5" borderId="3" xfId="9" applyFont="1" applyFill="1" applyBorder="1" applyAlignment="1" applyProtection="1">
      <alignment horizontal="center" vertical="center" wrapText="1"/>
      <protection locked="0"/>
    </xf>
    <xf numFmtId="0" fontId="79" fillId="5" borderId="83" xfId="9" applyFont="1" applyFill="1" applyBorder="1" applyAlignment="1">
      <alignment horizontal="left" vertical="center"/>
    </xf>
    <xf numFmtId="0" fontId="79" fillId="5" borderId="69" xfId="9" applyFont="1" applyFill="1" applyBorder="1" applyAlignment="1">
      <alignment horizontal="left" vertical="center"/>
    </xf>
    <xf numFmtId="0" fontId="79" fillId="5" borderId="81" xfId="9" applyFont="1" applyFill="1" applyBorder="1" applyAlignment="1">
      <alignment horizontal="left" vertical="center"/>
    </xf>
    <xf numFmtId="49" fontId="73" fillId="5" borderId="74" xfId="9" applyNumberFormat="1" applyFont="1" applyFill="1" applyBorder="1" applyAlignment="1" applyProtection="1">
      <alignment horizontal="center" vertical="center"/>
      <protection locked="0"/>
    </xf>
    <xf numFmtId="0" fontId="70" fillId="2" borderId="36" xfId="9" applyFont="1" applyFill="1" applyBorder="1" applyAlignment="1" applyProtection="1">
      <alignment horizontal="center" vertical="center" wrapText="1"/>
      <protection locked="0"/>
    </xf>
    <xf numFmtId="0" fontId="70" fillId="2" borderId="8" xfId="9" applyFont="1" applyFill="1" applyBorder="1" applyAlignment="1" applyProtection="1">
      <alignment horizontal="center" vertical="center" wrapText="1"/>
      <protection locked="0"/>
    </xf>
    <xf numFmtId="1" fontId="93" fillId="14" borderId="24" xfId="27" applyNumberFormat="1" applyFont="1" applyFill="1" applyBorder="1" applyAlignment="1" applyProtection="1">
      <alignment horizontal="center" vertical="center"/>
      <protection locked="0"/>
    </xf>
    <xf numFmtId="0" fontId="93" fillId="14" borderId="51" xfId="9" applyFont="1" applyFill="1" applyBorder="1" applyAlignment="1" applyProtection="1">
      <alignment horizontal="center" vertical="center" wrapText="1"/>
      <protection locked="0"/>
    </xf>
    <xf numFmtId="0" fontId="93" fillId="14" borderId="37" xfId="9" applyFont="1" applyFill="1" applyBorder="1" applyAlignment="1" applyProtection="1">
      <alignment horizontal="center" vertical="center" wrapText="1"/>
      <protection locked="0"/>
    </xf>
    <xf numFmtId="1" fontId="93" fillId="14" borderId="37" xfId="27" applyNumberFormat="1" applyFont="1" applyFill="1" applyBorder="1" applyAlignment="1" applyProtection="1">
      <alignment horizontal="center" vertical="center"/>
      <protection locked="0"/>
    </xf>
    <xf numFmtId="0" fontId="93" fillId="14" borderId="23" xfId="9" applyFont="1" applyFill="1" applyBorder="1" applyAlignment="1" applyProtection="1">
      <alignment horizontal="center" vertical="center" wrapText="1"/>
      <protection locked="0"/>
    </xf>
    <xf numFmtId="0" fontId="93" fillId="14" borderId="23" xfId="9" applyFont="1" applyFill="1" applyBorder="1" applyAlignment="1" applyProtection="1">
      <alignment horizontal="center" vertical="center"/>
      <protection locked="0"/>
    </xf>
    <xf numFmtId="0" fontId="43" fillId="14" borderId="22" xfId="9" applyFont="1" applyFill="1" applyBorder="1" applyAlignment="1" applyProtection="1">
      <alignment horizontal="left" vertical="center"/>
      <protection locked="0"/>
    </xf>
    <xf numFmtId="49" fontId="94" fillId="5" borderId="7" xfId="9" applyNumberFormat="1" applyFont="1" applyFill="1" applyBorder="1" applyAlignment="1" applyProtection="1">
      <alignment horizontal="center" vertical="center"/>
      <protection locked="0"/>
    </xf>
    <xf numFmtId="49" fontId="76" fillId="5" borderId="82" xfId="9" applyNumberFormat="1" applyFont="1" applyFill="1" applyBorder="1" applyAlignment="1" applyProtection="1">
      <alignment horizontal="center" vertical="center" shrinkToFit="1"/>
      <protection locked="0"/>
    </xf>
    <xf numFmtId="0" fontId="70" fillId="5" borderId="9" xfId="9" applyFont="1" applyFill="1" applyBorder="1" applyAlignment="1" applyProtection="1">
      <alignment horizontal="center" vertical="center" wrapText="1"/>
      <protection locked="0"/>
    </xf>
    <xf numFmtId="0" fontId="70" fillId="5" borderId="9" xfId="9" applyFont="1" applyFill="1" applyBorder="1" applyAlignment="1" applyProtection="1">
      <alignment vertical="center" wrapText="1"/>
      <protection locked="0"/>
    </xf>
    <xf numFmtId="0" fontId="58" fillId="5" borderId="0" xfId="9" quotePrefix="1" applyFont="1" applyFill="1" applyAlignment="1">
      <alignment vertical="center"/>
    </xf>
    <xf numFmtId="0" fontId="95" fillId="5" borderId="0" xfId="9" applyFont="1" applyFill="1" applyAlignment="1">
      <alignment vertical="center"/>
    </xf>
    <xf numFmtId="20" fontId="83" fillId="2" borderId="9" xfId="9" applyNumberFormat="1" applyFont="1" applyFill="1" applyBorder="1" applyAlignment="1" applyProtection="1">
      <alignment horizontal="center" vertical="center" wrapText="1"/>
      <protection locked="0"/>
    </xf>
    <xf numFmtId="20" fontId="83" fillId="2" borderId="42" xfId="9" applyNumberFormat="1" applyFont="1" applyFill="1" applyBorder="1" applyAlignment="1" applyProtection="1">
      <alignment horizontal="center" vertical="center" wrapText="1"/>
      <protection locked="0"/>
    </xf>
    <xf numFmtId="20" fontId="83" fillId="2" borderId="27" xfId="9" applyNumberFormat="1" applyFont="1" applyFill="1" applyBorder="1" applyAlignment="1" applyProtection="1">
      <alignment horizontal="center" vertical="center" wrapText="1"/>
      <protection locked="0"/>
    </xf>
    <xf numFmtId="0" fontId="83" fillId="2" borderId="14" xfId="9" applyFont="1" applyFill="1" applyBorder="1" applyAlignment="1" applyProtection="1">
      <alignment horizontal="center" vertical="center"/>
      <protection locked="0"/>
    </xf>
    <xf numFmtId="0" fontId="83" fillId="2" borderId="14" xfId="9" applyFont="1" applyFill="1" applyBorder="1" applyAlignment="1" applyProtection="1">
      <alignment horizontal="center" vertical="center" wrapText="1"/>
      <protection locked="0"/>
    </xf>
    <xf numFmtId="49" fontId="43" fillId="5" borderId="74" xfId="9" applyNumberFormat="1" applyFont="1" applyFill="1" applyBorder="1" applyAlignment="1" applyProtection="1">
      <alignment horizontal="center" vertical="center"/>
      <protection locked="0"/>
    </xf>
    <xf numFmtId="49" fontId="72" fillId="5" borderId="82" xfId="9" applyNumberFormat="1" applyFont="1" applyFill="1" applyBorder="1" applyAlignment="1" applyProtection="1">
      <alignment horizontal="center" vertical="center" shrinkToFit="1"/>
      <protection locked="0"/>
    </xf>
    <xf numFmtId="46" fontId="70" fillId="5" borderId="9" xfId="9" applyNumberFormat="1" applyFont="1" applyFill="1" applyBorder="1" applyAlignment="1" applyProtection="1">
      <alignment horizontal="center" vertical="center" wrapText="1"/>
      <protection locked="0"/>
    </xf>
    <xf numFmtId="0" fontId="65" fillId="5" borderId="0" xfId="9" applyFont="1" applyFill="1" applyAlignment="1">
      <alignment vertical="center" wrapText="1"/>
    </xf>
    <xf numFmtId="0" fontId="83" fillId="2" borderId="42" xfId="9" applyFont="1" applyFill="1" applyBorder="1" applyAlignment="1" applyProtection="1">
      <alignment horizontal="center" vertical="center" wrapText="1"/>
      <protection locked="0"/>
    </xf>
    <xf numFmtId="0" fontId="83" fillId="2" borderId="41" xfId="9" applyFont="1" applyFill="1" applyBorder="1" applyAlignment="1" applyProtection="1">
      <alignment horizontal="center" vertical="center" wrapText="1"/>
      <protection locked="0"/>
    </xf>
    <xf numFmtId="0" fontId="83" fillId="2" borderId="27" xfId="9" applyFont="1" applyFill="1" applyBorder="1" applyAlignment="1" applyProtection="1">
      <alignment horizontal="center" vertical="center" wrapText="1"/>
      <protection locked="0"/>
    </xf>
    <xf numFmtId="0" fontId="83" fillId="2" borderId="36" xfId="9" applyFont="1" applyFill="1" applyBorder="1" applyAlignment="1" applyProtection="1">
      <alignment horizontal="center" vertical="center" wrapText="1"/>
      <protection locked="0"/>
    </xf>
    <xf numFmtId="0" fontId="83" fillId="2" borderId="8" xfId="9" applyFont="1" applyFill="1" applyBorder="1" applyAlignment="1" applyProtection="1">
      <alignment horizontal="center" vertical="center" wrapText="1"/>
      <protection locked="0"/>
    </xf>
    <xf numFmtId="0" fontId="83" fillId="2" borderId="6" xfId="9" applyFont="1" applyFill="1" applyBorder="1" applyAlignment="1" applyProtection="1">
      <alignment horizontal="center" vertical="center"/>
      <protection locked="0"/>
    </xf>
    <xf numFmtId="0" fontId="83" fillId="2" borderId="6" xfId="9" applyFont="1" applyFill="1" applyBorder="1" applyAlignment="1" applyProtection="1">
      <alignment horizontal="center" vertical="center" wrapText="1"/>
      <protection locked="0"/>
    </xf>
    <xf numFmtId="0" fontId="70" fillId="2" borderId="42" xfId="9" applyFont="1" applyFill="1" applyBorder="1" applyAlignment="1" applyProtection="1">
      <alignment horizontal="center" vertical="center" wrapText="1"/>
      <protection locked="0"/>
    </xf>
    <xf numFmtId="0" fontId="70" fillId="2" borderId="27" xfId="9" applyFont="1" applyFill="1" applyBorder="1" applyAlignment="1" applyProtection="1">
      <alignment horizontal="center" vertical="center" wrapText="1"/>
      <protection locked="0"/>
    </xf>
    <xf numFmtId="20" fontId="65" fillId="5" borderId="0" xfId="9" applyNumberFormat="1" applyFont="1" applyFill="1" applyAlignment="1">
      <alignment vertical="center"/>
    </xf>
    <xf numFmtId="49" fontId="70" fillId="5" borderId="21" xfId="9" applyNumberFormat="1" applyFont="1" applyFill="1" applyBorder="1" applyAlignment="1" applyProtection="1">
      <alignment horizontal="center" vertical="center"/>
      <protection locked="0"/>
    </xf>
    <xf numFmtId="49" fontId="70" fillId="5" borderId="57" xfId="9" applyNumberFormat="1" applyFont="1" applyFill="1" applyBorder="1" applyAlignment="1" applyProtection="1">
      <alignment horizontal="center" vertical="center"/>
      <protection locked="0"/>
    </xf>
    <xf numFmtId="49" fontId="70" fillId="5" borderId="69" xfId="9" applyNumberFormat="1" applyFont="1" applyFill="1" applyBorder="1" applyAlignment="1" applyProtection="1">
      <alignment horizontal="center" vertical="center"/>
      <protection locked="0"/>
    </xf>
    <xf numFmtId="49" fontId="70" fillId="5" borderId="56" xfId="9" applyNumberFormat="1" applyFont="1" applyFill="1" applyBorder="1" applyAlignment="1" applyProtection="1">
      <alignment horizontal="center" vertical="center"/>
      <protection locked="0"/>
    </xf>
    <xf numFmtId="49" fontId="43" fillId="5" borderId="57" xfId="27" applyNumberFormat="1" applyFont="1" applyFill="1" applyBorder="1" applyAlignment="1" applyProtection="1">
      <alignment horizontal="center" vertical="center"/>
      <protection locked="0"/>
    </xf>
    <xf numFmtId="49" fontId="43" fillId="5" borderId="56" xfId="27" applyNumberFormat="1" applyFont="1" applyFill="1" applyBorder="1" applyAlignment="1" applyProtection="1">
      <alignment horizontal="center" vertical="center"/>
      <protection locked="0"/>
    </xf>
    <xf numFmtId="0" fontId="70" fillId="5" borderId="57" xfId="9" applyFont="1" applyFill="1" applyBorder="1" applyAlignment="1">
      <alignment horizontal="center" vertical="center"/>
    </xf>
    <xf numFmtId="0" fontId="92" fillId="5" borderId="78" xfId="9" applyFont="1" applyFill="1" applyBorder="1" applyAlignment="1" applyProtection="1">
      <alignment horizontal="left" vertical="center"/>
      <protection locked="0"/>
    </xf>
    <xf numFmtId="20" fontId="79" fillId="5" borderId="0" xfId="9" applyNumberFormat="1" applyFont="1" applyFill="1" applyAlignment="1">
      <alignment horizontal="left" vertical="center"/>
    </xf>
    <xf numFmtId="20" fontId="79" fillId="5" borderId="11" xfId="9" applyNumberFormat="1" applyFont="1" applyFill="1" applyBorder="1" applyAlignment="1">
      <alignment horizontal="left" vertical="center"/>
    </xf>
    <xf numFmtId="0" fontId="89" fillId="2" borderId="6" xfId="9" applyFont="1" applyFill="1" applyBorder="1" applyAlignment="1">
      <alignment horizontal="center" vertical="center" wrapText="1"/>
    </xf>
    <xf numFmtId="0" fontId="70" fillId="5" borderId="72" xfId="9" applyFont="1" applyFill="1" applyBorder="1" applyAlignment="1" applyProtection="1">
      <alignment horizontal="center" vertical="center"/>
      <protection locked="0"/>
    </xf>
    <xf numFmtId="0" fontId="70" fillId="5" borderId="84" xfId="9" applyFont="1" applyFill="1" applyBorder="1" applyAlignment="1" applyProtection="1">
      <alignment horizontal="center" vertical="center"/>
      <protection locked="0"/>
    </xf>
    <xf numFmtId="3" fontId="70" fillId="5" borderId="61" xfId="9" applyNumberFormat="1" applyFont="1" applyFill="1" applyBorder="1" applyAlignment="1" applyProtection="1">
      <alignment horizontal="center" vertical="center"/>
      <protection locked="0"/>
    </xf>
    <xf numFmtId="3" fontId="70" fillId="5" borderId="48" xfId="9" applyNumberFormat="1" applyFont="1" applyFill="1" applyBorder="1" applyAlignment="1" applyProtection="1">
      <alignment horizontal="center" vertical="center"/>
      <protection locked="0"/>
    </xf>
    <xf numFmtId="3" fontId="70" fillId="5" borderId="17" xfId="9" applyNumberFormat="1" applyFont="1" applyFill="1" applyBorder="1" applyAlignment="1" applyProtection="1">
      <alignment horizontal="center" vertical="center"/>
      <protection locked="0"/>
    </xf>
    <xf numFmtId="3" fontId="70" fillId="5" borderId="16" xfId="9" applyNumberFormat="1" applyFont="1" applyFill="1" applyBorder="1" applyAlignment="1" applyProtection="1">
      <alignment horizontal="center" vertical="center"/>
      <protection locked="0"/>
    </xf>
    <xf numFmtId="3" fontId="43" fillId="5" borderId="48" xfId="9" applyNumberFormat="1" applyFont="1" applyFill="1" applyBorder="1" applyAlignment="1" applyProtection="1">
      <alignment horizontal="center" vertical="center"/>
      <protection locked="0"/>
    </xf>
    <xf numFmtId="3" fontId="43" fillId="5" borderId="16" xfId="9" applyNumberFormat="1" applyFont="1" applyFill="1" applyBorder="1" applyAlignment="1" applyProtection="1">
      <alignment horizontal="center" vertical="center"/>
      <protection locked="0"/>
    </xf>
    <xf numFmtId="3" fontId="70" fillId="5" borderId="48" xfId="9" applyNumberFormat="1" applyFont="1" applyFill="1" applyBorder="1" applyAlignment="1">
      <alignment horizontal="center" vertical="center"/>
    </xf>
    <xf numFmtId="0" fontId="92" fillId="5" borderId="25" xfId="9" applyFont="1" applyFill="1" applyBorder="1" applyAlignment="1" applyProtection="1">
      <alignment horizontal="left" vertical="center"/>
      <protection locked="0"/>
    </xf>
    <xf numFmtId="0" fontId="89" fillId="5" borderId="17" xfId="9" applyFont="1" applyFill="1" applyBorder="1" applyAlignment="1">
      <alignment horizontal="center" vertical="center" wrapText="1"/>
    </xf>
    <xf numFmtId="0" fontId="89" fillId="5" borderId="81" xfId="9" applyFont="1" applyFill="1" applyBorder="1" applyAlignment="1">
      <alignment horizontal="center" vertical="center" wrapText="1"/>
    </xf>
    <xf numFmtId="20" fontId="70" fillId="5" borderId="74" xfId="9" applyNumberFormat="1" applyFont="1" applyFill="1" applyBorder="1" applyAlignment="1" applyProtection="1">
      <alignment horizontal="center" vertical="center"/>
      <protection locked="0"/>
    </xf>
    <xf numFmtId="0" fontId="70" fillId="5" borderId="73" xfId="9" applyFont="1" applyFill="1" applyBorder="1" applyAlignment="1">
      <alignment horizontal="center" vertical="center"/>
    </xf>
    <xf numFmtId="177" fontId="89" fillId="5" borderId="17" xfId="9" applyNumberFormat="1" applyFont="1" applyFill="1" applyBorder="1" applyAlignment="1" applyProtection="1">
      <alignment horizontal="center" vertical="center"/>
      <protection locked="0"/>
    </xf>
    <xf numFmtId="177" fontId="89" fillId="5" borderId="73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72" fillId="5" borderId="77" xfId="9" applyNumberFormat="1" applyFont="1" applyFill="1" applyBorder="1" applyAlignment="1" applyProtection="1">
      <alignment horizontal="center" vertical="center" shrinkToFit="1"/>
      <protection locked="0"/>
    </xf>
    <xf numFmtId="0" fontId="70" fillId="2" borderId="18" xfId="9" applyFont="1" applyFill="1" applyBorder="1" applyAlignment="1" applyProtection="1">
      <alignment horizontal="center" vertical="center" wrapText="1"/>
      <protection locked="0"/>
    </xf>
    <xf numFmtId="0" fontId="70" fillId="2" borderId="73" xfId="9" applyFont="1" applyFill="1" applyBorder="1" applyAlignment="1" applyProtection="1">
      <alignment horizontal="center" vertical="center" wrapText="1"/>
      <protection locked="0"/>
    </xf>
    <xf numFmtId="177" fontId="89" fillId="5" borderId="69" xfId="9" applyNumberFormat="1" applyFont="1" applyFill="1" applyBorder="1" applyAlignment="1" applyProtection="1">
      <alignment horizontal="center" vertical="center"/>
      <protection locked="0"/>
    </xf>
    <xf numFmtId="177" fontId="89" fillId="5" borderId="81" xfId="9" applyNumberFormat="1" applyFont="1" applyFill="1" applyBorder="1" applyAlignment="1" applyProtection="1">
      <alignment horizontal="center" vertical="center"/>
      <protection locked="0"/>
    </xf>
    <xf numFmtId="0" fontId="76" fillId="5" borderId="74" xfId="9" applyFont="1" applyFill="1" applyBorder="1" applyAlignment="1">
      <alignment vertical="center"/>
    </xf>
    <xf numFmtId="0" fontId="76" fillId="5" borderId="73" xfId="9" applyFont="1" applyFill="1" applyBorder="1" applyAlignment="1">
      <alignment vertical="center"/>
    </xf>
    <xf numFmtId="0" fontId="65" fillId="5" borderId="0" xfId="9" applyFont="1" applyFill="1" applyAlignment="1" applyProtection="1">
      <alignment horizontal="center" vertical="center"/>
      <protection hidden="1"/>
    </xf>
    <xf numFmtId="2" fontId="70" fillId="5" borderId="61" xfId="9" applyNumberFormat="1" applyFont="1" applyFill="1" applyBorder="1" applyAlignment="1" applyProtection="1">
      <alignment horizontal="center" vertical="center"/>
      <protection locked="0"/>
    </xf>
    <xf numFmtId="0" fontId="70" fillId="5" borderId="48" xfId="9" applyFont="1" applyFill="1" applyBorder="1" applyAlignment="1" applyProtection="1">
      <alignment horizontal="center" vertical="center"/>
      <protection locked="0"/>
    </xf>
    <xf numFmtId="0" fontId="70" fillId="5" borderId="17" xfId="9" applyFont="1" applyFill="1" applyBorder="1" applyAlignment="1" applyProtection="1">
      <alignment horizontal="center" vertical="center"/>
      <protection locked="0"/>
    </xf>
    <xf numFmtId="0" fontId="70" fillId="5" borderId="16" xfId="9" applyFont="1" applyFill="1" applyBorder="1" applyAlignment="1" applyProtection="1">
      <alignment horizontal="center" vertical="center"/>
      <protection locked="0"/>
    </xf>
    <xf numFmtId="2" fontId="43" fillId="5" borderId="48" xfId="9" applyNumberFormat="1" applyFont="1" applyFill="1" applyBorder="1" applyAlignment="1" applyProtection="1">
      <alignment horizontal="center" vertical="center"/>
      <protection locked="0"/>
    </xf>
    <xf numFmtId="2" fontId="43" fillId="5" borderId="16" xfId="9" applyNumberFormat="1" applyFont="1" applyFill="1" applyBorder="1" applyAlignment="1" applyProtection="1">
      <alignment horizontal="center" vertical="center"/>
      <protection locked="0"/>
    </xf>
    <xf numFmtId="2" fontId="70" fillId="5" borderId="48" xfId="9" applyNumberFormat="1" applyFont="1" applyFill="1" applyBorder="1" applyAlignment="1">
      <alignment horizontal="center" vertical="center"/>
    </xf>
    <xf numFmtId="177" fontId="89" fillId="5" borderId="13" xfId="9" applyNumberFormat="1" applyFont="1" applyFill="1" applyBorder="1" applyAlignment="1" applyProtection="1">
      <alignment horizontal="center" vertical="center"/>
      <protection locked="0"/>
    </xf>
    <xf numFmtId="177" fontId="89" fillId="5" borderId="8" xfId="9" applyNumberFormat="1" applyFont="1" applyFill="1" applyBorder="1" applyAlignment="1" applyProtection="1">
      <alignment horizontal="center" vertical="center"/>
      <protection locked="0"/>
    </xf>
    <xf numFmtId="49" fontId="43" fillId="5" borderId="80" xfId="9" applyNumberFormat="1" applyFont="1" applyFill="1" applyBorder="1" applyAlignment="1" applyProtection="1">
      <alignment horizontal="center" vertical="center"/>
      <protection locked="0"/>
    </xf>
    <xf numFmtId="49" fontId="76" fillId="5" borderId="74" xfId="9" applyNumberFormat="1" applyFont="1" applyFill="1" applyBorder="1" applyAlignment="1" applyProtection="1">
      <alignment vertical="center"/>
      <protection locked="0"/>
    </xf>
    <xf numFmtId="3" fontId="70" fillId="5" borderId="10" xfId="9" applyNumberFormat="1" applyFont="1" applyFill="1" applyBorder="1" applyAlignment="1">
      <alignment horizontal="center" vertical="center"/>
    </xf>
    <xf numFmtId="177" fontId="79" fillId="2" borderId="41" xfId="9" applyNumberFormat="1" applyFont="1" applyFill="1" applyBorder="1" applyAlignment="1" applyProtection="1">
      <alignment horizontal="center" vertical="center"/>
      <protection locked="0"/>
    </xf>
    <xf numFmtId="177" fontId="79" fillId="2" borderId="27" xfId="9" applyNumberFormat="1" applyFont="1" applyFill="1" applyBorder="1" applyAlignment="1" applyProtection="1">
      <alignment horizontal="center" vertical="center"/>
      <protection locked="0"/>
    </xf>
    <xf numFmtId="49" fontId="67" fillId="5" borderId="74" xfId="9" applyNumberFormat="1" applyFont="1" applyFill="1" applyBorder="1" applyAlignment="1" applyProtection="1">
      <alignment horizontal="center" vertical="center"/>
      <protection locked="0"/>
    </xf>
    <xf numFmtId="0" fontId="72" fillId="5" borderId="73" xfId="9" applyFont="1" applyFill="1" applyBorder="1" applyAlignment="1">
      <alignment horizontal="center" vertical="center"/>
    </xf>
    <xf numFmtId="49" fontId="94" fillId="5" borderId="43" xfId="9" applyNumberFormat="1" applyFont="1" applyFill="1" applyBorder="1" applyAlignment="1" applyProtection="1">
      <alignment horizontal="center" vertical="center"/>
      <protection locked="0"/>
    </xf>
    <xf numFmtId="46" fontId="94" fillId="5" borderId="74" xfId="9" applyNumberFormat="1" applyFont="1" applyFill="1" applyBorder="1" applyAlignment="1" applyProtection="1">
      <alignment horizontal="center" vertical="center"/>
      <protection locked="0"/>
    </xf>
    <xf numFmtId="0" fontId="94" fillId="5" borderId="17" xfId="9" applyFont="1" applyFill="1" applyBorder="1" applyAlignment="1" applyProtection="1">
      <alignment horizontal="center" vertical="center"/>
      <protection locked="0"/>
    </xf>
    <xf numFmtId="177" fontId="79" fillId="5" borderId="9" xfId="9" applyNumberFormat="1" applyFont="1" applyFill="1" applyBorder="1" applyAlignment="1" applyProtection="1">
      <alignment horizontal="center" vertical="center"/>
      <protection locked="0"/>
    </xf>
    <xf numFmtId="49" fontId="67" fillId="5" borderId="7" xfId="9" applyNumberFormat="1" applyFont="1" applyFill="1" applyBorder="1" applyAlignment="1">
      <alignment horizontal="center" vertical="center"/>
    </xf>
    <xf numFmtId="0" fontId="72" fillId="5" borderId="73" xfId="9" applyFont="1" applyFill="1" applyBorder="1" applyAlignment="1" applyProtection="1">
      <alignment horizontal="center" vertical="center" shrinkToFit="1"/>
      <protection locked="0"/>
    </xf>
    <xf numFmtId="49" fontId="94" fillId="5" borderId="73" xfId="9" applyNumberFormat="1" applyFont="1" applyFill="1" applyBorder="1" applyAlignment="1" applyProtection="1">
      <alignment horizontal="center" vertical="center"/>
      <protection locked="0"/>
    </xf>
    <xf numFmtId="0" fontId="79" fillId="5" borderId="9" xfId="9" applyFont="1" applyFill="1" applyBorder="1" applyAlignment="1" applyProtection="1">
      <alignment horizontal="center" vertical="center"/>
      <protection locked="0"/>
    </xf>
    <xf numFmtId="0" fontId="72" fillId="5" borderId="73" xfId="9" applyFont="1" applyFill="1" applyBorder="1" applyAlignment="1" applyProtection="1">
      <alignment horizontal="center" vertical="center"/>
      <protection locked="0"/>
    </xf>
    <xf numFmtId="49" fontId="70" fillId="5" borderId="61" xfId="9" applyNumberFormat="1" applyFont="1" applyFill="1" applyBorder="1" applyAlignment="1" applyProtection="1">
      <alignment horizontal="center" vertical="center"/>
      <protection locked="0"/>
    </xf>
    <xf numFmtId="49" fontId="43" fillId="5" borderId="48" xfId="9" applyNumberFormat="1" applyFont="1" applyFill="1" applyBorder="1" applyAlignment="1" applyProtection="1">
      <alignment horizontal="center" vertical="center"/>
      <protection locked="0"/>
    </xf>
    <xf numFmtId="49" fontId="43" fillId="5" borderId="16" xfId="9" applyNumberFormat="1" applyFont="1" applyFill="1" applyBorder="1" applyAlignment="1" applyProtection="1">
      <alignment horizontal="center" vertical="center"/>
      <protection locked="0"/>
    </xf>
    <xf numFmtId="49" fontId="96" fillId="5" borderId="48" xfId="9" applyNumberFormat="1" applyFont="1" applyFill="1" applyBorder="1" applyAlignment="1">
      <alignment horizontal="center" vertical="center"/>
    </xf>
    <xf numFmtId="0" fontId="92" fillId="5" borderId="25" xfId="9" applyFont="1" applyFill="1" applyBorder="1" applyAlignment="1">
      <alignment horizontal="left" vertical="center"/>
    </xf>
    <xf numFmtId="49" fontId="67" fillId="0" borderId="12" xfId="9" applyNumberFormat="1" applyFont="1" applyBorder="1" applyAlignment="1" applyProtection="1">
      <alignment horizontal="center" vertical="center"/>
      <protection locked="0"/>
    </xf>
    <xf numFmtId="49" fontId="72" fillId="5" borderId="73" xfId="9" applyNumberFormat="1" applyFont="1" applyFill="1" applyBorder="1" applyAlignment="1" applyProtection="1">
      <alignment horizontal="center" vertical="center"/>
      <protection locked="0"/>
    </xf>
    <xf numFmtId="49" fontId="97" fillId="5" borderId="82" xfId="9" applyNumberFormat="1" applyFont="1" applyFill="1" applyBorder="1" applyAlignment="1" applyProtection="1">
      <alignment horizontal="center" vertical="center"/>
      <protection locked="0"/>
    </xf>
    <xf numFmtId="0" fontId="98" fillId="5" borderId="14" xfId="9" applyFont="1" applyFill="1" applyBorder="1" applyAlignment="1" applyProtection="1">
      <alignment horizontal="center" vertical="center"/>
      <protection locked="0"/>
    </xf>
    <xf numFmtId="49" fontId="86" fillId="5" borderId="74" xfId="9" applyNumberFormat="1" applyFont="1" applyFill="1" applyBorder="1" applyAlignment="1" applyProtection="1">
      <alignment horizontal="center" vertical="center"/>
      <protection locked="0"/>
    </xf>
    <xf numFmtId="49" fontId="74" fillId="5" borderId="82" xfId="9" applyNumberFormat="1" applyFont="1" applyFill="1" applyBorder="1" applyAlignment="1" applyProtection="1">
      <alignment horizontal="center" vertical="center" shrinkToFit="1"/>
      <protection locked="0"/>
    </xf>
    <xf numFmtId="49" fontId="67" fillId="5" borderId="12" xfId="9" applyNumberFormat="1" applyFont="1" applyFill="1" applyBorder="1" applyAlignment="1" applyProtection="1">
      <alignment horizontal="center" vertical="center"/>
      <protection locked="0"/>
    </xf>
    <xf numFmtId="49" fontId="72" fillId="5" borderId="82" xfId="9" applyNumberFormat="1" applyFont="1" applyFill="1" applyBorder="1" applyAlignment="1" applyProtection="1">
      <alignment horizontal="center" vertical="center"/>
      <protection locked="0"/>
    </xf>
    <xf numFmtId="0" fontId="70" fillId="5" borderId="48" xfId="9" applyFont="1" applyFill="1" applyBorder="1" applyAlignment="1">
      <alignment horizontal="center" vertical="center"/>
    </xf>
    <xf numFmtId="0" fontId="97" fillId="5" borderId="27" xfId="9" applyFont="1" applyFill="1" applyBorder="1" applyAlignment="1" applyProtection="1">
      <alignment horizontal="center" vertical="center"/>
      <protection locked="0"/>
    </xf>
    <xf numFmtId="0" fontId="97" fillId="5" borderId="9" xfId="9" applyFont="1" applyFill="1" applyBorder="1" applyAlignment="1" applyProtection="1">
      <alignment horizontal="center" vertical="center"/>
      <protection locked="0"/>
    </xf>
    <xf numFmtId="0" fontId="98" fillId="5" borderId="9" xfId="9" applyFont="1" applyFill="1" applyBorder="1" applyAlignment="1" applyProtection="1">
      <alignment horizontal="center" vertical="center"/>
      <protection locked="0"/>
    </xf>
    <xf numFmtId="49" fontId="86" fillId="5" borderId="5" xfId="9" applyNumberFormat="1" applyFont="1" applyFill="1" applyBorder="1" applyAlignment="1" applyProtection="1">
      <alignment horizontal="center" vertical="center"/>
      <protection locked="0"/>
    </xf>
    <xf numFmtId="0" fontId="89" fillId="5" borderId="42" xfId="9" applyFont="1" applyFill="1" applyBorder="1" applyAlignment="1" applyProtection="1">
      <alignment horizontal="center" vertical="center"/>
      <protection locked="0"/>
    </xf>
    <xf numFmtId="0" fontId="89" fillId="5" borderId="27" xfId="9" applyFont="1" applyFill="1" applyBorder="1" applyAlignment="1" applyProtection="1">
      <alignment horizontal="center" vertical="center"/>
      <protection locked="0"/>
    </xf>
    <xf numFmtId="0" fontId="99" fillId="2" borderId="42" xfId="9" applyFont="1" applyFill="1" applyBorder="1" applyAlignment="1" applyProtection="1">
      <alignment horizontal="center" vertical="center"/>
      <protection locked="0"/>
    </xf>
    <xf numFmtId="0" fontId="99" fillId="2" borderId="27" xfId="9" applyFont="1" applyFill="1" applyBorder="1" applyAlignment="1" applyProtection="1">
      <alignment horizontal="center" vertical="center"/>
      <protection locked="0"/>
    </xf>
    <xf numFmtId="0" fontId="88" fillId="2" borderId="42" xfId="9" applyFont="1" applyFill="1" applyBorder="1" applyAlignment="1" applyProtection="1">
      <alignment horizontal="center" vertical="center"/>
      <protection locked="0"/>
    </xf>
    <xf numFmtId="0" fontId="88" fillId="2" borderId="27" xfId="9" applyFont="1" applyFill="1" applyBorder="1" applyAlignment="1" applyProtection="1">
      <alignment horizontal="center" vertical="center"/>
      <protection locked="0"/>
    </xf>
    <xf numFmtId="0" fontId="89" fillId="2" borderId="52" xfId="9" applyFont="1" applyFill="1" applyBorder="1" applyAlignment="1" applyProtection="1">
      <alignment horizontal="center" vertical="center"/>
      <protection locked="0"/>
    </xf>
    <xf numFmtId="0" fontId="89" fillId="2" borderId="43" xfId="9" applyFont="1" applyFill="1" applyBorder="1" applyAlignment="1" applyProtection="1">
      <alignment horizontal="center" vertical="center"/>
      <protection locked="0"/>
    </xf>
    <xf numFmtId="0" fontId="92" fillId="5" borderId="48" xfId="9" applyFont="1" applyFill="1" applyBorder="1" applyAlignment="1">
      <alignment horizontal="left" vertical="center"/>
    </xf>
    <xf numFmtId="2" fontId="100" fillId="5" borderId="14" xfId="9" applyNumberFormat="1" applyFont="1" applyFill="1" applyBorder="1" applyAlignment="1">
      <alignment horizontal="center" vertical="center"/>
    </xf>
    <xf numFmtId="0" fontId="100" fillId="0" borderId="16" xfId="9" applyFont="1" applyBorder="1" applyAlignment="1">
      <alignment horizontal="center" vertical="center"/>
    </xf>
    <xf numFmtId="0" fontId="100" fillId="0" borderId="10" xfId="9" applyFont="1" applyBorder="1" applyAlignment="1">
      <alignment horizontal="center" vertical="center"/>
    </xf>
    <xf numFmtId="0" fontId="100" fillId="5" borderId="10" xfId="9" applyFont="1" applyFill="1" applyBorder="1" applyAlignment="1">
      <alignment horizontal="center" vertical="center" wrapText="1"/>
    </xf>
    <xf numFmtId="0" fontId="100" fillId="5" borderId="10" xfId="9" applyFont="1" applyFill="1" applyBorder="1" applyAlignment="1">
      <alignment horizontal="center" vertical="center"/>
    </xf>
    <xf numFmtId="0" fontId="101" fillId="0" borderId="25" xfId="9" applyFont="1" applyBorder="1" applyAlignment="1">
      <alignment vertical="center" wrapText="1"/>
    </xf>
    <xf numFmtId="20" fontId="79" fillId="5" borderId="74" xfId="9" applyNumberFormat="1" applyFont="1" applyFill="1" applyBorder="1" applyAlignment="1" applyProtection="1">
      <alignment vertical="center"/>
      <protection locked="0"/>
    </xf>
    <xf numFmtId="0" fontId="79" fillId="5" borderId="73" xfId="9" applyFont="1" applyFill="1" applyBorder="1" applyAlignment="1" applyProtection="1">
      <alignment horizontal="center" vertical="center"/>
      <protection locked="0"/>
    </xf>
    <xf numFmtId="2" fontId="21" fillId="5" borderId="12" xfId="9" applyNumberFormat="1" applyFont="1" applyFill="1" applyBorder="1" applyAlignment="1">
      <alignment horizontal="center" vertical="center"/>
    </xf>
    <xf numFmtId="2" fontId="21" fillId="5" borderId="66" xfId="9" applyNumberFormat="1" applyFont="1" applyFill="1" applyBorder="1" applyAlignment="1">
      <alignment horizontal="center" vertical="center"/>
    </xf>
    <xf numFmtId="0" fontId="21" fillId="5" borderId="10" xfId="9" applyFont="1" applyFill="1" applyBorder="1" applyAlignment="1">
      <alignment horizontal="center" vertical="center" wrapText="1"/>
    </xf>
    <xf numFmtId="0" fontId="21" fillId="5" borderId="10" xfId="9" applyFont="1" applyFill="1" applyBorder="1" applyAlignment="1">
      <alignment horizontal="center" vertical="center"/>
    </xf>
    <xf numFmtId="0" fontId="92" fillId="5" borderId="82" xfId="9" applyFont="1" applyFill="1" applyBorder="1" applyAlignment="1" applyProtection="1">
      <alignment horizontal="center" vertical="center"/>
      <protection locked="0"/>
    </xf>
    <xf numFmtId="2" fontId="100" fillId="5" borderId="12" xfId="9" applyNumberFormat="1" applyFont="1" applyFill="1" applyBorder="1" applyAlignment="1">
      <alignment horizontal="center" vertical="center"/>
    </xf>
    <xf numFmtId="2" fontId="21" fillId="5" borderId="16" xfId="9" applyNumberFormat="1" applyFont="1" applyFill="1" applyBorder="1" applyAlignment="1">
      <alignment horizontal="center" vertical="center"/>
    </xf>
    <xf numFmtId="0" fontId="102" fillId="5" borderId="0" xfId="9" applyFont="1" applyFill="1" applyAlignment="1">
      <alignment vertical="center"/>
    </xf>
    <xf numFmtId="12" fontId="92" fillId="5" borderId="82" xfId="9" applyNumberFormat="1" applyFont="1" applyFill="1" applyBorder="1" applyAlignment="1" applyProtection="1">
      <alignment horizontal="center" vertical="center"/>
      <protection locked="0"/>
    </xf>
    <xf numFmtId="0" fontId="92" fillId="5" borderId="48" xfId="9" applyFont="1" applyFill="1" applyBorder="1" applyAlignment="1" applyProtection="1">
      <alignment horizontal="left" vertical="center"/>
      <protection locked="0"/>
    </xf>
    <xf numFmtId="0" fontId="79" fillId="2" borderId="9" xfId="9" applyFont="1" applyFill="1" applyBorder="1" applyAlignment="1" applyProtection="1">
      <alignment horizontal="center" vertical="center"/>
      <protection locked="0"/>
    </xf>
    <xf numFmtId="2" fontId="100" fillId="0" borderId="16" xfId="9" applyNumberFormat="1" applyFont="1" applyBorder="1" applyAlignment="1">
      <alignment horizontal="center" vertical="center"/>
    </xf>
    <xf numFmtId="0" fontId="21" fillId="0" borderId="48" xfId="9" applyFont="1" applyBorder="1" applyAlignment="1">
      <alignment horizontal="center" vertical="center"/>
    </xf>
    <xf numFmtId="49" fontId="100" fillId="5" borderId="10" xfId="9" applyNumberFormat="1" applyFont="1" applyFill="1" applyBorder="1" applyAlignment="1">
      <alignment horizontal="center" vertical="center"/>
    </xf>
    <xf numFmtId="0" fontId="101" fillId="5" borderId="25" xfId="9" applyFont="1" applyFill="1" applyBorder="1" applyAlignment="1">
      <alignment vertical="center" wrapText="1"/>
    </xf>
    <xf numFmtId="12" fontId="92" fillId="5" borderId="5" xfId="9" applyNumberFormat="1" applyFont="1" applyFill="1" applyBorder="1" applyAlignment="1" applyProtection="1">
      <alignment horizontal="center" vertical="center"/>
      <protection locked="0"/>
    </xf>
    <xf numFmtId="0" fontId="100" fillId="5" borderId="16" xfId="9" applyFont="1" applyFill="1" applyBorder="1" applyAlignment="1">
      <alignment horizontal="center" vertical="center"/>
    </xf>
    <xf numFmtId="0" fontId="21" fillId="5" borderId="48" xfId="9" applyFont="1" applyFill="1" applyBorder="1" applyAlignment="1">
      <alignment horizontal="center" vertical="center"/>
    </xf>
    <xf numFmtId="0" fontId="21" fillId="5" borderId="16" xfId="9" applyFont="1" applyFill="1" applyBorder="1" applyAlignment="1">
      <alignment horizontal="center" vertical="center"/>
    </xf>
    <xf numFmtId="0" fontId="101" fillId="5" borderId="73" xfId="9" applyFont="1" applyFill="1" applyBorder="1" applyAlignment="1">
      <alignment horizontal="left" vertical="center"/>
    </xf>
    <xf numFmtId="0" fontId="79" fillId="2" borderId="14" xfId="9" applyFont="1" applyFill="1" applyBorder="1" applyAlignment="1" applyProtection="1">
      <alignment horizontal="center" vertical="center"/>
      <protection locked="0"/>
    </xf>
    <xf numFmtId="0" fontId="79" fillId="2" borderId="43" xfId="9" applyFont="1" applyFill="1" applyBorder="1" applyAlignment="1" applyProtection="1">
      <alignment horizontal="center" vertical="center"/>
      <protection locked="0"/>
    </xf>
    <xf numFmtId="0" fontId="92" fillId="5" borderId="5" xfId="9" applyFont="1" applyFill="1" applyBorder="1" applyAlignment="1" applyProtection="1">
      <alignment horizontal="center" vertical="center"/>
      <protection locked="0"/>
    </xf>
    <xf numFmtId="0" fontId="101" fillId="5" borderId="25" xfId="9" applyFont="1" applyFill="1" applyBorder="1" applyAlignment="1">
      <alignment horizontal="left" vertical="center" wrapText="1"/>
    </xf>
    <xf numFmtId="20" fontId="70" fillId="5" borderId="9" xfId="9" applyNumberFormat="1" applyFont="1" applyFill="1" applyBorder="1" applyAlignment="1" applyProtection="1">
      <alignment horizontal="center" vertical="center"/>
      <protection locked="0"/>
    </xf>
    <xf numFmtId="20" fontId="70" fillId="5" borderId="27" xfId="9" applyNumberFormat="1" applyFont="1" applyFill="1" applyBorder="1" applyAlignment="1" applyProtection="1">
      <alignment horizontal="center" vertical="center"/>
      <protection locked="0"/>
    </xf>
    <xf numFmtId="167" fontId="76" fillId="5" borderId="5" xfId="9" applyNumberFormat="1" applyFont="1" applyFill="1" applyBorder="1" applyAlignment="1" applyProtection="1">
      <alignment horizontal="center" vertical="center"/>
      <protection locked="0"/>
    </xf>
    <xf numFmtId="167" fontId="76" fillId="5" borderId="12" xfId="9" applyNumberFormat="1" applyFont="1" applyFill="1" applyBorder="1" applyAlignment="1" applyProtection="1">
      <alignment horizontal="center" vertical="center"/>
      <protection locked="0"/>
    </xf>
    <xf numFmtId="3" fontId="70" fillId="5" borderId="10" xfId="9" applyNumberFormat="1" applyFont="1" applyFill="1" applyBorder="1" applyAlignment="1" applyProtection="1">
      <alignment horizontal="center" vertical="center"/>
      <protection locked="0"/>
    </xf>
    <xf numFmtId="2" fontId="56" fillId="0" borderId="74" xfId="9" applyNumberFormat="1" applyFont="1" applyBorder="1" applyAlignment="1">
      <alignment horizontal="center" vertical="center"/>
    </xf>
    <xf numFmtId="2" fontId="26" fillId="5" borderId="16" xfId="9" applyNumberFormat="1" applyFont="1" applyFill="1" applyBorder="1" applyAlignment="1">
      <alignment horizontal="center" vertical="center"/>
    </xf>
    <xf numFmtId="49" fontId="100" fillId="0" borderId="10" xfId="9" applyNumberFormat="1" applyFont="1" applyBorder="1" applyAlignment="1">
      <alignment horizontal="center" vertical="center"/>
    </xf>
    <xf numFmtId="0" fontId="100" fillId="0" borderId="66" xfId="9" applyFont="1" applyBorder="1" applyAlignment="1">
      <alignment horizontal="center" vertical="center"/>
    </xf>
    <xf numFmtId="0" fontId="103" fillId="5" borderId="48" xfId="9" applyFont="1" applyFill="1" applyBorder="1" applyAlignment="1">
      <alignment horizontal="left" vertical="center" wrapText="1"/>
    </xf>
    <xf numFmtId="49" fontId="92" fillId="3" borderId="42" xfId="9" applyNumberFormat="1" applyFont="1" applyFill="1" applyBorder="1" applyAlignment="1" applyProtection="1">
      <alignment horizontal="center" vertical="center"/>
      <protection locked="0"/>
    </xf>
    <xf numFmtId="0" fontId="65" fillId="5" borderId="65" xfId="9" applyFont="1" applyFill="1" applyBorder="1" applyAlignment="1">
      <alignment vertical="center"/>
    </xf>
    <xf numFmtId="0" fontId="26" fillId="5" borderId="16" xfId="9" applyFont="1" applyFill="1" applyBorder="1" applyAlignment="1">
      <alignment horizontal="center" vertical="center"/>
    </xf>
    <xf numFmtId="0" fontId="103" fillId="0" borderId="25" xfId="9" applyFont="1" applyBorder="1" applyAlignment="1">
      <alignment horizontal="left" vertical="center" wrapText="1"/>
    </xf>
    <xf numFmtId="49" fontId="72" fillId="5" borderId="11" xfId="9" applyNumberFormat="1" applyFont="1" applyFill="1" applyBorder="1" applyAlignment="1" applyProtection="1">
      <alignment horizontal="center" vertical="center"/>
      <protection locked="0"/>
    </xf>
    <xf numFmtId="2" fontId="104" fillId="5" borderId="0" xfId="9" applyNumberFormat="1" applyFont="1" applyFill="1" applyAlignment="1">
      <alignment horizontal="center" vertical="center"/>
    </xf>
    <xf numFmtId="3" fontId="96" fillId="5" borderId="10" xfId="9" applyNumberFormat="1" applyFont="1" applyFill="1" applyBorder="1" applyAlignment="1">
      <alignment horizontal="center" vertical="center"/>
    </xf>
    <xf numFmtId="0" fontId="105" fillId="0" borderId="25" xfId="9" applyFont="1" applyBorder="1" applyAlignment="1">
      <alignment horizontal="left" vertical="center" wrapText="1"/>
    </xf>
    <xf numFmtId="0" fontId="92" fillId="5" borderId="9" xfId="9" applyFont="1" applyFill="1" applyBorder="1" applyAlignment="1" applyProtection="1">
      <alignment horizontal="center" vertical="center"/>
      <protection locked="0"/>
    </xf>
    <xf numFmtId="49" fontId="92" fillId="5" borderId="27" xfId="9" applyNumberFormat="1" applyFont="1" applyFill="1" applyBorder="1" applyAlignment="1" applyProtection="1">
      <alignment horizontal="center" vertical="center"/>
      <protection locked="0"/>
    </xf>
    <xf numFmtId="0" fontId="70" fillId="5" borderId="10" xfId="9" applyFont="1" applyFill="1" applyBorder="1" applyAlignment="1" applyProtection="1">
      <alignment horizontal="center" vertical="center"/>
      <protection hidden="1"/>
    </xf>
    <xf numFmtId="0" fontId="92" fillId="5" borderId="48" xfId="9" applyFont="1" applyFill="1" applyBorder="1" applyAlignment="1" applyProtection="1">
      <alignment horizontal="left" vertical="center" wrapText="1"/>
      <protection locked="0"/>
    </xf>
    <xf numFmtId="49" fontId="79" fillId="2" borderId="56" xfId="9" applyNumberFormat="1" applyFont="1" applyFill="1" applyBorder="1" applyAlignment="1" applyProtection="1">
      <alignment horizontal="center" vertical="center"/>
      <protection locked="0"/>
    </xf>
    <xf numFmtId="49" fontId="79" fillId="2" borderId="78" xfId="9" applyNumberFormat="1" applyFont="1" applyFill="1" applyBorder="1" applyAlignment="1" applyProtection="1">
      <alignment horizontal="center" vertical="center"/>
      <protection locked="0"/>
    </xf>
    <xf numFmtId="0" fontId="56" fillId="5" borderId="16" xfId="9" applyFont="1" applyFill="1" applyBorder="1" applyAlignment="1">
      <alignment horizontal="center" vertical="center"/>
    </xf>
    <xf numFmtId="0" fontId="103" fillId="5" borderId="25" xfId="9" applyFont="1" applyFill="1" applyBorder="1" applyAlignment="1">
      <alignment horizontal="left" vertical="center" wrapText="1"/>
    </xf>
    <xf numFmtId="49" fontId="70" fillId="0" borderId="38" xfId="9" applyNumberFormat="1" applyFont="1" applyBorder="1" applyAlignment="1" applyProtection="1">
      <alignment horizontal="center" vertical="center"/>
      <protection locked="0"/>
    </xf>
    <xf numFmtId="49" fontId="70" fillId="0" borderId="5" xfId="9" applyNumberFormat="1" applyFont="1" applyBorder="1" applyAlignment="1" applyProtection="1">
      <alignment horizontal="center" vertical="center"/>
      <protection locked="0"/>
    </xf>
    <xf numFmtId="49" fontId="72" fillId="5" borderId="42" xfId="9" applyNumberFormat="1" applyFont="1" applyFill="1" applyBorder="1" applyAlignment="1" applyProtection="1">
      <alignment horizontal="center" vertical="center"/>
      <protection locked="0"/>
    </xf>
    <xf numFmtId="49" fontId="72" fillId="5" borderId="9" xfId="9" applyNumberFormat="1" applyFont="1" applyFill="1" applyBorder="1" applyAlignment="1" applyProtection="1">
      <alignment horizontal="center" vertical="center"/>
      <protection locked="0"/>
    </xf>
    <xf numFmtId="0" fontId="100" fillId="0" borderId="48" xfId="9" applyFont="1" applyBorder="1" applyAlignment="1">
      <alignment horizontal="center" vertical="center"/>
    </xf>
    <xf numFmtId="49" fontId="72" fillId="3" borderId="9" xfId="9" applyNumberFormat="1" applyFont="1" applyFill="1" applyBorder="1" applyAlignment="1" applyProtection="1">
      <alignment horizontal="center" vertical="center"/>
      <protection locked="0"/>
    </xf>
    <xf numFmtId="0" fontId="106" fillId="5" borderId="0" xfId="9" applyFont="1" applyFill="1" applyAlignment="1">
      <alignment vertical="center"/>
    </xf>
    <xf numFmtId="0" fontId="40" fillId="5" borderId="0" xfId="9" applyFont="1" applyFill="1" applyAlignment="1">
      <alignment vertical="center"/>
    </xf>
    <xf numFmtId="0" fontId="70" fillId="5" borderId="48" xfId="9" applyFont="1" applyFill="1" applyBorder="1" applyAlignment="1" applyProtection="1">
      <alignment horizontal="left" vertical="center"/>
      <protection locked="0"/>
    </xf>
    <xf numFmtId="0" fontId="56" fillId="0" borderId="56" xfId="9" applyFont="1" applyBorder="1" applyAlignment="1">
      <alignment horizontal="center" vertical="center"/>
    </xf>
    <xf numFmtId="167" fontId="76" fillId="5" borderId="74" xfId="9" applyNumberFormat="1" applyFont="1" applyFill="1" applyBorder="1" applyAlignment="1" applyProtection="1">
      <alignment horizontal="center" vertical="center"/>
      <protection locked="0"/>
    </xf>
    <xf numFmtId="0" fontId="56" fillId="5" borderId="56" xfId="9" applyFont="1" applyFill="1" applyBorder="1" applyAlignment="1">
      <alignment horizontal="center" vertical="center"/>
    </xf>
    <xf numFmtId="0" fontId="100" fillId="0" borderId="64" xfId="9" applyFont="1" applyBorder="1" applyAlignment="1">
      <alignment horizontal="center" vertical="center"/>
    </xf>
    <xf numFmtId="0" fontId="107" fillId="0" borderId="48" xfId="9" applyFont="1" applyBorder="1" applyAlignment="1">
      <alignment vertical="center"/>
    </xf>
    <xf numFmtId="0" fontId="70" fillId="5" borderId="48" xfId="9" applyFont="1" applyFill="1" applyBorder="1" applyAlignment="1">
      <alignment horizontal="left" vertical="center"/>
    </xf>
    <xf numFmtId="0" fontId="76" fillId="2" borderId="70" xfId="9" applyFont="1" applyFill="1" applyBorder="1" applyAlignment="1" applyProtection="1">
      <alignment horizontal="center" vertical="center"/>
      <protection locked="0"/>
    </xf>
    <xf numFmtId="0" fontId="76" fillId="2" borderId="85" xfId="9" applyFont="1" applyFill="1" applyBorder="1" applyAlignment="1" applyProtection="1">
      <alignment horizontal="center" vertical="center"/>
      <protection locked="0"/>
    </xf>
    <xf numFmtId="0" fontId="40" fillId="5" borderId="0" xfId="9" applyFont="1" applyFill="1" applyAlignment="1" applyProtection="1">
      <alignment horizontal="center" vertical="center"/>
      <protection hidden="1"/>
    </xf>
    <xf numFmtId="0" fontId="72" fillId="5" borderId="42" xfId="9" applyFont="1" applyFill="1" applyBorder="1" applyAlignment="1" applyProtection="1">
      <alignment horizontal="center" vertical="center"/>
      <protection locked="0"/>
    </xf>
    <xf numFmtId="0" fontId="72" fillId="5" borderId="9" xfId="9" applyFont="1" applyFill="1" applyBorder="1" applyAlignment="1" applyProtection="1">
      <alignment horizontal="center" vertical="center"/>
      <protection locked="0"/>
    </xf>
    <xf numFmtId="0" fontId="70" fillId="5" borderId="48" xfId="9" applyFont="1" applyFill="1" applyBorder="1" applyAlignment="1" applyProtection="1">
      <alignment vertical="center"/>
      <protection locked="0"/>
    </xf>
    <xf numFmtId="0" fontId="70" fillId="5" borderId="17" xfId="9" applyFont="1" applyFill="1" applyBorder="1" applyAlignment="1" applyProtection="1">
      <alignment vertical="center"/>
      <protection locked="0"/>
    </xf>
    <xf numFmtId="0" fontId="70" fillId="5" borderId="16" xfId="9" applyFont="1" applyFill="1" applyBorder="1" applyAlignment="1" applyProtection="1">
      <alignment vertical="center"/>
      <protection locked="0"/>
    </xf>
    <xf numFmtId="0" fontId="76" fillId="2" borderId="33" xfId="9" applyFont="1" applyFill="1" applyBorder="1" applyAlignment="1" applyProtection="1">
      <alignment vertical="center"/>
      <protection locked="0"/>
    </xf>
    <xf numFmtId="0" fontId="76" fillId="2" borderId="76" xfId="9" applyFont="1" applyFill="1" applyBorder="1" applyAlignment="1" applyProtection="1">
      <alignment vertical="center"/>
      <protection locked="0"/>
    </xf>
    <xf numFmtId="49" fontId="76" fillId="5" borderId="72" xfId="9" applyNumberFormat="1" applyFont="1" applyFill="1" applyBorder="1" applyAlignment="1" applyProtection="1">
      <alignment vertical="center"/>
      <protection locked="0"/>
    </xf>
    <xf numFmtId="0" fontId="76" fillId="5" borderId="74" xfId="9" applyFont="1" applyFill="1" applyBorder="1" applyAlignment="1" applyProtection="1">
      <alignment vertical="center"/>
      <protection locked="0"/>
    </xf>
    <xf numFmtId="0" fontId="107" fillId="5" borderId="48" xfId="9" applyFont="1" applyFill="1" applyBorder="1" applyAlignment="1">
      <alignment vertical="center"/>
    </xf>
    <xf numFmtId="20" fontId="72" fillId="5" borderId="12" xfId="9" applyNumberFormat="1" applyFont="1" applyFill="1" applyBorder="1" applyAlignment="1" applyProtection="1">
      <alignment horizontal="center" vertical="center"/>
      <protection locked="0"/>
    </xf>
    <xf numFmtId="3" fontId="70" fillId="5" borderId="10" xfId="9" applyNumberFormat="1" applyFont="1" applyFill="1" applyBorder="1" applyAlignment="1" applyProtection="1">
      <alignment horizontal="center" vertical="center"/>
      <protection hidden="1"/>
    </xf>
    <xf numFmtId="20" fontId="76" fillId="2" borderId="79" xfId="9" applyNumberFormat="1" applyFont="1" applyFill="1" applyBorder="1" applyAlignment="1" applyProtection="1">
      <alignment horizontal="center" vertical="center"/>
      <protection locked="0"/>
    </xf>
    <xf numFmtId="20" fontId="76" fillId="2" borderId="78" xfId="9" applyNumberFormat="1" applyFont="1" applyFill="1" applyBorder="1" applyAlignment="1" applyProtection="1">
      <alignment horizontal="center" vertical="center"/>
      <protection locked="0"/>
    </xf>
    <xf numFmtId="49" fontId="76" fillId="5" borderId="12" xfId="9" applyNumberFormat="1" applyFont="1" applyFill="1" applyBorder="1" applyAlignment="1" applyProtection="1">
      <alignment horizontal="center" vertical="center" shrinkToFit="1"/>
      <protection locked="0"/>
    </xf>
    <xf numFmtId="0" fontId="91" fillId="5" borderId="11" xfId="9" applyFont="1" applyFill="1" applyBorder="1" applyAlignment="1">
      <alignment vertical="center"/>
    </xf>
    <xf numFmtId="49" fontId="108" fillId="5" borderId="83" xfId="9" applyNumberFormat="1" applyFont="1" applyFill="1" applyBorder="1" applyAlignment="1" applyProtection="1">
      <alignment vertical="center"/>
      <protection locked="0"/>
    </xf>
    <xf numFmtId="49" fontId="76" fillId="5" borderId="18" xfId="9" applyNumberFormat="1" applyFont="1" applyFill="1" applyBorder="1" applyAlignment="1" applyProtection="1">
      <alignment vertical="center"/>
      <protection locked="0"/>
    </xf>
    <xf numFmtId="0" fontId="70" fillId="5" borderId="48" xfId="9" applyFont="1" applyFill="1" applyBorder="1" applyAlignment="1">
      <alignment horizontal="left" vertical="center" wrapText="1"/>
    </xf>
    <xf numFmtId="49" fontId="72" fillId="0" borderId="5" xfId="9" applyNumberFormat="1" applyFont="1" applyBorder="1" applyAlignment="1" applyProtection="1">
      <alignment horizontal="center" vertical="center"/>
      <protection locked="0"/>
    </xf>
    <xf numFmtId="167" fontId="72" fillId="0" borderId="5" xfId="9" applyNumberFormat="1" applyFont="1" applyBorder="1" applyAlignment="1" applyProtection="1">
      <alignment horizontal="center" vertical="center"/>
      <protection locked="0"/>
    </xf>
    <xf numFmtId="3" fontId="70" fillId="5" borderId="51" xfId="9" applyNumberFormat="1" applyFont="1" applyFill="1" applyBorder="1" applyAlignment="1" applyProtection="1">
      <alignment horizontal="center" vertical="center"/>
      <protection locked="0"/>
    </xf>
    <xf numFmtId="3" fontId="70" fillId="5" borderId="4" xfId="9" applyNumberFormat="1" applyFont="1" applyFill="1" applyBorder="1" applyAlignment="1" applyProtection="1">
      <alignment horizontal="center" vertical="center"/>
      <protection locked="0"/>
    </xf>
    <xf numFmtId="3" fontId="70" fillId="5" borderId="37" xfId="9" applyNumberFormat="1" applyFont="1" applyFill="1" applyBorder="1" applyAlignment="1" applyProtection="1">
      <alignment horizontal="center" vertical="center"/>
      <protection locked="0"/>
    </xf>
    <xf numFmtId="49" fontId="70" fillId="5" borderId="51" xfId="9" applyNumberFormat="1" applyFont="1" applyFill="1" applyBorder="1" applyAlignment="1" applyProtection="1">
      <alignment horizontal="center" vertical="center"/>
      <protection locked="0"/>
    </xf>
    <xf numFmtId="49" fontId="70" fillId="5" borderId="37" xfId="9" applyNumberFormat="1" applyFont="1" applyFill="1" applyBorder="1" applyAlignment="1" applyProtection="1">
      <alignment horizontal="center" vertical="center"/>
      <protection locked="0"/>
    </xf>
    <xf numFmtId="3" fontId="70" fillId="5" borderId="63" xfId="9" applyNumberFormat="1" applyFont="1" applyFill="1" applyBorder="1" applyAlignment="1" applyProtection="1">
      <alignment horizontal="center" vertical="center"/>
      <protection hidden="1"/>
    </xf>
    <xf numFmtId="0" fontId="70" fillId="5" borderId="67" xfId="9" applyFont="1" applyFill="1" applyBorder="1" applyAlignment="1" applyProtection="1">
      <alignment horizontal="left" vertical="center" wrapText="1"/>
      <protection locked="0"/>
    </xf>
    <xf numFmtId="0" fontId="109" fillId="5" borderId="14" xfId="9" applyFont="1" applyFill="1" applyBorder="1" applyAlignment="1" applyProtection="1">
      <alignment horizontal="center" vertical="center" wrapText="1"/>
      <protection locked="0"/>
    </xf>
    <xf numFmtId="0" fontId="110" fillId="5" borderId="52" xfId="9" applyFont="1" applyFill="1" applyBorder="1" applyAlignment="1" applyProtection="1">
      <alignment horizontal="center" vertical="center"/>
      <protection locked="0"/>
    </xf>
    <xf numFmtId="0" fontId="110" fillId="5" borderId="15" xfId="9" applyFont="1" applyFill="1" applyBorder="1" applyAlignment="1" applyProtection="1">
      <alignment horizontal="center" vertical="center"/>
      <protection locked="0"/>
    </xf>
    <xf numFmtId="0" fontId="110" fillId="5" borderId="43" xfId="9" applyFont="1" applyFill="1" applyBorder="1" applyAlignment="1" applyProtection="1">
      <alignment horizontal="center" vertical="center"/>
      <protection locked="0"/>
    </xf>
    <xf numFmtId="0" fontId="73" fillId="5" borderId="9" xfId="9" applyFont="1" applyFill="1" applyBorder="1" applyAlignment="1" applyProtection="1">
      <alignment horizontal="center" vertical="center"/>
      <protection locked="0"/>
    </xf>
    <xf numFmtId="0" fontId="111" fillId="5" borderId="52" xfId="9" applyFont="1" applyFill="1" applyBorder="1" applyAlignment="1" applyProtection="1">
      <alignment horizontal="center" vertical="center"/>
      <protection locked="0"/>
    </xf>
    <xf numFmtId="0" fontId="16" fillId="0" borderId="48" xfId="9" applyFont="1" applyBorder="1" applyAlignment="1">
      <alignment vertical="center"/>
    </xf>
    <xf numFmtId="20" fontId="76" fillId="2" borderId="47" xfId="9" applyNumberFormat="1" applyFont="1" applyFill="1" applyBorder="1" applyAlignment="1" applyProtection="1">
      <alignment horizontal="center" vertical="center"/>
      <protection locked="0"/>
    </xf>
    <xf numFmtId="20" fontId="76" fillId="2" borderId="8" xfId="9" applyNumberFormat="1" applyFont="1" applyFill="1" applyBorder="1" applyAlignment="1" applyProtection="1">
      <alignment horizontal="center" vertical="center"/>
      <protection locked="0"/>
    </xf>
    <xf numFmtId="0" fontId="109" fillId="5" borderId="7" xfId="9" applyFont="1" applyFill="1" applyBorder="1" applyAlignment="1" applyProtection="1">
      <alignment horizontal="center" vertical="center" wrapText="1"/>
      <protection locked="0"/>
    </xf>
    <xf numFmtId="0" fontId="110" fillId="5" borderId="47" xfId="9" applyFont="1" applyFill="1" applyBorder="1" applyAlignment="1" applyProtection="1">
      <alignment horizontal="center" vertical="center"/>
      <protection locked="0"/>
    </xf>
    <xf numFmtId="0" fontId="110" fillId="5" borderId="0" xfId="9" applyFont="1" applyFill="1" applyAlignment="1" applyProtection="1">
      <alignment horizontal="center" vertical="center"/>
      <protection locked="0"/>
    </xf>
    <xf numFmtId="0" fontId="110" fillId="5" borderId="11" xfId="9" applyFont="1" applyFill="1" applyBorder="1" applyAlignment="1" applyProtection="1">
      <alignment horizontal="center" vertical="center"/>
      <protection locked="0"/>
    </xf>
    <xf numFmtId="0" fontId="111" fillId="5" borderId="47" xfId="9" applyFont="1" applyFill="1" applyBorder="1" applyAlignment="1" applyProtection="1">
      <alignment horizontal="center" vertical="center"/>
      <protection locked="0"/>
    </xf>
    <xf numFmtId="49" fontId="72" fillId="5" borderId="9" xfId="9" applyNumberFormat="1" applyFont="1" applyFill="1" applyBorder="1" applyAlignment="1">
      <alignment horizontal="center" vertical="center" wrapText="1"/>
    </xf>
    <xf numFmtId="0" fontId="109" fillId="5" borderId="6" xfId="9" applyFont="1" applyFill="1" applyBorder="1" applyAlignment="1" applyProtection="1">
      <alignment horizontal="center" vertical="center" wrapText="1"/>
      <protection locked="0"/>
    </xf>
    <xf numFmtId="0" fontId="110" fillId="5" borderId="36" xfId="9" applyFont="1" applyFill="1" applyBorder="1" applyAlignment="1" applyProtection="1">
      <alignment horizontal="center" vertical="center"/>
      <protection locked="0"/>
    </xf>
    <xf numFmtId="0" fontId="110" fillId="5" borderId="13" xfId="9" applyFont="1" applyFill="1" applyBorder="1" applyAlignment="1" applyProtection="1">
      <alignment horizontal="center" vertical="center"/>
      <protection locked="0"/>
    </xf>
    <xf numFmtId="0" fontId="110" fillId="5" borderId="8" xfId="9" applyFont="1" applyFill="1" applyBorder="1" applyAlignment="1" applyProtection="1">
      <alignment horizontal="center" vertical="center"/>
      <protection locked="0"/>
    </xf>
    <xf numFmtId="0" fontId="111" fillId="5" borderId="36" xfId="9" applyFont="1" applyFill="1" applyBorder="1" applyAlignment="1" applyProtection="1">
      <alignment horizontal="center" vertical="center"/>
      <protection locked="0"/>
    </xf>
    <xf numFmtId="0" fontId="90" fillId="5" borderId="5" xfId="9" applyFont="1" applyFill="1" applyBorder="1" applyAlignment="1" applyProtection="1">
      <alignment horizontal="center" vertical="center"/>
      <protection locked="0"/>
    </xf>
    <xf numFmtId="0" fontId="90" fillId="5" borderId="39" xfId="9" applyFont="1" applyFill="1" applyBorder="1" applyAlignment="1" applyProtection="1">
      <alignment horizontal="center" vertical="center"/>
      <protection locked="0"/>
    </xf>
    <xf numFmtId="49" fontId="90" fillId="5" borderId="2" xfId="9" applyNumberFormat="1" applyFont="1" applyFill="1" applyBorder="1" applyAlignment="1" applyProtection="1">
      <alignment horizontal="center" vertical="center"/>
      <protection locked="0"/>
    </xf>
    <xf numFmtId="0" fontId="112" fillId="5" borderId="2" xfId="9" applyFont="1" applyFill="1" applyBorder="1" applyAlignment="1" applyProtection="1">
      <alignment horizontal="center" vertical="center"/>
      <protection locked="0"/>
    </xf>
    <xf numFmtId="49" fontId="90" fillId="5" borderId="85" xfId="9" applyNumberFormat="1" applyFont="1" applyFill="1" applyBorder="1" applyAlignment="1" applyProtection="1">
      <alignment horizontal="center" vertical="center"/>
      <protection locked="0"/>
    </xf>
    <xf numFmtId="0" fontId="89" fillId="5" borderId="41" xfId="9" applyFont="1" applyFill="1" applyBorder="1" applyAlignment="1" applyProtection="1">
      <alignment horizontal="center" vertical="center"/>
      <protection locked="0"/>
    </xf>
    <xf numFmtId="0" fontId="112" fillId="5" borderId="9" xfId="9" applyFont="1" applyFill="1" applyBorder="1" applyAlignment="1" applyProtection="1">
      <alignment horizontal="center" vertical="center"/>
      <protection locked="0"/>
    </xf>
    <xf numFmtId="0" fontId="76" fillId="2" borderId="52" xfId="9" applyFont="1" applyFill="1" applyBorder="1" applyAlignment="1" applyProtection="1">
      <alignment horizontal="center" vertical="center"/>
      <protection locked="0"/>
    </xf>
    <xf numFmtId="0" fontId="76" fillId="2" borderId="15" xfId="9" applyFont="1" applyFill="1" applyBorder="1" applyAlignment="1" applyProtection="1">
      <alignment horizontal="center" vertical="center"/>
      <protection locked="0"/>
    </xf>
    <xf numFmtId="0" fontId="76" fillId="2" borderId="43" xfId="9" applyFont="1" applyFill="1" applyBorder="1" applyAlignment="1" applyProtection="1">
      <alignment horizontal="center" vertical="center"/>
      <protection locked="0"/>
    </xf>
    <xf numFmtId="0" fontId="94" fillId="2" borderId="47" xfId="9" applyFont="1" applyFill="1" applyBorder="1" applyAlignment="1" applyProtection="1">
      <alignment horizontal="center" vertical="center"/>
      <protection locked="0"/>
    </xf>
    <xf numFmtId="0" fontId="94" fillId="2" borderId="13" xfId="9" applyFont="1" applyFill="1" applyBorder="1" applyAlignment="1" applyProtection="1">
      <alignment horizontal="center" vertical="center"/>
      <protection locked="0"/>
    </xf>
    <xf numFmtId="0" fontId="94" fillId="2" borderId="8" xfId="9" applyFont="1" applyFill="1" applyBorder="1" applyAlignment="1" applyProtection="1">
      <alignment horizontal="center" vertical="center"/>
      <protection locked="0"/>
    </xf>
    <xf numFmtId="0" fontId="113" fillId="2" borderId="42" xfId="9" applyFont="1" applyFill="1" applyBorder="1" applyAlignment="1" applyProtection="1">
      <alignment horizontal="center" vertical="center"/>
      <protection locked="0"/>
    </xf>
    <xf numFmtId="0" fontId="113" fillId="2" borderId="27" xfId="9" applyFont="1" applyFill="1" applyBorder="1" applyAlignment="1" applyProtection="1">
      <alignment horizontal="center" vertical="center"/>
      <protection locked="0"/>
    </xf>
    <xf numFmtId="49" fontId="43" fillId="5" borderId="18" xfId="9" applyNumberFormat="1" applyFont="1" applyFill="1" applyBorder="1" applyAlignment="1" applyProtection="1">
      <alignment horizontal="center" vertical="center" wrapText="1"/>
      <protection locked="0"/>
    </xf>
    <xf numFmtId="49" fontId="43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43" fillId="5" borderId="16" xfId="9" applyNumberFormat="1" applyFont="1" applyFill="1" applyBorder="1" applyAlignment="1" applyProtection="1">
      <alignment horizontal="center" vertical="center" wrapText="1"/>
      <protection locked="0"/>
    </xf>
    <xf numFmtId="0" fontId="114" fillId="0" borderId="48" xfId="9" applyFont="1" applyBorder="1" applyAlignment="1" applyProtection="1">
      <alignment horizontal="left" vertical="center"/>
      <protection locked="0"/>
    </xf>
    <xf numFmtId="0" fontId="114" fillId="0" borderId="73" xfId="9" applyFont="1" applyBorder="1" applyAlignment="1" applyProtection="1">
      <alignment horizontal="left" vertical="center"/>
      <protection locked="0"/>
    </xf>
    <xf numFmtId="0" fontId="58" fillId="5" borderId="47" xfId="9" applyFont="1" applyFill="1" applyBorder="1" applyAlignment="1">
      <alignment horizontal="center" vertical="center"/>
    </xf>
    <xf numFmtId="0" fontId="58" fillId="5" borderId="11" xfId="9" applyFont="1" applyFill="1" applyBorder="1" applyAlignment="1">
      <alignment horizontal="center" vertical="center"/>
    </xf>
    <xf numFmtId="49" fontId="86" fillId="5" borderId="18" xfId="9" applyNumberFormat="1" applyFont="1" applyFill="1" applyBorder="1" applyAlignment="1" applyProtection="1">
      <alignment horizontal="center" vertical="center"/>
      <protection locked="0"/>
    </xf>
    <xf numFmtId="49" fontId="86" fillId="5" borderId="17" xfId="9" applyNumberFormat="1" applyFont="1" applyFill="1" applyBorder="1" applyAlignment="1" applyProtection="1">
      <alignment horizontal="center" vertical="center"/>
      <protection locked="0"/>
    </xf>
    <xf numFmtId="49" fontId="86" fillId="5" borderId="16" xfId="9" applyNumberFormat="1" applyFont="1" applyFill="1" applyBorder="1" applyAlignment="1" applyProtection="1">
      <alignment horizontal="center" vertical="center"/>
      <protection locked="0"/>
    </xf>
    <xf numFmtId="0" fontId="114" fillId="0" borderId="51" xfId="9" applyFont="1" applyBorder="1" applyAlignment="1" applyProtection="1">
      <alignment horizontal="left" vertical="center"/>
      <protection locked="0"/>
    </xf>
    <xf numFmtId="0" fontId="114" fillId="0" borderId="3" xfId="9" applyFont="1" applyBorder="1" applyAlignment="1" applyProtection="1">
      <alignment horizontal="left" vertical="center"/>
      <protection locked="0"/>
    </xf>
    <xf numFmtId="49" fontId="115" fillId="8" borderId="52" xfId="9" applyNumberFormat="1" applyFont="1" applyFill="1" applyBorder="1" applyAlignment="1" applyProtection="1">
      <alignment horizontal="center" vertical="center"/>
      <protection locked="0"/>
    </xf>
    <xf numFmtId="49" fontId="115" fillId="8" borderId="15" xfId="9" applyNumberFormat="1" applyFont="1" applyFill="1" applyBorder="1" applyAlignment="1" applyProtection="1">
      <alignment horizontal="center" vertical="center"/>
      <protection locked="0"/>
    </xf>
    <xf numFmtId="49" fontId="115" fillId="8" borderId="43" xfId="9" applyNumberFormat="1" applyFont="1" applyFill="1" applyBorder="1" applyAlignment="1" applyProtection="1">
      <alignment horizontal="center" vertical="center"/>
      <protection locked="0"/>
    </xf>
    <xf numFmtId="0" fontId="116" fillId="15" borderId="42" xfId="9" applyFont="1" applyFill="1" applyBorder="1" applyAlignment="1" applyProtection="1">
      <alignment horizontal="center" vertical="center"/>
      <protection locked="0"/>
    </xf>
    <xf numFmtId="0" fontId="116" fillId="15" borderId="41" xfId="9" applyFont="1" applyFill="1" applyBorder="1" applyAlignment="1" applyProtection="1">
      <alignment horizontal="center" vertical="center"/>
      <protection locked="0"/>
    </xf>
    <xf numFmtId="0" fontId="116" fillId="15" borderId="27" xfId="9" applyFont="1" applyFill="1" applyBorder="1" applyAlignment="1" applyProtection="1">
      <alignment horizontal="center" vertical="center"/>
      <protection locked="0"/>
    </xf>
    <xf numFmtId="49" fontId="115" fillId="8" borderId="36" xfId="9" applyNumberFormat="1" applyFont="1" applyFill="1" applyBorder="1" applyAlignment="1" applyProtection="1">
      <alignment horizontal="center" vertical="center"/>
      <protection locked="0"/>
    </xf>
    <xf numFmtId="49" fontId="115" fillId="8" borderId="13" xfId="9" applyNumberFormat="1" applyFont="1" applyFill="1" applyBorder="1" applyAlignment="1" applyProtection="1">
      <alignment horizontal="center" vertical="center"/>
      <protection locked="0"/>
    </xf>
    <xf numFmtId="49" fontId="115" fillId="8" borderId="8" xfId="9" applyNumberFormat="1" applyFont="1" applyFill="1" applyBorder="1" applyAlignment="1" applyProtection="1">
      <alignment horizontal="center" vertical="center"/>
      <protection locked="0"/>
    </xf>
    <xf numFmtId="14" fontId="86" fillId="15" borderId="42" xfId="9" applyNumberFormat="1" applyFont="1" applyFill="1" applyBorder="1" applyAlignment="1" applyProtection="1">
      <alignment horizontal="center" vertical="center"/>
      <protection locked="0"/>
    </xf>
    <xf numFmtId="14" fontId="86" fillId="15" borderId="41" xfId="9" applyNumberFormat="1" applyFont="1" applyFill="1" applyBorder="1" applyAlignment="1" applyProtection="1">
      <alignment horizontal="center" vertical="center"/>
      <protection locked="0"/>
    </xf>
    <xf numFmtId="14" fontId="86" fillId="15" borderId="27" xfId="9" applyNumberFormat="1" applyFont="1" applyFill="1" applyBorder="1" applyAlignment="1" applyProtection="1">
      <alignment horizontal="center" vertical="center"/>
      <protection locked="0"/>
    </xf>
    <xf numFmtId="0" fontId="58" fillId="5" borderId="36" xfId="9" applyFont="1" applyFill="1" applyBorder="1" applyAlignment="1">
      <alignment horizontal="center" vertical="center"/>
    </xf>
    <xf numFmtId="0" fontId="58" fillId="5" borderId="13" xfId="9" applyFont="1" applyFill="1" applyBorder="1" applyAlignment="1">
      <alignment horizontal="center" vertical="center"/>
    </xf>
    <xf numFmtId="0" fontId="58" fillId="5" borderId="8" xfId="9" applyFont="1" applyFill="1" applyBorder="1" applyAlignment="1">
      <alignment horizontal="center" vertical="center"/>
    </xf>
    <xf numFmtId="49" fontId="71" fillId="5" borderId="9" xfId="9" applyNumberFormat="1" applyFont="1" applyFill="1" applyBorder="1" applyAlignment="1" applyProtection="1">
      <alignment horizontal="center" vertical="center"/>
      <protection locked="0"/>
    </xf>
    <xf numFmtId="0" fontId="86" fillId="5" borderId="9" xfId="9" applyFont="1" applyFill="1" applyBorder="1" applyAlignment="1" applyProtection="1">
      <alignment horizontal="center" wrapText="1"/>
      <protection locked="0"/>
    </xf>
    <xf numFmtId="14" fontId="61" fillId="5" borderId="9" xfId="9" applyNumberFormat="1" applyFont="1" applyFill="1" applyBorder="1" applyAlignment="1" applyProtection="1">
      <alignment vertical="center" wrapText="1"/>
      <protection locked="0"/>
    </xf>
    <xf numFmtId="0" fontId="70" fillId="0" borderId="9" xfId="9" applyFont="1" applyBorder="1" applyAlignment="1">
      <alignment horizontal="center" vertical="center"/>
    </xf>
    <xf numFmtId="1" fontId="61" fillId="5" borderId="9" xfId="9" applyNumberFormat="1" applyFont="1" applyFill="1" applyBorder="1" applyAlignment="1" applyProtection="1">
      <alignment horizontal="center" vertical="center"/>
      <protection locked="0"/>
    </xf>
    <xf numFmtId="0" fontId="63" fillId="5" borderId="52" xfId="9" applyFont="1" applyFill="1" applyBorder="1" applyAlignment="1" applyProtection="1">
      <alignment horizontal="left" vertical="center" wrapText="1"/>
      <protection locked="0"/>
    </xf>
    <xf numFmtId="0" fontId="63" fillId="5" borderId="15" xfId="9" applyFont="1" applyFill="1" applyBorder="1" applyAlignment="1" applyProtection="1">
      <alignment horizontal="left" vertical="center" wrapText="1"/>
      <protection locked="0"/>
    </xf>
    <xf numFmtId="0" fontId="63" fillId="5" borderId="43" xfId="9" applyFont="1" applyFill="1" applyBorder="1" applyAlignment="1" applyProtection="1">
      <alignment horizontal="left" vertical="center" wrapText="1"/>
      <protection locked="0"/>
    </xf>
    <xf numFmtId="2" fontId="86" fillId="5" borderId="9" xfId="9" applyNumberFormat="1" applyFont="1" applyFill="1" applyBorder="1" applyAlignment="1" applyProtection="1">
      <alignment horizontal="center" wrapText="1"/>
      <protection locked="0"/>
    </xf>
    <xf numFmtId="0" fontId="63" fillId="5" borderId="9" xfId="9" applyFont="1" applyFill="1" applyBorder="1" applyAlignment="1" applyProtection="1">
      <alignment horizontal="left" vertical="center" wrapText="1"/>
      <protection locked="0"/>
    </xf>
    <xf numFmtId="49" fontId="68" fillId="5" borderId="9" xfId="9" applyNumberFormat="1" applyFont="1" applyFill="1" applyBorder="1" applyAlignment="1" applyProtection="1">
      <alignment horizontal="center" vertical="center"/>
      <protection locked="0"/>
    </xf>
    <xf numFmtId="49" fontId="69" fillId="5" borderId="9" xfId="9" applyNumberFormat="1" applyFont="1" applyFill="1" applyBorder="1" applyAlignment="1" applyProtection="1">
      <alignment horizontal="center" vertical="center" wrapText="1"/>
      <protection locked="0"/>
    </xf>
    <xf numFmtId="0" fontId="67" fillId="5" borderId="9" xfId="9" applyFont="1" applyFill="1" applyBorder="1" applyAlignment="1" applyProtection="1">
      <alignment horizontal="center" vertical="center"/>
      <protection locked="0"/>
    </xf>
    <xf numFmtId="0" fontId="67" fillId="5" borderId="9" xfId="9" applyFont="1" applyFill="1" applyBorder="1" applyAlignment="1" applyProtection="1">
      <alignment vertical="center"/>
      <protection locked="0"/>
    </xf>
    <xf numFmtId="0" fontId="65" fillId="5" borderId="9" xfId="9" applyFont="1" applyFill="1" applyBorder="1" applyAlignment="1">
      <alignment vertical="center"/>
    </xf>
    <xf numFmtId="1" fontId="61" fillId="5" borderId="9" xfId="9" applyNumberFormat="1" applyFont="1" applyFill="1" applyBorder="1" applyAlignment="1" applyProtection="1">
      <alignment horizontal="center" vertical="center" wrapText="1"/>
      <protection locked="0"/>
    </xf>
    <xf numFmtId="0" fontId="43" fillId="5" borderId="9" xfId="9" applyFont="1" applyFill="1" applyBorder="1" applyAlignment="1" applyProtection="1">
      <alignment horizontal="center" vertical="center"/>
      <protection locked="0"/>
    </xf>
    <xf numFmtId="0" fontId="72" fillId="0" borderId="42" xfId="9" applyFont="1" applyBorder="1" applyAlignment="1" applyProtection="1">
      <alignment horizontal="center" vertical="center"/>
      <protection locked="0"/>
    </xf>
    <xf numFmtId="0" fontId="72" fillId="0" borderId="41" xfId="9" applyFont="1" applyBorder="1" applyAlignment="1" applyProtection="1">
      <alignment horizontal="center" vertical="center"/>
      <protection locked="0"/>
    </xf>
    <xf numFmtId="0" fontId="72" fillId="2" borderId="0" xfId="9" applyFont="1" applyFill="1" applyAlignment="1" applyProtection="1">
      <alignment horizontal="center" vertical="center"/>
      <protection locked="0"/>
    </xf>
    <xf numFmtId="0" fontId="72" fillId="2" borderId="11" xfId="9" applyFont="1" applyFill="1" applyBorder="1" applyAlignment="1" applyProtection="1">
      <alignment horizontal="center" vertical="center"/>
      <protection locked="0"/>
    </xf>
    <xf numFmtId="0" fontId="43" fillId="5" borderId="9" xfId="9" applyFont="1" applyFill="1" applyBorder="1" applyAlignment="1" applyProtection="1">
      <alignment horizontal="left" vertical="center" wrapText="1"/>
      <protection locked="0"/>
    </xf>
    <xf numFmtId="14" fontId="117" fillId="16" borderId="9" xfId="9" applyNumberFormat="1" applyFont="1" applyFill="1" applyBorder="1" applyAlignment="1" applyProtection="1">
      <alignment vertical="center" wrapText="1"/>
      <protection locked="0"/>
    </xf>
    <xf numFmtId="14" fontId="117" fillId="16" borderId="9" xfId="9" applyNumberFormat="1" applyFont="1" applyFill="1" applyBorder="1" applyAlignment="1" applyProtection="1">
      <alignment horizontal="center" vertical="center" wrapText="1"/>
      <protection locked="0"/>
    </xf>
    <xf numFmtId="14" fontId="61" fillId="5" borderId="9" xfId="9" applyNumberFormat="1" applyFont="1" applyFill="1" applyBorder="1" applyAlignment="1" applyProtection="1">
      <alignment horizontal="center" vertical="center" wrapText="1"/>
      <protection locked="0"/>
    </xf>
    <xf numFmtId="0" fontId="61" fillId="5" borderId="9" xfId="9" applyFont="1" applyFill="1" applyBorder="1" applyAlignment="1" applyProtection="1">
      <alignment horizontal="center" vertical="center"/>
      <protection locked="0"/>
    </xf>
    <xf numFmtId="0" fontId="72" fillId="5" borderId="9" xfId="9" applyFont="1" applyFill="1" applyBorder="1" applyAlignment="1" applyProtection="1">
      <alignment horizontal="left" vertical="center" wrapText="1"/>
      <protection locked="0"/>
    </xf>
    <xf numFmtId="49" fontId="71" fillId="8" borderId="32" xfId="9" applyNumberFormat="1" applyFont="1" applyFill="1" applyBorder="1" applyAlignment="1" applyProtection="1">
      <alignment horizontal="center" vertical="center" wrapText="1"/>
      <protection locked="0"/>
    </xf>
    <xf numFmtId="49" fontId="71" fillId="8" borderId="15" xfId="9" applyNumberFormat="1" applyFont="1" applyFill="1" applyBorder="1" applyAlignment="1" applyProtection="1">
      <alignment horizontal="center" vertical="center" wrapText="1"/>
      <protection locked="0"/>
    </xf>
    <xf numFmtId="49" fontId="71" fillId="8" borderId="86" xfId="9" applyNumberFormat="1" applyFont="1" applyFill="1" applyBorder="1" applyAlignment="1" applyProtection="1">
      <alignment horizontal="center" vertical="center" wrapText="1"/>
      <protection locked="0"/>
    </xf>
    <xf numFmtId="49" fontId="61" fillId="8" borderId="64" xfId="9" applyNumberFormat="1" applyFont="1" applyFill="1" applyBorder="1" applyAlignment="1" applyProtection="1">
      <alignment horizontal="center" vertical="center" wrapText="1"/>
      <protection locked="0"/>
    </xf>
    <xf numFmtId="49" fontId="118" fillId="8" borderId="2" xfId="9" applyNumberFormat="1" applyFont="1" applyFill="1" applyBorder="1" applyAlignment="1" applyProtection="1">
      <alignment horizontal="center" vertical="center"/>
      <protection locked="0"/>
    </xf>
    <xf numFmtId="49" fontId="61" fillId="8" borderId="6" xfId="9" applyNumberFormat="1" applyFont="1" applyFill="1" applyBorder="1" applyAlignment="1" applyProtection="1">
      <alignment horizontal="center" vertical="center"/>
      <protection locked="0"/>
    </xf>
    <xf numFmtId="49" fontId="74" fillId="8" borderId="36" xfId="9" applyNumberFormat="1" applyFont="1" applyFill="1" applyBorder="1" applyAlignment="1" applyProtection="1">
      <alignment horizontal="center" vertical="center"/>
      <protection locked="0"/>
    </xf>
    <xf numFmtId="49" fontId="74" fillId="8" borderId="13" xfId="9" applyNumberFormat="1" applyFont="1" applyFill="1" applyBorder="1" applyAlignment="1" applyProtection="1">
      <alignment horizontal="center" vertical="center"/>
      <protection locked="0"/>
    </xf>
    <xf numFmtId="0" fontId="43" fillId="17" borderId="9" xfId="9" applyFont="1" applyFill="1" applyBorder="1" applyAlignment="1" applyProtection="1">
      <alignment horizontal="center" vertical="center" wrapText="1"/>
      <protection locked="0"/>
    </xf>
    <xf numFmtId="49" fontId="74" fillId="9" borderId="47" xfId="9" applyNumberFormat="1" applyFont="1" applyFill="1" applyBorder="1" applyAlignment="1" applyProtection="1">
      <alignment horizontal="center" vertical="center"/>
      <protection locked="0"/>
    </xf>
    <xf numFmtId="49" fontId="74" fillId="9" borderId="0" xfId="9" applyNumberFormat="1" applyFont="1" applyFill="1" applyAlignment="1" applyProtection="1">
      <alignment horizontal="center" vertical="center"/>
      <protection locked="0"/>
    </xf>
    <xf numFmtId="0" fontId="77" fillId="0" borderId="42" xfId="9" applyFont="1" applyBorder="1" applyAlignment="1" applyProtection="1">
      <alignment vertical="center" wrapText="1"/>
      <protection locked="0"/>
    </xf>
    <xf numFmtId="0" fontId="77" fillId="0" borderId="41" xfId="9" applyFont="1" applyBorder="1" applyAlignment="1" applyProtection="1">
      <alignment vertical="center" wrapText="1"/>
      <protection locked="0"/>
    </xf>
    <xf numFmtId="0" fontId="77" fillId="0" borderId="27" xfId="9" applyFont="1" applyBorder="1" applyAlignment="1" applyProtection="1">
      <alignment vertical="center" wrapText="1"/>
      <protection locked="0"/>
    </xf>
    <xf numFmtId="49" fontId="73" fillId="2" borderId="47" xfId="9" applyNumberFormat="1" applyFont="1" applyFill="1" applyBorder="1" applyAlignment="1" applyProtection="1">
      <alignment horizontal="center" vertical="center"/>
      <protection locked="0"/>
    </xf>
    <xf numFmtId="49" fontId="73" fillId="2" borderId="0" xfId="9" applyNumberFormat="1" applyFont="1" applyFill="1" applyAlignment="1" applyProtection="1">
      <alignment horizontal="center" vertical="center"/>
      <protection locked="0"/>
    </xf>
    <xf numFmtId="0" fontId="76" fillId="2" borderId="9" xfId="9" applyFont="1" applyFill="1" applyBorder="1" applyAlignment="1" applyProtection="1">
      <alignment horizontal="center" vertical="center" wrapText="1"/>
      <protection locked="0"/>
    </xf>
    <xf numFmtId="174" fontId="67" fillId="5" borderId="9" xfId="27" applyNumberFormat="1" applyFont="1" applyFill="1" applyBorder="1" applyAlignment="1" applyProtection="1">
      <alignment horizontal="center" vertical="center"/>
      <protection locked="0"/>
    </xf>
    <xf numFmtId="0" fontId="67" fillId="5" borderId="9" xfId="9" applyFont="1" applyFill="1" applyBorder="1" applyAlignment="1" applyProtection="1">
      <alignment horizontal="center" vertical="center"/>
      <protection locked="0"/>
    </xf>
    <xf numFmtId="0" fontId="72" fillId="5" borderId="9" xfId="9" applyFont="1" applyFill="1" applyBorder="1" applyAlignment="1" applyProtection="1">
      <alignment horizontal="left" vertical="center"/>
      <protection locked="0"/>
    </xf>
    <xf numFmtId="175" fontId="71" fillId="5" borderId="14" xfId="9" applyNumberFormat="1" applyFont="1" applyFill="1" applyBorder="1" applyAlignment="1" applyProtection="1">
      <alignment horizontal="center" vertical="center"/>
      <protection locked="0" hidden="1"/>
    </xf>
    <xf numFmtId="175" fontId="77" fillId="5" borderId="9" xfId="9" applyNumberFormat="1" applyFont="1" applyFill="1" applyBorder="1" applyAlignment="1" applyProtection="1">
      <alignment horizontal="center" vertical="center"/>
      <protection locked="0" hidden="1"/>
    </xf>
    <xf numFmtId="176" fontId="77" fillId="0" borderId="9" xfId="9" applyNumberFormat="1" applyFont="1" applyBorder="1" applyAlignment="1" applyProtection="1">
      <alignment horizontal="center" vertical="center" wrapText="1"/>
      <protection locked="0"/>
    </xf>
    <xf numFmtId="174" fontId="67" fillId="5" borderId="9" xfId="9" applyNumberFormat="1" applyFont="1" applyFill="1" applyBorder="1" applyAlignment="1" applyProtection="1">
      <alignment horizontal="center" vertical="center"/>
      <protection locked="0"/>
    </xf>
    <xf numFmtId="176" fontId="77" fillId="0" borderId="9" xfId="9" applyNumberFormat="1" applyFont="1" applyBorder="1" applyAlignment="1" applyProtection="1">
      <alignment horizontal="center" vertical="center"/>
      <protection locked="0"/>
    </xf>
    <xf numFmtId="0" fontId="70" fillId="5" borderId="9" xfId="9" applyFont="1" applyFill="1" applyBorder="1" applyAlignment="1" applyProtection="1">
      <alignment horizontal="left" vertical="center"/>
      <protection locked="0"/>
    </xf>
    <xf numFmtId="176" fontId="77" fillId="5" borderId="7" xfId="9" applyNumberFormat="1" applyFont="1" applyFill="1" applyBorder="1" applyAlignment="1" applyProtection="1">
      <alignment horizontal="center" vertical="center" wrapText="1"/>
      <protection locked="0"/>
    </xf>
    <xf numFmtId="175" fontId="77" fillId="0" borderId="9" xfId="9" applyNumberFormat="1" applyFont="1" applyBorder="1" applyAlignment="1" applyProtection="1">
      <alignment horizontal="center" vertical="center"/>
      <protection locked="0" hidden="1"/>
    </xf>
    <xf numFmtId="1" fontId="67" fillId="5" borderId="9" xfId="9" applyNumberFormat="1" applyFont="1" applyFill="1" applyBorder="1" applyAlignment="1" applyProtection="1">
      <alignment horizontal="center" vertical="center"/>
      <protection locked="0"/>
    </xf>
    <xf numFmtId="176" fontId="77" fillId="0" borderId="7" xfId="9" applyNumberFormat="1" applyFont="1" applyBorder="1" applyAlignment="1" applyProtection="1">
      <alignment horizontal="center" vertical="center" wrapText="1"/>
      <protection locked="0"/>
    </xf>
    <xf numFmtId="0" fontId="67" fillId="5" borderId="9" xfId="9" quotePrefix="1" applyFont="1" applyFill="1" applyBorder="1" applyAlignment="1" applyProtection="1">
      <alignment horizontal="center" vertical="center"/>
      <protection locked="0"/>
    </xf>
    <xf numFmtId="175" fontId="77" fillId="5" borderId="36" xfId="9" applyNumberFormat="1" applyFont="1" applyFill="1" applyBorder="1" applyAlignment="1" applyProtection="1">
      <alignment horizontal="center" vertical="center"/>
      <protection locked="0" hidden="1"/>
    </xf>
    <xf numFmtId="0" fontId="71" fillId="0" borderId="42" xfId="9" applyFont="1" applyBorder="1" applyAlignment="1" applyProtection="1">
      <alignment vertical="center" wrapText="1"/>
      <protection locked="0"/>
    </xf>
    <xf numFmtId="0" fontId="71" fillId="0" borderId="41" xfId="9" applyFont="1" applyBorder="1" applyAlignment="1" applyProtection="1">
      <alignment vertical="center" wrapText="1"/>
      <protection locked="0"/>
    </xf>
    <xf numFmtId="0" fontId="71" fillId="0" borderId="27" xfId="9" applyFont="1" applyBorder="1" applyAlignment="1" applyProtection="1">
      <alignment vertical="center" wrapText="1"/>
      <protection locked="0"/>
    </xf>
    <xf numFmtId="0" fontId="58" fillId="5" borderId="0" xfId="9" applyFont="1" applyFill="1" applyAlignment="1">
      <alignment horizontal="left" vertical="center"/>
    </xf>
    <xf numFmtId="0" fontId="65" fillId="5" borderId="0" xfId="9" applyFont="1" applyFill="1" applyAlignment="1">
      <alignment horizontal="left" vertical="center"/>
    </xf>
    <xf numFmtId="0" fontId="67" fillId="5" borderId="9" xfId="9" applyFont="1" applyFill="1" applyBorder="1" applyAlignment="1" applyProtection="1">
      <alignment horizontal="left" vertical="center"/>
      <protection locked="0"/>
    </xf>
    <xf numFmtId="0" fontId="72" fillId="5" borderId="9" xfId="9" applyFont="1" applyFill="1" applyBorder="1" applyAlignment="1" applyProtection="1">
      <alignment horizontal="left" vertical="center" wrapText="1"/>
      <protection locked="0"/>
    </xf>
    <xf numFmtId="175" fontId="77" fillId="5" borderId="6" xfId="9" applyNumberFormat="1" applyFont="1" applyFill="1" applyBorder="1" applyAlignment="1" applyProtection="1">
      <alignment horizontal="center" vertical="center"/>
      <protection locked="0" hidden="1"/>
    </xf>
    <xf numFmtId="0" fontId="67" fillId="5" borderId="9" xfId="9" applyFont="1" applyFill="1" applyBorder="1" applyAlignment="1" applyProtection="1">
      <alignment vertical="center"/>
      <protection locked="0"/>
    </xf>
    <xf numFmtId="0" fontId="72" fillId="5" borderId="9" xfId="9" applyFont="1" applyFill="1" applyBorder="1" applyAlignment="1" applyProtection="1">
      <alignment vertical="center" wrapText="1"/>
      <protection locked="0"/>
    </xf>
    <xf numFmtId="1" fontId="83" fillId="5" borderId="9" xfId="27" applyNumberFormat="1" applyFont="1" applyFill="1" applyBorder="1" applyAlignment="1" applyProtection="1">
      <alignment horizontal="center" vertical="center"/>
      <protection locked="0"/>
    </xf>
    <xf numFmtId="0" fontId="83" fillId="5" borderId="27" xfId="9" applyFont="1" applyFill="1" applyBorder="1" applyAlignment="1" applyProtection="1">
      <alignment horizontal="center" vertical="center"/>
      <protection locked="0"/>
    </xf>
    <xf numFmtId="0" fontId="83" fillId="5" borderId="9" xfId="9" applyFont="1" applyFill="1" applyBorder="1" applyAlignment="1" applyProtection="1">
      <alignment horizontal="center" vertical="center"/>
      <protection locked="0"/>
    </xf>
    <xf numFmtId="0" fontId="83" fillId="5" borderId="9" xfId="9" applyFont="1" applyFill="1" applyBorder="1" applyAlignment="1" applyProtection="1">
      <alignment horizontal="center" vertical="center"/>
      <protection locked="0"/>
    </xf>
    <xf numFmtId="0" fontId="84" fillId="5" borderId="9" xfId="9" applyFont="1" applyFill="1" applyBorder="1" applyAlignment="1" applyProtection="1">
      <alignment horizontal="center" vertical="center"/>
      <protection locked="0"/>
    </xf>
    <xf numFmtId="174" fontId="84" fillId="5" borderId="70" xfId="9" applyNumberFormat="1" applyFont="1" applyFill="1" applyBorder="1" applyAlignment="1" applyProtection="1">
      <alignment horizontal="center" vertical="center"/>
      <protection locked="0"/>
    </xf>
    <xf numFmtId="0" fontId="83" fillId="5" borderId="9" xfId="9" applyFont="1" applyFill="1" applyBorder="1" applyAlignment="1" applyProtection="1">
      <alignment horizontal="center" vertical="center" wrapText="1"/>
      <protection locked="0"/>
    </xf>
    <xf numFmtId="174" fontId="84" fillId="5" borderId="9" xfId="9" applyNumberFormat="1" applyFont="1" applyFill="1" applyBorder="1" applyAlignment="1" applyProtection="1">
      <alignment vertical="center"/>
      <protection locked="0"/>
    </xf>
    <xf numFmtId="174" fontId="84" fillId="5" borderId="70" xfId="9" applyNumberFormat="1" applyFont="1" applyFill="1" applyBorder="1" applyAlignment="1" applyProtection="1">
      <alignment vertical="center"/>
      <protection locked="0"/>
    </xf>
    <xf numFmtId="0" fontId="92" fillId="3" borderId="48" xfId="9" applyFont="1" applyFill="1" applyBorder="1" applyAlignment="1" applyProtection="1">
      <alignment vertical="center" wrapText="1"/>
      <protection locked="0"/>
    </xf>
    <xf numFmtId="2" fontId="73" fillId="5" borderId="14" xfId="9" applyNumberFormat="1" applyFont="1" applyFill="1" applyBorder="1" applyAlignment="1" applyProtection="1">
      <alignment vertical="center"/>
      <protection locked="0"/>
    </xf>
    <xf numFmtId="2" fontId="73" fillId="5" borderId="65" xfId="9" applyNumberFormat="1" applyFont="1" applyFill="1" applyBorder="1" applyAlignment="1" applyProtection="1">
      <alignment horizontal="center" vertical="center"/>
      <protection locked="0"/>
    </xf>
    <xf numFmtId="2" fontId="73" fillId="5" borderId="20" xfId="9" applyNumberFormat="1" applyFont="1" applyFill="1" applyBorder="1" applyAlignment="1" applyProtection="1">
      <alignment horizontal="center" vertical="center"/>
      <protection locked="0"/>
    </xf>
    <xf numFmtId="1" fontId="83" fillId="18" borderId="9" xfId="27" applyNumberFormat="1" applyFont="1" applyFill="1" applyBorder="1" applyAlignment="1" applyProtection="1">
      <alignment horizontal="center" vertical="center"/>
      <protection locked="0"/>
    </xf>
    <xf numFmtId="0" fontId="83" fillId="18" borderId="27" xfId="9" applyFont="1" applyFill="1" applyBorder="1" applyAlignment="1" applyProtection="1">
      <alignment horizontal="center" vertical="center"/>
      <protection locked="0"/>
    </xf>
    <xf numFmtId="0" fontId="83" fillId="18" borderId="9" xfId="9" applyFont="1" applyFill="1" applyBorder="1" applyAlignment="1" applyProtection="1">
      <alignment horizontal="center" vertical="center"/>
      <protection locked="0"/>
    </xf>
    <xf numFmtId="0" fontId="83" fillId="18" borderId="9" xfId="9" applyFont="1" applyFill="1" applyBorder="1" applyAlignment="1" applyProtection="1">
      <alignment horizontal="center" vertical="center" wrapText="1"/>
      <protection locked="0"/>
    </xf>
    <xf numFmtId="174" fontId="84" fillId="18" borderId="9" xfId="9" applyNumberFormat="1" applyFont="1" applyFill="1" applyBorder="1" applyAlignment="1" applyProtection="1">
      <alignment vertical="center"/>
      <protection locked="0"/>
    </xf>
    <xf numFmtId="174" fontId="119" fillId="18" borderId="70" xfId="9" applyNumberFormat="1" applyFont="1" applyFill="1" applyBorder="1" applyAlignment="1" applyProtection="1">
      <alignment horizontal="center" vertical="center"/>
      <protection locked="0"/>
    </xf>
    <xf numFmtId="0" fontId="72" fillId="18" borderId="48" xfId="9" applyFont="1" applyFill="1" applyBorder="1" applyAlignment="1" applyProtection="1">
      <alignment vertical="center" wrapText="1"/>
      <protection locked="0"/>
    </xf>
    <xf numFmtId="2" fontId="73" fillId="5" borderId="77" xfId="9" applyNumberFormat="1" applyFont="1" applyFill="1" applyBorder="1" applyAlignment="1" applyProtection="1">
      <alignment horizontal="center" vertical="center"/>
      <protection locked="0"/>
    </xf>
    <xf numFmtId="2" fontId="73" fillId="5" borderId="70" xfId="9" applyNumberFormat="1" applyFont="1" applyFill="1" applyBorder="1" applyAlignment="1" applyProtection="1">
      <alignment horizontal="center" vertical="center"/>
      <protection locked="0"/>
    </xf>
    <xf numFmtId="2" fontId="73" fillId="5" borderId="85" xfId="9" applyNumberFormat="1" applyFont="1" applyFill="1" applyBorder="1" applyAlignment="1" applyProtection="1">
      <alignment horizontal="center" vertical="center"/>
      <protection locked="0"/>
    </xf>
    <xf numFmtId="2" fontId="73" fillId="5" borderId="9" xfId="9" applyNumberFormat="1" applyFont="1" applyFill="1" applyBorder="1" applyAlignment="1" applyProtection="1">
      <alignment horizontal="center" vertical="center"/>
      <protection locked="0"/>
    </xf>
    <xf numFmtId="0" fontId="83" fillId="5" borderId="41" xfId="9" applyFont="1" applyFill="1" applyBorder="1" applyAlignment="1" applyProtection="1">
      <alignment horizontal="center" vertical="center"/>
      <protection locked="0"/>
    </xf>
    <xf numFmtId="1" fontId="83" fillId="5" borderId="27" xfId="27" applyNumberFormat="1" applyFont="1" applyFill="1" applyBorder="1" applyAlignment="1" applyProtection="1">
      <alignment horizontal="center" vertical="center"/>
      <protection locked="0"/>
    </xf>
    <xf numFmtId="1" fontId="83" fillId="5" borderId="9" xfId="27" applyNumberFormat="1" applyFont="1" applyFill="1" applyBorder="1" applyAlignment="1" applyProtection="1">
      <alignment horizontal="center" vertical="center"/>
      <protection locked="0"/>
    </xf>
    <xf numFmtId="177" fontId="86" fillId="10" borderId="7" xfId="9" applyNumberFormat="1" applyFont="1" applyFill="1" applyBorder="1" applyAlignment="1" applyProtection="1">
      <alignment horizontal="center" vertical="center" wrapText="1"/>
      <protection locked="0"/>
    </xf>
    <xf numFmtId="0" fontId="73" fillId="5" borderId="0" xfId="9" applyFont="1" applyFill="1" applyAlignment="1" applyProtection="1">
      <alignment horizontal="center" vertical="center"/>
      <protection locked="0"/>
    </xf>
    <xf numFmtId="177" fontId="76" fillId="11" borderId="77" xfId="9" applyNumberFormat="1" applyFont="1" applyFill="1" applyBorder="1" applyAlignment="1" applyProtection="1">
      <alignment horizontal="center" vertical="center"/>
      <protection locked="0"/>
    </xf>
    <xf numFmtId="177" fontId="76" fillId="11" borderId="82" xfId="9" applyNumberFormat="1" applyFont="1" applyFill="1" applyBorder="1" applyAlignment="1" applyProtection="1">
      <alignment horizontal="center" vertical="center"/>
      <protection locked="0"/>
    </xf>
    <xf numFmtId="1" fontId="83" fillId="5" borderId="72" xfId="27" applyNumberFormat="1" applyFont="1" applyFill="1" applyBorder="1" applyAlignment="1" applyProtection="1">
      <alignment horizontal="center" vertical="center"/>
      <protection locked="0"/>
    </xf>
    <xf numFmtId="0" fontId="83" fillId="0" borderId="9" xfId="9" applyFont="1" applyBorder="1" applyAlignment="1" applyProtection="1">
      <alignment horizontal="center" vertical="center" wrapText="1"/>
      <protection locked="0"/>
    </xf>
    <xf numFmtId="174" fontId="83" fillId="5" borderId="9" xfId="9" applyNumberFormat="1" applyFont="1" applyFill="1" applyBorder="1" applyAlignment="1" applyProtection="1">
      <alignment horizontal="center" vertical="center"/>
      <protection locked="0"/>
    </xf>
    <xf numFmtId="177" fontId="86" fillId="12" borderId="9" xfId="9" applyNumberFormat="1" applyFont="1" applyFill="1" applyBorder="1" applyAlignment="1" applyProtection="1">
      <alignment horizontal="center" vertical="center" wrapText="1"/>
      <protection locked="0"/>
    </xf>
    <xf numFmtId="2" fontId="86" fillId="12" borderId="9" xfId="9" applyNumberFormat="1" applyFont="1" applyFill="1" applyBorder="1" applyAlignment="1" applyProtection="1">
      <alignment horizontal="center" vertical="center" wrapText="1"/>
      <protection locked="0"/>
    </xf>
    <xf numFmtId="177" fontId="43" fillId="12" borderId="9" xfId="9" applyNumberFormat="1" applyFont="1" applyFill="1" applyBorder="1" applyAlignment="1" applyProtection="1">
      <alignment horizontal="center" vertical="center"/>
      <protection locked="0"/>
    </xf>
    <xf numFmtId="1" fontId="83" fillId="3" borderId="74" xfId="27" applyNumberFormat="1" applyFont="1" applyFill="1" applyBorder="1" applyAlignment="1" applyProtection="1">
      <alignment horizontal="center" vertical="center"/>
      <protection locked="0"/>
    </xf>
    <xf numFmtId="0" fontId="83" fillId="3" borderId="27" xfId="9" applyFont="1" applyFill="1" applyBorder="1" applyAlignment="1" applyProtection="1">
      <alignment horizontal="left" vertical="center" wrapText="1"/>
      <protection locked="0"/>
    </xf>
    <xf numFmtId="0" fontId="83" fillId="3" borderId="9" xfId="9" applyFont="1" applyFill="1" applyBorder="1" applyAlignment="1" applyProtection="1">
      <alignment horizontal="left" vertical="center" wrapText="1"/>
      <protection locked="0"/>
    </xf>
    <xf numFmtId="0" fontId="83" fillId="3" borderId="9" xfId="9" applyFont="1" applyFill="1" applyBorder="1" applyAlignment="1" applyProtection="1">
      <alignment horizontal="center" vertical="center" wrapText="1"/>
      <protection locked="0"/>
    </xf>
    <xf numFmtId="1" fontId="83" fillId="3" borderId="9" xfId="9" applyNumberFormat="1" applyFont="1" applyFill="1" applyBorder="1" applyAlignment="1" applyProtection="1">
      <alignment horizontal="left" vertical="center"/>
      <protection locked="0"/>
    </xf>
    <xf numFmtId="174" fontId="83" fillId="3" borderId="9" xfId="9" applyNumberFormat="1" applyFont="1" applyFill="1" applyBorder="1" applyAlignment="1" applyProtection="1">
      <alignment horizontal="left" vertical="center"/>
      <protection locked="0"/>
    </xf>
    <xf numFmtId="174" fontId="83" fillId="3" borderId="70" xfId="9" applyNumberFormat="1" applyFont="1" applyFill="1" applyBorder="1" applyAlignment="1" applyProtection="1">
      <alignment horizontal="center" vertical="center"/>
      <protection locked="0"/>
    </xf>
    <xf numFmtId="0" fontId="87" fillId="5" borderId="9" xfId="9" applyFont="1" applyFill="1" applyBorder="1" applyAlignment="1" applyProtection="1">
      <alignment vertical="center" wrapText="1"/>
      <protection locked="0"/>
    </xf>
    <xf numFmtId="0" fontId="88" fillId="5" borderId="9" xfId="9" applyFont="1" applyFill="1" applyBorder="1" applyAlignment="1" applyProtection="1">
      <alignment horizontal="center" vertical="center" wrapText="1"/>
      <protection locked="0"/>
    </xf>
    <xf numFmtId="0" fontId="88" fillId="5" borderId="9" xfId="9" applyFont="1" applyFill="1" applyBorder="1" applyAlignment="1" applyProtection="1">
      <alignment horizontal="center" vertical="center" wrapText="1"/>
      <protection locked="0"/>
    </xf>
    <xf numFmtId="177" fontId="89" fillId="5" borderId="9" xfId="9" applyNumberFormat="1" applyFont="1" applyFill="1" applyBorder="1" applyAlignment="1" applyProtection="1">
      <alignment horizontal="center" vertical="center"/>
      <protection locked="0"/>
    </xf>
    <xf numFmtId="1" fontId="72" fillId="5" borderId="74" xfId="27" applyNumberFormat="1" applyFont="1" applyFill="1" applyBorder="1" applyAlignment="1" applyProtection="1">
      <alignment horizontal="center" vertical="center"/>
      <protection locked="0"/>
    </xf>
    <xf numFmtId="0" fontId="72" fillId="5" borderId="27" xfId="9" applyFont="1" applyFill="1" applyBorder="1" applyAlignment="1" applyProtection="1">
      <alignment horizontal="center" vertical="center" wrapText="1"/>
      <protection locked="0"/>
    </xf>
    <xf numFmtId="0" fontId="72" fillId="5" borderId="9" xfId="9" applyFont="1" applyFill="1" applyBorder="1" applyAlignment="1" applyProtection="1">
      <alignment horizontal="center" vertical="center" wrapText="1"/>
      <protection locked="0"/>
    </xf>
    <xf numFmtId="0" fontId="72" fillId="5" borderId="9" xfId="9" applyFont="1" applyFill="1" applyBorder="1" applyAlignment="1" applyProtection="1">
      <alignment horizontal="center" vertical="center" wrapText="1"/>
      <protection locked="0"/>
    </xf>
    <xf numFmtId="1" fontId="72" fillId="5" borderId="9" xfId="9" applyNumberFormat="1" applyFont="1" applyFill="1" applyBorder="1" applyAlignment="1" applyProtection="1">
      <alignment horizontal="center" vertical="center"/>
      <protection locked="0"/>
    </xf>
    <xf numFmtId="174" fontId="72" fillId="5" borderId="70" xfId="9" applyNumberFormat="1" applyFont="1" applyFill="1" applyBorder="1" applyAlignment="1" applyProtection="1">
      <alignment horizontal="center" vertical="center"/>
      <protection locked="0"/>
    </xf>
    <xf numFmtId="0" fontId="79" fillId="5" borderId="9" xfId="9" applyFont="1" applyFill="1" applyBorder="1" applyAlignment="1">
      <alignment horizontal="left" vertical="center"/>
    </xf>
    <xf numFmtId="0" fontId="89" fillId="2" borderId="9" xfId="9" applyFont="1" applyFill="1" applyBorder="1" applyAlignment="1">
      <alignment horizontal="center" vertical="center" wrapText="1"/>
    </xf>
    <xf numFmtId="0" fontId="90" fillId="2" borderId="9" xfId="9" applyFont="1" applyFill="1" applyBorder="1" applyAlignment="1" applyProtection="1">
      <alignment horizontal="center" vertical="center"/>
      <protection locked="0"/>
    </xf>
    <xf numFmtId="1" fontId="83" fillId="5" borderId="74" xfId="27" applyNumberFormat="1" applyFont="1" applyFill="1" applyBorder="1" applyAlignment="1" applyProtection="1">
      <alignment horizontal="center" vertical="center"/>
      <protection locked="0"/>
    </xf>
    <xf numFmtId="1" fontId="83" fillId="5" borderId="27" xfId="9" applyNumberFormat="1" applyFont="1" applyFill="1" applyBorder="1" applyAlignment="1" applyProtection="1">
      <alignment horizontal="center" vertical="center"/>
      <protection locked="0"/>
    </xf>
    <xf numFmtId="1" fontId="83" fillId="5" borderId="9" xfId="9" applyNumberFormat="1" applyFont="1" applyFill="1" applyBorder="1" applyAlignment="1" applyProtection="1">
      <alignment horizontal="center" vertical="center"/>
      <protection locked="0"/>
    </xf>
    <xf numFmtId="1" fontId="84" fillId="5" borderId="9" xfId="9" applyNumberFormat="1" applyFont="1" applyFill="1" applyBorder="1" applyAlignment="1" applyProtection="1">
      <alignment horizontal="center" vertical="center"/>
      <protection locked="0"/>
    </xf>
    <xf numFmtId="49" fontId="89" fillId="5" borderId="9" xfId="9" applyNumberFormat="1" applyFont="1" applyFill="1" applyBorder="1" applyAlignment="1" applyProtection="1">
      <alignment horizontal="center" vertical="center"/>
      <protection locked="0"/>
    </xf>
    <xf numFmtId="49" fontId="79" fillId="5" borderId="9" xfId="9" applyNumberFormat="1" applyFont="1" applyFill="1" applyBorder="1" applyAlignment="1" applyProtection="1">
      <alignment horizontal="center" vertical="center" shrinkToFit="1"/>
      <protection locked="0"/>
    </xf>
    <xf numFmtId="0" fontId="70" fillId="5" borderId="9" xfId="9" applyFont="1" applyFill="1" applyBorder="1" applyAlignment="1" applyProtection="1">
      <alignment horizontal="left" vertical="center" wrapText="1"/>
      <protection locked="0"/>
    </xf>
    <xf numFmtId="0" fontId="91" fillId="5" borderId="27" xfId="9" applyFont="1" applyFill="1" applyBorder="1" applyAlignment="1">
      <alignment horizontal="center" vertical="center"/>
    </xf>
    <xf numFmtId="0" fontId="91" fillId="5" borderId="9" xfId="9" applyFont="1" applyFill="1" applyBorder="1" applyAlignment="1">
      <alignment horizontal="center" vertical="center"/>
    </xf>
    <xf numFmtId="0" fontId="41" fillId="5" borderId="9" xfId="9" applyFont="1" applyFill="1" applyBorder="1" applyAlignment="1">
      <alignment horizontal="left" vertical="center"/>
    </xf>
    <xf numFmtId="49" fontId="92" fillId="5" borderId="9" xfId="9" applyNumberFormat="1" applyFont="1" applyFill="1" applyBorder="1" applyAlignment="1" applyProtection="1">
      <alignment horizontal="center" vertical="center"/>
      <protection locked="0"/>
    </xf>
    <xf numFmtId="49" fontId="73" fillId="5" borderId="9" xfId="9" applyNumberFormat="1" applyFont="1" applyFill="1" applyBorder="1" applyAlignment="1" applyProtection="1">
      <alignment horizontal="center" vertical="center" shrinkToFit="1"/>
      <protection locked="0"/>
    </xf>
    <xf numFmtId="20" fontId="79" fillId="5" borderId="9" xfId="9" applyNumberFormat="1" applyFont="1" applyFill="1" applyBorder="1" applyAlignment="1">
      <alignment horizontal="left" vertical="center"/>
    </xf>
    <xf numFmtId="49" fontId="73" fillId="5" borderId="9" xfId="9" applyNumberFormat="1" applyFont="1" applyFill="1" applyBorder="1" applyAlignment="1" applyProtection="1">
      <alignment horizontal="center" vertical="center"/>
      <protection locked="0"/>
    </xf>
    <xf numFmtId="0" fontId="83" fillId="5" borderId="27" xfId="9" applyFont="1" applyFill="1" applyBorder="1" applyAlignment="1" applyProtection="1">
      <alignment horizontal="center" vertical="center" wrapText="1"/>
      <protection locked="0"/>
    </xf>
    <xf numFmtId="0" fontId="83" fillId="5" borderId="9" xfId="9" applyFont="1" applyFill="1" applyBorder="1" applyAlignment="1" applyProtection="1">
      <alignment horizontal="center" vertical="center" wrapText="1"/>
      <protection locked="0"/>
    </xf>
    <xf numFmtId="0" fontId="83" fillId="5" borderId="72" xfId="9" applyFont="1" applyFill="1" applyBorder="1" applyAlignment="1" applyProtection="1">
      <alignment horizontal="center" vertical="center" wrapText="1"/>
      <protection locked="0"/>
    </xf>
    <xf numFmtId="0" fontId="83" fillId="5" borderId="72" xfId="9" applyFont="1" applyFill="1" applyBorder="1" applyAlignment="1" applyProtection="1">
      <alignment horizontal="center" vertical="center"/>
      <protection locked="0"/>
    </xf>
    <xf numFmtId="0" fontId="84" fillId="5" borderId="72" xfId="9" applyFont="1" applyFill="1" applyBorder="1" applyAlignment="1" applyProtection="1">
      <alignment horizontal="center" vertical="center"/>
      <protection locked="0"/>
    </xf>
    <xf numFmtId="174" fontId="84" fillId="5" borderId="87" xfId="9" applyNumberFormat="1" applyFont="1" applyFill="1" applyBorder="1" applyAlignment="1" applyProtection="1">
      <alignment horizontal="center" vertical="center"/>
      <protection locked="0"/>
    </xf>
    <xf numFmtId="0" fontId="70" fillId="2" borderId="9" xfId="9" applyFont="1" applyFill="1" applyBorder="1" applyAlignment="1" applyProtection="1">
      <alignment horizontal="center" vertical="center" wrapText="1"/>
      <protection locked="0"/>
    </xf>
    <xf numFmtId="1" fontId="93" fillId="14" borderId="5" xfId="27" applyNumberFormat="1" applyFont="1" applyFill="1" applyBorder="1" applyAlignment="1" applyProtection="1">
      <alignment horizontal="center" vertical="center"/>
      <protection locked="0"/>
    </xf>
    <xf numFmtId="0" fontId="93" fillId="14" borderId="13" xfId="9" applyFont="1" applyFill="1" applyBorder="1" applyAlignment="1" applyProtection="1">
      <alignment horizontal="center" vertical="center" wrapText="1"/>
      <protection locked="0"/>
    </xf>
    <xf numFmtId="0" fontId="93" fillId="14" borderId="39" xfId="9" applyFont="1" applyFill="1" applyBorder="1" applyAlignment="1" applyProtection="1">
      <alignment horizontal="center" vertical="center" wrapText="1"/>
      <protection locked="0"/>
    </xf>
    <xf numFmtId="49" fontId="94" fillId="5" borderId="9" xfId="9" applyNumberFormat="1" applyFont="1" applyFill="1" applyBorder="1" applyAlignment="1" applyProtection="1">
      <alignment horizontal="center" vertical="center"/>
      <protection locked="0"/>
    </xf>
    <xf numFmtId="49" fontId="76" fillId="5" borderId="9" xfId="9" applyNumberFormat="1" applyFont="1" applyFill="1" applyBorder="1" applyAlignment="1" applyProtection="1">
      <alignment horizontal="center" vertical="center" shrinkToFit="1"/>
      <protection locked="0"/>
    </xf>
    <xf numFmtId="49" fontId="70" fillId="5" borderId="9" xfId="9" applyNumberFormat="1" applyFont="1" applyFill="1" applyBorder="1" applyAlignment="1" applyProtection="1">
      <alignment horizontal="center" vertical="center" wrapText="1"/>
      <protection locked="0"/>
    </xf>
    <xf numFmtId="20" fontId="83" fillId="2" borderId="41" xfId="9" applyNumberFormat="1" applyFont="1" applyFill="1" applyBorder="1" applyAlignment="1" applyProtection="1">
      <alignment horizontal="center" vertical="center" wrapText="1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72" fillId="5" borderId="9" xfId="9" applyNumberFormat="1" applyFont="1" applyFill="1" applyBorder="1" applyAlignment="1" applyProtection="1">
      <alignment horizontal="center" vertical="center" shrinkToFit="1"/>
      <protection locked="0"/>
    </xf>
    <xf numFmtId="3" fontId="70" fillId="5" borderId="9" xfId="9" applyNumberFormat="1" applyFont="1" applyFill="1" applyBorder="1" applyAlignment="1" applyProtection="1">
      <alignment horizontal="center" vertical="center"/>
      <protection locked="0"/>
    </xf>
    <xf numFmtId="49" fontId="70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9" xfId="27" applyNumberFormat="1" applyFont="1" applyFill="1" applyBorder="1" applyAlignment="1" applyProtection="1">
      <alignment horizontal="center" vertical="center"/>
      <protection locked="0"/>
    </xf>
    <xf numFmtId="0" fontId="70" fillId="5" borderId="9" xfId="9" applyFont="1" applyFill="1" applyBorder="1" applyAlignment="1">
      <alignment horizontal="center" vertical="center"/>
    </xf>
    <xf numFmtId="0" fontId="92" fillId="5" borderId="9" xfId="9" applyFont="1" applyFill="1" applyBorder="1" applyAlignment="1" applyProtection="1">
      <alignment horizontal="left" vertical="center"/>
      <protection locked="0"/>
    </xf>
    <xf numFmtId="0" fontId="70" fillId="5" borderId="9" xfId="9" applyFont="1" applyFill="1" applyBorder="1" applyAlignment="1" applyProtection="1">
      <alignment horizontal="center" vertical="center"/>
      <protection locked="0"/>
    </xf>
    <xf numFmtId="3" fontId="70" fillId="5" borderId="9" xfId="9" applyNumberFormat="1" applyFont="1" applyFill="1" applyBorder="1" applyAlignment="1" applyProtection="1">
      <alignment horizontal="center" vertical="center"/>
      <protection locked="0"/>
    </xf>
    <xf numFmtId="3" fontId="43" fillId="5" borderId="9" xfId="9" applyNumberFormat="1" applyFont="1" applyFill="1" applyBorder="1" applyAlignment="1" applyProtection="1">
      <alignment horizontal="center" vertical="center"/>
      <protection locked="0"/>
    </xf>
    <xf numFmtId="3" fontId="70" fillId="5" borderId="9" xfId="9" applyNumberFormat="1" applyFont="1" applyFill="1" applyBorder="1" applyAlignment="1">
      <alignment horizontal="center" vertical="center"/>
    </xf>
    <xf numFmtId="0" fontId="89" fillId="5" borderId="9" xfId="9" applyFont="1" applyFill="1" applyBorder="1" applyAlignment="1">
      <alignment horizontal="center" vertical="center" wrapText="1"/>
    </xf>
    <xf numFmtId="177" fontId="79" fillId="5" borderId="9" xfId="9" applyNumberFormat="1" applyFont="1" applyFill="1" applyBorder="1" applyAlignment="1" applyProtection="1">
      <alignment horizontal="center" vertical="center"/>
      <protection locked="0"/>
    </xf>
    <xf numFmtId="0" fontId="76" fillId="5" borderId="9" xfId="9" applyFont="1" applyFill="1" applyBorder="1" applyAlignment="1">
      <alignment vertical="center"/>
    </xf>
    <xf numFmtId="0" fontId="70" fillId="5" borderId="9" xfId="9" applyFont="1" applyFill="1" applyBorder="1" applyAlignment="1" applyProtection="1">
      <alignment horizontal="center" vertical="center"/>
      <protection locked="0"/>
    </xf>
    <xf numFmtId="2" fontId="43" fillId="5" borderId="9" xfId="9" applyNumberFormat="1" applyFont="1" applyFill="1" applyBorder="1" applyAlignment="1" applyProtection="1">
      <alignment horizontal="center" vertical="center"/>
      <protection locked="0"/>
    </xf>
    <xf numFmtId="2" fontId="70" fillId="5" borderId="9" xfId="9" applyNumberFormat="1" applyFont="1" applyFill="1" applyBorder="1" applyAlignment="1">
      <alignment horizontal="center" vertical="center"/>
    </xf>
    <xf numFmtId="49" fontId="76" fillId="5" borderId="9" xfId="9" applyNumberFormat="1" applyFont="1" applyFill="1" applyBorder="1" applyAlignment="1" applyProtection="1">
      <alignment vertical="center"/>
      <protection locked="0"/>
    </xf>
    <xf numFmtId="177" fontId="79" fillId="2" borderId="9" xfId="9" applyNumberFormat="1" applyFont="1" applyFill="1" applyBorder="1" applyAlignment="1" applyProtection="1">
      <alignment horizontal="center" vertical="center"/>
      <protection locked="0"/>
    </xf>
    <xf numFmtId="49" fontId="67" fillId="5" borderId="9" xfId="9" applyNumberFormat="1" applyFont="1" applyFill="1" applyBorder="1" applyAlignment="1" applyProtection="1">
      <alignment horizontal="center" vertical="center"/>
      <protection locked="0"/>
    </xf>
    <xf numFmtId="0" fontId="72" fillId="5" borderId="9" xfId="9" applyFont="1" applyFill="1" applyBorder="1" applyAlignment="1">
      <alignment horizontal="center" vertical="center"/>
    </xf>
    <xf numFmtId="0" fontId="94" fillId="5" borderId="9" xfId="9" applyFont="1" applyFill="1" applyBorder="1" applyAlignment="1" applyProtection="1">
      <alignment horizontal="center" vertical="center"/>
      <protection locked="0"/>
    </xf>
    <xf numFmtId="49" fontId="67" fillId="5" borderId="9" xfId="9" applyNumberFormat="1" applyFont="1" applyFill="1" applyBorder="1" applyAlignment="1">
      <alignment horizontal="center" vertical="center"/>
    </xf>
    <xf numFmtId="0" fontId="72" fillId="5" borderId="9" xfId="9" applyFont="1" applyFill="1" applyBorder="1" applyAlignment="1" applyProtection="1">
      <alignment horizontal="center" vertical="center" shrinkToFit="1"/>
      <protection locked="0"/>
    </xf>
    <xf numFmtId="49" fontId="97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96" fillId="5" borderId="9" xfId="9" applyNumberFormat="1" applyFont="1" applyFill="1" applyBorder="1" applyAlignment="1">
      <alignment horizontal="center" vertical="center"/>
    </xf>
    <xf numFmtId="0" fontId="92" fillId="5" borderId="9" xfId="9" applyFont="1" applyFill="1" applyBorder="1" applyAlignment="1">
      <alignment horizontal="left" vertical="center"/>
    </xf>
    <xf numFmtId="49" fontId="67" fillId="0" borderId="9" xfId="9" applyNumberFormat="1" applyFont="1" applyBorder="1" applyAlignment="1" applyProtection="1">
      <alignment horizontal="center" vertical="center"/>
      <protection locked="0"/>
    </xf>
    <xf numFmtId="49" fontId="86" fillId="5" borderId="9" xfId="9" applyNumberFormat="1" applyFont="1" applyFill="1" applyBorder="1" applyAlignment="1" applyProtection="1">
      <alignment horizontal="center" vertical="center"/>
      <protection locked="0"/>
    </xf>
    <xf numFmtId="49" fontId="74" fillId="5" borderId="9" xfId="9" applyNumberFormat="1" applyFont="1" applyFill="1" applyBorder="1" applyAlignment="1" applyProtection="1">
      <alignment horizontal="center" vertical="center" shrinkToFit="1"/>
      <protection locked="0"/>
    </xf>
    <xf numFmtId="0" fontId="89" fillId="5" borderId="9" xfId="9" applyFont="1" applyFill="1" applyBorder="1" applyAlignment="1" applyProtection="1">
      <alignment horizontal="center" vertical="center"/>
      <protection locked="0"/>
    </xf>
    <xf numFmtId="0" fontId="99" fillId="2" borderId="52" xfId="9" applyFont="1" applyFill="1" applyBorder="1" applyAlignment="1" applyProtection="1">
      <alignment horizontal="center" vertical="center"/>
      <protection locked="0"/>
    </xf>
    <xf numFmtId="0" fontId="99" fillId="2" borderId="43" xfId="9" applyFont="1" applyFill="1" applyBorder="1" applyAlignment="1" applyProtection="1">
      <alignment horizontal="center" vertical="center"/>
      <protection locked="0"/>
    </xf>
    <xf numFmtId="0" fontId="73" fillId="2" borderId="52" xfId="9" applyFont="1" applyFill="1" applyBorder="1" applyAlignment="1" applyProtection="1">
      <alignment horizontal="center" vertical="center"/>
      <protection locked="0"/>
    </xf>
    <xf numFmtId="0" fontId="73" fillId="2" borderId="43" xfId="9" applyFont="1" applyFill="1" applyBorder="1" applyAlignment="1" applyProtection="1">
      <alignment horizontal="center" vertical="center"/>
      <protection locked="0"/>
    </xf>
    <xf numFmtId="0" fontId="92" fillId="5" borderId="42" xfId="9" applyFont="1" applyFill="1" applyBorder="1" applyAlignment="1">
      <alignment horizontal="left" vertical="center"/>
    </xf>
    <xf numFmtId="2" fontId="100" fillId="5" borderId="88" xfId="9" applyNumberFormat="1" applyFont="1" applyFill="1" applyBorder="1" applyAlignment="1">
      <alignment horizontal="center" vertical="center"/>
    </xf>
    <xf numFmtId="0" fontId="100" fillId="0" borderId="46" xfId="9" applyFont="1" applyBorder="1" applyAlignment="1">
      <alignment horizontal="center" vertical="center"/>
    </xf>
    <xf numFmtId="0" fontId="100" fillId="5" borderId="46" xfId="9" applyFont="1" applyFill="1" applyBorder="1" applyAlignment="1">
      <alignment horizontal="center" vertical="center" wrapText="1"/>
    </xf>
    <xf numFmtId="0" fontId="100" fillId="5" borderId="89" xfId="9" applyFont="1" applyFill="1" applyBorder="1" applyAlignment="1">
      <alignment horizontal="center" vertical="center"/>
    </xf>
    <xf numFmtId="0" fontId="101" fillId="0" borderId="90" xfId="9" applyFont="1" applyBorder="1" applyAlignment="1">
      <alignment vertical="center" wrapText="1"/>
    </xf>
    <xf numFmtId="20" fontId="79" fillId="5" borderId="27" xfId="9" applyNumberFormat="1" applyFont="1" applyFill="1" applyBorder="1" applyAlignment="1" applyProtection="1">
      <alignment vertical="center"/>
      <protection locked="0"/>
    </xf>
    <xf numFmtId="2" fontId="21" fillId="5" borderId="91" xfId="9" applyNumberFormat="1" applyFont="1" applyFill="1" applyBorder="1" applyAlignment="1">
      <alignment horizontal="center" vertical="center"/>
    </xf>
    <xf numFmtId="2" fontId="21" fillId="5" borderId="9" xfId="9" applyNumberFormat="1" applyFont="1" applyFill="1" applyBorder="1" applyAlignment="1">
      <alignment horizontal="center" vertical="center"/>
    </xf>
    <xf numFmtId="0" fontId="100" fillId="0" borderId="9" xfId="9" applyFont="1" applyBorder="1" applyAlignment="1">
      <alignment horizontal="center" vertical="center"/>
    </xf>
    <xf numFmtId="0" fontId="21" fillId="5" borderId="9" xfId="9" applyFont="1" applyFill="1" applyBorder="1" applyAlignment="1">
      <alignment horizontal="center" vertical="center" wrapText="1"/>
    </xf>
    <xf numFmtId="0" fontId="21" fillId="5" borderId="92" xfId="9" applyFont="1" applyFill="1" applyBorder="1" applyAlignment="1">
      <alignment horizontal="center" vertical="center"/>
    </xf>
    <xf numFmtId="0" fontId="101" fillId="0" borderId="93" xfId="9" applyFont="1" applyBorder="1" applyAlignment="1">
      <alignment vertical="center" wrapText="1"/>
    </xf>
    <xf numFmtId="2" fontId="100" fillId="5" borderId="91" xfId="9" applyNumberFormat="1" applyFont="1" applyFill="1" applyBorder="1" applyAlignment="1">
      <alignment horizontal="center" vertical="center"/>
    </xf>
    <xf numFmtId="0" fontId="21" fillId="5" borderId="9" xfId="9" applyFont="1" applyFill="1" applyBorder="1" applyAlignment="1">
      <alignment horizontal="center" vertical="center"/>
    </xf>
    <xf numFmtId="0" fontId="102" fillId="5" borderId="42" xfId="9" applyFont="1" applyFill="1" applyBorder="1" applyAlignment="1">
      <alignment vertical="center"/>
    </xf>
    <xf numFmtId="0" fontId="19" fillId="5" borderId="9" xfId="9" applyFont="1" applyFill="1" applyBorder="1" applyAlignment="1">
      <alignment horizontal="center" vertical="center"/>
    </xf>
    <xf numFmtId="0" fontId="21" fillId="0" borderId="9" xfId="9" applyFont="1" applyBorder="1" applyAlignment="1">
      <alignment horizontal="center" vertical="center"/>
    </xf>
    <xf numFmtId="49" fontId="100" fillId="0" borderId="9" xfId="9" applyNumberFormat="1" applyFont="1" applyBorder="1" applyAlignment="1">
      <alignment horizontal="center" vertical="center"/>
    </xf>
    <xf numFmtId="0" fontId="100" fillId="0" borderId="92" xfId="9" applyFont="1" applyBorder="1" applyAlignment="1">
      <alignment horizontal="center" vertical="center"/>
    </xf>
    <xf numFmtId="0" fontId="120" fillId="5" borderId="93" xfId="9" applyFont="1" applyFill="1" applyBorder="1" applyAlignment="1">
      <alignment horizontal="left" vertical="center" wrapText="1"/>
    </xf>
    <xf numFmtId="0" fontId="92" fillId="5" borderId="42" xfId="9" applyFont="1" applyFill="1" applyBorder="1" applyAlignment="1" applyProtection="1">
      <alignment horizontal="left" vertical="center"/>
      <protection locked="0"/>
    </xf>
    <xf numFmtId="0" fontId="100" fillId="5" borderId="9" xfId="9" applyFont="1" applyFill="1" applyBorder="1" applyAlignment="1">
      <alignment horizontal="center" vertical="center" wrapText="1"/>
    </xf>
    <xf numFmtId="167" fontId="72" fillId="5" borderId="3" xfId="9" applyNumberFormat="1" applyFont="1" applyFill="1" applyBorder="1" applyAlignment="1" applyProtection="1">
      <alignment horizontal="center" vertical="center"/>
      <protection locked="0"/>
    </xf>
    <xf numFmtId="2" fontId="26" fillId="5" borderId="9" xfId="9" applyNumberFormat="1" applyFont="1" applyFill="1" applyBorder="1" applyAlignment="1">
      <alignment horizontal="center" vertical="center"/>
    </xf>
    <xf numFmtId="0" fontId="100" fillId="5" borderId="93" xfId="9" applyFont="1" applyFill="1" applyBorder="1" applyAlignment="1">
      <alignment horizontal="left" vertical="center" wrapText="1"/>
    </xf>
    <xf numFmtId="2" fontId="56" fillId="5" borderId="91" xfId="9" applyNumberFormat="1" applyFont="1" applyFill="1" applyBorder="1" applyAlignment="1">
      <alignment horizontal="center" vertical="center"/>
    </xf>
    <xf numFmtId="0" fontId="26" fillId="5" borderId="9" xfId="9" applyFont="1" applyFill="1" applyBorder="1" applyAlignment="1">
      <alignment horizontal="center" vertical="center"/>
    </xf>
    <xf numFmtId="0" fontId="26" fillId="0" borderId="16" xfId="9" applyFont="1" applyBorder="1" applyAlignment="1">
      <alignment horizontal="center" vertical="center"/>
    </xf>
    <xf numFmtId="12" fontId="92" fillId="5" borderId="27" xfId="9" applyNumberFormat="1" applyFont="1" applyFill="1" applyBorder="1" applyAlignment="1" applyProtection="1">
      <alignment horizontal="center" vertical="center"/>
      <protection locked="0"/>
    </xf>
    <xf numFmtId="0" fontId="120" fillId="5" borderId="94" xfId="9" applyFont="1" applyFill="1" applyBorder="1" applyAlignment="1">
      <alignment horizontal="left" vertical="center" wrapText="1"/>
    </xf>
    <xf numFmtId="0" fontId="79" fillId="2" borderId="27" xfId="9" applyFont="1" applyFill="1" applyBorder="1" applyAlignment="1" applyProtection="1">
      <alignment horizontal="center" vertical="center"/>
      <protection locked="0"/>
    </xf>
    <xf numFmtId="0" fontId="92" fillId="5" borderId="27" xfId="9" applyFont="1" applyFill="1" applyBorder="1" applyAlignment="1" applyProtection="1">
      <alignment horizontal="center" vertical="center"/>
      <protection locked="0"/>
    </xf>
    <xf numFmtId="0" fontId="56" fillId="5" borderId="9" xfId="9" applyFont="1" applyFill="1" applyBorder="1" applyAlignment="1">
      <alignment horizontal="center" vertical="center"/>
    </xf>
    <xf numFmtId="14" fontId="70" fillId="5" borderId="27" xfId="9" applyNumberFormat="1" applyFont="1" applyFill="1" applyBorder="1" applyAlignment="1" applyProtection="1">
      <alignment horizontal="center" vertical="center"/>
      <protection locked="0"/>
    </xf>
    <xf numFmtId="20" fontId="43" fillId="5" borderId="27" xfId="9" applyNumberFormat="1" applyFont="1" applyFill="1" applyBorder="1" applyAlignment="1" applyProtection="1">
      <alignment horizontal="center" vertical="center"/>
      <protection locked="0"/>
    </xf>
    <xf numFmtId="0" fontId="56" fillId="5" borderId="93" xfId="9" applyFont="1" applyFill="1" applyBorder="1" applyAlignment="1">
      <alignment horizontal="left" vertical="center" wrapText="1"/>
    </xf>
    <xf numFmtId="49" fontId="72" fillId="3" borderId="27" xfId="9" applyNumberFormat="1" applyFont="1" applyFill="1" applyBorder="1" applyAlignment="1" applyProtection="1">
      <alignment horizontal="center" vertical="center"/>
      <protection locked="0"/>
    </xf>
    <xf numFmtId="49" fontId="70" fillId="3" borderId="41" xfId="9" applyNumberFormat="1" applyFont="1" applyFill="1" applyBorder="1" applyAlignment="1" applyProtection="1">
      <alignment horizontal="center" vertical="center"/>
      <protection locked="0"/>
    </xf>
    <xf numFmtId="0" fontId="100" fillId="5" borderId="94" xfId="9" applyFont="1" applyFill="1" applyBorder="1" applyAlignment="1">
      <alignment vertical="center" wrapText="1"/>
    </xf>
    <xf numFmtId="49" fontId="67" fillId="5" borderId="11" xfId="9" applyNumberFormat="1" applyFont="1" applyFill="1" applyBorder="1" applyAlignment="1" applyProtection="1">
      <alignment horizontal="center" vertical="center"/>
      <protection locked="0"/>
    </xf>
    <xf numFmtId="3" fontId="96" fillId="5" borderId="9" xfId="9" applyNumberFormat="1" applyFont="1" applyFill="1" applyBorder="1" applyAlignment="1">
      <alignment horizontal="center" vertical="center"/>
    </xf>
    <xf numFmtId="0" fontId="56" fillId="5" borderId="9" xfId="9" applyFont="1" applyFill="1" applyBorder="1" applyAlignment="1">
      <alignment horizontal="left" vertical="center" wrapText="1"/>
    </xf>
    <xf numFmtId="0" fontId="70" fillId="5" borderId="9" xfId="9" applyFont="1" applyFill="1" applyBorder="1" applyAlignment="1" applyProtection="1">
      <alignment horizontal="center" vertical="center"/>
      <protection hidden="1"/>
    </xf>
    <xf numFmtId="0" fontId="92" fillId="5" borderId="42" xfId="9" applyFont="1" applyFill="1" applyBorder="1" applyAlignment="1" applyProtection="1">
      <alignment horizontal="left" vertical="center" wrapText="1"/>
      <protection locked="0"/>
    </xf>
    <xf numFmtId="49" fontId="72" fillId="2" borderId="56" xfId="9" applyNumberFormat="1" applyFont="1" applyFill="1" applyBorder="1" applyAlignment="1" applyProtection="1">
      <alignment horizontal="center" vertical="center"/>
      <protection locked="0"/>
    </xf>
    <xf numFmtId="49" fontId="72" fillId="2" borderId="78" xfId="9" applyNumberFormat="1" applyFont="1" applyFill="1" applyBorder="1" applyAlignment="1" applyProtection="1">
      <alignment horizontal="center" vertical="center"/>
      <protection locked="0"/>
    </xf>
    <xf numFmtId="0" fontId="56" fillId="5" borderId="16" xfId="9" applyFont="1" applyFill="1" applyBorder="1" applyAlignment="1">
      <alignment vertical="center" wrapText="1"/>
    </xf>
    <xf numFmtId="49" fontId="70" fillId="0" borderId="4" xfId="9" applyNumberFormat="1" applyFont="1" applyBorder="1" applyAlignment="1" applyProtection="1">
      <alignment horizontal="center" vertical="center"/>
      <protection locked="0"/>
    </xf>
    <xf numFmtId="0" fontId="56" fillId="0" borderId="73" xfId="9" applyFont="1" applyBorder="1" applyAlignment="1">
      <alignment vertical="center" wrapText="1"/>
    </xf>
    <xf numFmtId="49" fontId="72" fillId="5" borderId="41" xfId="9" applyNumberFormat="1" applyFont="1" applyFill="1" applyBorder="1" applyAlignment="1" applyProtection="1">
      <alignment horizontal="center" vertical="center"/>
      <protection locked="0"/>
    </xf>
    <xf numFmtId="0" fontId="70" fillId="5" borderId="42" xfId="9" applyFont="1" applyFill="1" applyBorder="1" applyAlignment="1" applyProtection="1">
      <alignment horizontal="left" vertical="center"/>
      <protection locked="0"/>
    </xf>
    <xf numFmtId="49" fontId="100" fillId="5" borderId="9" xfId="9" applyNumberFormat="1" applyFont="1" applyFill="1" applyBorder="1" applyAlignment="1">
      <alignment horizontal="center" vertical="center"/>
    </xf>
    <xf numFmtId="0" fontId="26" fillId="5" borderId="16" xfId="9" applyFont="1" applyFill="1" applyBorder="1" applyAlignment="1">
      <alignment vertical="center"/>
    </xf>
    <xf numFmtId="167" fontId="67" fillId="5" borderId="73" xfId="9" applyNumberFormat="1" applyFont="1" applyFill="1" applyBorder="1" applyAlignment="1" applyProtection="1">
      <alignment horizontal="center" vertical="center"/>
      <protection locked="0"/>
    </xf>
    <xf numFmtId="167" fontId="67" fillId="5" borderId="74" xfId="9" applyNumberFormat="1" applyFont="1" applyFill="1" applyBorder="1" applyAlignment="1" applyProtection="1">
      <alignment horizontal="center" vertical="center"/>
      <protection locked="0"/>
    </xf>
    <xf numFmtId="0" fontId="56" fillId="5" borderId="73" xfId="9" applyFont="1" applyFill="1" applyBorder="1" applyAlignment="1">
      <alignment vertical="center" wrapText="1"/>
    </xf>
    <xf numFmtId="0" fontId="70" fillId="5" borderId="42" xfId="9" applyFont="1" applyFill="1" applyBorder="1" applyAlignment="1">
      <alignment horizontal="left" vertical="center"/>
    </xf>
    <xf numFmtId="0" fontId="76" fillId="2" borderId="40" xfId="9" applyFont="1" applyFill="1" applyBorder="1" applyAlignment="1" applyProtection="1">
      <alignment horizontal="center" vertical="center"/>
      <protection locked="0"/>
    </xf>
    <xf numFmtId="167" fontId="76" fillId="5" borderId="73" xfId="9" applyNumberFormat="1" applyFont="1" applyFill="1" applyBorder="1" applyAlignment="1" applyProtection="1">
      <alignment horizontal="center" vertical="center"/>
      <protection locked="0"/>
    </xf>
    <xf numFmtId="0" fontId="100" fillId="5" borderId="9" xfId="9" applyFont="1" applyFill="1" applyBorder="1" applyAlignment="1">
      <alignment horizontal="center" vertical="center"/>
    </xf>
    <xf numFmtId="167" fontId="76" fillId="5" borderId="82" xfId="9" applyNumberFormat="1" applyFont="1" applyFill="1" applyBorder="1" applyAlignment="1" applyProtection="1">
      <alignment horizontal="center" vertical="center"/>
      <protection locked="0"/>
    </xf>
    <xf numFmtId="0" fontId="56" fillId="0" borderId="9" xfId="9" applyFont="1" applyBorder="1" applyAlignment="1">
      <alignment horizontal="center" vertical="center"/>
    </xf>
    <xf numFmtId="167" fontId="67" fillId="5" borderId="3" xfId="9" applyNumberFormat="1" applyFont="1" applyFill="1" applyBorder="1" applyAlignment="1" applyProtection="1">
      <alignment horizontal="center" vertical="center"/>
      <protection locked="0"/>
    </xf>
    <xf numFmtId="167" fontId="67" fillId="0" borderId="5" xfId="9" applyNumberFormat="1" applyFont="1" applyBorder="1" applyAlignment="1" applyProtection="1">
      <alignment horizontal="center" vertical="center"/>
      <protection locked="0"/>
    </xf>
    <xf numFmtId="0" fontId="72" fillId="5" borderId="41" xfId="9" applyFont="1" applyFill="1" applyBorder="1" applyAlignment="1" applyProtection="1">
      <alignment horizontal="center" vertical="center"/>
      <protection locked="0"/>
    </xf>
    <xf numFmtId="0" fontId="76" fillId="2" borderId="86" xfId="9" applyFont="1" applyFill="1" applyBorder="1" applyAlignment="1" applyProtection="1">
      <alignment vertical="center"/>
      <protection locked="0"/>
    </xf>
    <xf numFmtId="49" fontId="76" fillId="5" borderId="84" xfId="9" applyNumberFormat="1" applyFont="1" applyFill="1" applyBorder="1" applyAlignment="1" applyProtection="1">
      <alignment vertical="center"/>
      <protection locked="0"/>
    </xf>
    <xf numFmtId="20" fontId="72" fillId="5" borderId="82" xfId="9" applyNumberFormat="1" applyFont="1" applyFill="1" applyBorder="1" applyAlignment="1" applyProtection="1">
      <alignment horizontal="center" vertical="center"/>
      <protection locked="0"/>
    </xf>
    <xf numFmtId="3" fontId="70" fillId="5" borderId="9" xfId="9" applyNumberFormat="1" applyFont="1" applyFill="1" applyBorder="1" applyAlignment="1" applyProtection="1">
      <alignment horizontal="center" vertical="center"/>
      <protection hidden="1"/>
    </xf>
    <xf numFmtId="49" fontId="72" fillId="5" borderId="27" xfId="9" applyNumberFormat="1" applyFont="1" applyFill="1" applyBorder="1" applyAlignment="1" applyProtection="1">
      <alignment horizontal="center" vertical="center"/>
      <protection locked="0"/>
    </xf>
    <xf numFmtId="20" fontId="76" fillId="2" borderId="56" xfId="9" applyNumberFormat="1" applyFont="1" applyFill="1" applyBorder="1" applyAlignment="1" applyProtection="1">
      <alignment horizontal="center" vertical="center"/>
      <protection locked="0"/>
    </xf>
    <xf numFmtId="0" fontId="91" fillId="5" borderId="17" xfId="9" applyFont="1" applyFill="1" applyBorder="1" applyAlignment="1">
      <alignment horizontal="center" vertical="center"/>
    </xf>
    <xf numFmtId="0" fontId="121" fillId="5" borderId="73" xfId="9" applyFont="1" applyFill="1" applyBorder="1" applyAlignment="1">
      <alignment horizontal="center" vertical="center"/>
    </xf>
    <xf numFmtId="49" fontId="76" fillId="5" borderId="73" xfId="9" applyNumberFormat="1" applyFont="1" applyFill="1" applyBorder="1" applyAlignment="1" applyProtection="1">
      <alignment vertical="center"/>
      <protection locked="0"/>
    </xf>
    <xf numFmtId="49" fontId="108" fillId="5" borderId="69" xfId="9" applyNumberFormat="1" applyFont="1" applyFill="1" applyBorder="1" applyAlignment="1" applyProtection="1">
      <alignment vertical="center"/>
      <protection locked="0"/>
    </xf>
    <xf numFmtId="0" fontId="19" fillId="0" borderId="16" xfId="9" applyFont="1" applyBorder="1" applyAlignment="1">
      <alignment horizontal="center" vertical="center"/>
    </xf>
    <xf numFmtId="167" fontId="67" fillId="0" borderId="3" xfId="9" applyNumberFormat="1" applyFont="1" applyBorder="1" applyAlignment="1" applyProtection="1">
      <alignment horizontal="center" vertical="center"/>
      <protection locked="0"/>
    </xf>
    <xf numFmtId="0" fontId="70" fillId="5" borderId="42" xfId="9" applyFont="1" applyFill="1" applyBorder="1" applyAlignment="1">
      <alignment horizontal="left" vertical="center" wrapText="1"/>
    </xf>
    <xf numFmtId="0" fontId="70" fillId="5" borderId="42" xfId="9" applyFont="1" applyFill="1" applyBorder="1" applyAlignment="1" applyProtection="1">
      <alignment horizontal="left" vertical="center" wrapText="1"/>
      <protection locked="0"/>
    </xf>
    <xf numFmtId="0" fontId="26" fillId="0" borderId="37" xfId="9" applyFont="1" applyBorder="1" applyAlignment="1">
      <alignment horizontal="center" vertical="center"/>
    </xf>
    <xf numFmtId="49" fontId="120" fillId="5" borderId="9" xfId="9" applyNumberFormat="1" applyFont="1" applyFill="1" applyBorder="1" applyAlignment="1">
      <alignment horizontal="center" vertical="center"/>
    </xf>
    <xf numFmtId="20" fontId="122" fillId="2" borderId="0" xfId="9" applyNumberFormat="1" applyFont="1" applyFill="1" applyAlignment="1" applyProtection="1">
      <alignment horizontal="center" vertical="center"/>
      <protection locked="0"/>
    </xf>
    <xf numFmtId="20" fontId="122" fillId="2" borderId="8" xfId="9" applyNumberFormat="1" applyFont="1" applyFill="1" applyBorder="1" applyAlignment="1" applyProtection="1">
      <alignment horizontal="center" vertical="center"/>
      <protection locked="0"/>
    </xf>
    <xf numFmtId="2" fontId="26" fillId="5" borderId="95" xfId="9" applyNumberFormat="1" applyFont="1" applyFill="1" applyBorder="1" applyAlignment="1">
      <alignment horizontal="center" vertical="center"/>
    </xf>
    <xf numFmtId="2" fontId="26" fillId="5" borderId="96" xfId="9" applyNumberFormat="1" applyFont="1" applyFill="1" applyBorder="1" applyAlignment="1">
      <alignment horizontal="center" vertical="center"/>
    </xf>
    <xf numFmtId="0" fontId="26" fillId="5" borderId="37" xfId="9" applyFont="1" applyFill="1" applyBorder="1" applyAlignment="1">
      <alignment vertical="center"/>
    </xf>
    <xf numFmtId="49" fontId="72" fillId="5" borderId="27" xfId="9" applyNumberFormat="1" applyFont="1" applyFill="1" applyBorder="1" applyAlignment="1">
      <alignment horizontal="center" vertical="center" wrapText="1"/>
    </xf>
    <xf numFmtId="0" fontId="90" fillId="5" borderId="6" xfId="9" applyFont="1" applyFill="1" applyBorder="1" applyAlignment="1" applyProtection="1">
      <alignment horizontal="center" vertical="center"/>
      <protection locked="0"/>
    </xf>
    <xf numFmtId="49" fontId="90" fillId="5" borderId="1" xfId="9" applyNumberFormat="1" applyFont="1" applyFill="1" applyBorder="1" applyAlignment="1" applyProtection="1">
      <alignment horizontal="center" vertical="center"/>
      <protection locked="0"/>
    </xf>
    <xf numFmtId="49" fontId="123" fillId="8" borderId="52" xfId="9" applyNumberFormat="1" applyFont="1" applyFill="1" applyBorder="1" applyAlignment="1" applyProtection="1">
      <alignment horizontal="center" vertical="center"/>
      <protection locked="0"/>
    </xf>
    <xf numFmtId="49" fontId="123" fillId="8" borderId="15" xfId="9" applyNumberFormat="1" applyFont="1" applyFill="1" applyBorder="1" applyAlignment="1" applyProtection="1">
      <alignment horizontal="center" vertical="center"/>
      <protection locked="0"/>
    </xf>
    <xf numFmtId="49" fontId="123" fillId="8" borderId="43" xfId="9" applyNumberFormat="1" applyFont="1" applyFill="1" applyBorder="1" applyAlignment="1" applyProtection="1">
      <alignment horizontal="center" vertical="center"/>
      <protection locked="0"/>
    </xf>
    <xf numFmtId="49" fontId="123" fillId="8" borderId="36" xfId="9" applyNumberFormat="1" applyFont="1" applyFill="1" applyBorder="1" applyAlignment="1" applyProtection="1">
      <alignment horizontal="center" vertical="center"/>
      <protection locked="0"/>
    </xf>
    <xf numFmtId="49" fontId="123" fillId="8" borderId="13" xfId="9" applyNumberFormat="1" applyFont="1" applyFill="1" applyBorder="1" applyAlignment="1" applyProtection="1">
      <alignment horizontal="center" vertical="center"/>
      <protection locked="0"/>
    </xf>
    <xf numFmtId="49" fontId="123" fillId="8" borderId="8" xfId="9" applyNumberFormat="1" applyFont="1" applyFill="1" applyBorder="1" applyAlignment="1" applyProtection="1">
      <alignment horizontal="center" vertical="center"/>
      <protection locked="0"/>
    </xf>
    <xf numFmtId="0" fontId="70" fillId="0" borderId="87" xfId="9" applyFont="1" applyBorder="1" applyAlignment="1" applyProtection="1">
      <alignment horizontal="center" vertical="center" wrapText="1"/>
      <protection locked="0"/>
    </xf>
    <xf numFmtId="0" fontId="70" fillId="0" borderId="29" xfId="9" applyFont="1" applyBorder="1" applyAlignment="1" applyProtection="1">
      <alignment horizontal="center" vertical="center" wrapText="1"/>
      <protection locked="0"/>
    </xf>
    <xf numFmtId="0" fontId="70" fillId="0" borderId="50" xfId="9" applyFont="1" applyBorder="1" applyAlignment="1" applyProtection="1">
      <alignment horizontal="center" vertical="center" wrapText="1"/>
      <protection locked="0"/>
    </xf>
    <xf numFmtId="0" fontId="67" fillId="5" borderId="97" xfId="9" applyFont="1" applyFill="1" applyBorder="1" applyAlignment="1" applyProtection="1">
      <alignment horizontal="left" vertical="center" wrapText="1"/>
      <protection locked="0"/>
    </xf>
    <xf numFmtId="0" fontId="67" fillId="5" borderId="71" xfId="9" applyFont="1" applyFill="1" applyBorder="1" applyAlignment="1" applyProtection="1">
      <alignment horizontal="left" vertical="center" wrapText="1"/>
      <protection locked="0"/>
    </xf>
    <xf numFmtId="0" fontId="67" fillId="5" borderId="84" xfId="9" applyFont="1" applyFill="1" applyBorder="1" applyAlignment="1" applyProtection="1">
      <alignment horizontal="left" vertical="center" wrapText="1"/>
      <protection locked="0"/>
    </xf>
    <xf numFmtId="0" fontId="126" fillId="5" borderId="42" xfId="9" applyFont="1" applyFill="1" applyBorder="1" applyAlignment="1" applyProtection="1">
      <alignment horizontal="left" vertical="center" wrapText="1"/>
      <protection locked="0"/>
    </xf>
    <xf numFmtId="0" fontId="126" fillId="5" borderId="41" xfId="9" applyFont="1" applyFill="1" applyBorder="1" applyAlignment="1" applyProtection="1">
      <alignment horizontal="left" vertical="center" wrapText="1"/>
      <protection locked="0"/>
    </xf>
    <xf numFmtId="0" fontId="126" fillId="5" borderId="27" xfId="9" applyFont="1" applyFill="1" applyBorder="1" applyAlignment="1" applyProtection="1">
      <alignment horizontal="left" vertical="center" wrapText="1"/>
      <protection locked="0"/>
    </xf>
    <xf numFmtId="0" fontId="70" fillId="0" borderId="26" xfId="9" applyFont="1" applyBorder="1" applyAlignment="1" applyProtection="1">
      <alignment horizontal="center" vertical="center" wrapText="1"/>
      <protection locked="0"/>
    </xf>
    <xf numFmtId="0" fontId="70" fillId="0" borderId="10" xfId="9" applyFont="1" applyBorder="1" applyAlignment="1" applyProtection="1">
      <alignment horizontal="center" vertical="center" wrapText="1"/>
      <protection locked="0"/>
    </xf>
    <xf numFmtId="0" fontId="70" fillId="0" borderId="48" xfId="9" applyFont="1" applyBorder="1" applyAlignment="1" applyProtection="1">
      <alignment horizontal="center" vertical="center" wrapText="1"/>
      <protection locked="0"/>
    </xf>
    <xf numFmtId="0" fontId="67" fillId="5" borderId="18" xfId="9" applyFont="1" applyFill="1" applyBorder="1" applyAlignment="1" applyProtection="1">
      <alignment horizontal="left" vertical="center" wrapText="1"/>
      <protection locked="0"/>
    </xf>
    <xf numFmtId="0" fontId="67" fillId="5" borderId="17" xfId="9" applyFont="1" applyFill="1" applyBorder="1" applyAlignment="1" applyProtection="1">
      <alignment horizontal="left" vertical="center" wrapText="1"/>
      <protection locked="0"/>
    </xf>
    <xf numFmtId="0" fontId="67" fillId="5" borderId="73" xfId="9" applyFont="1" applyFill="1" applyBorder="1" applyAlignment="1" applyProtection="1">
      <alignment horizontal="left" vertical="center" wrapText="1"/>
      <protection locked="0"/>
    </xf>
    <xf numFmtId="0" fontId="43" fillId="5" borderId="42" xfId="9" applyFont="1" applyFill="1" applyBorder="1" applyAlignment="1" applyProtection="1">
      <alignment horizontal="left" vertical="center" wrapText="1"/>
      <protection locked="0"/>
    </xf>
    <xf numFmtId="0" fontId="43" fillId="5" borderId="41" xfId="9" applyFont="1" applyFill="1" applyBorder="1" applyAlignment="1" applyProtection="1">
      <alignment horizontal="left" vertical="center" wrapText="1"/>
      <protection locked="0"/>
    </xf>
    <xf numFmtId="0" fontId="43" fillId="5" borderId="27" xfId="9" applyFont="1" applyFill="1" applyBorder="1" applyAlignment="1" applyProtection="1">
      <alignment horizontal="left" vertical="center" wrapText="1"/>
      <protection locked="0"/>
    </xf>
    <xf numFmtId="0" fontId="72" fillId="5" borderId="42" xfId="9" applyFont="1" applyFill="1" applyBorder="1" applyAlignment="1" applyProtection="1">
      <alignment horizontal="left" vertical="center" wrapText="1"/>
      <protection locked="0"/>
    </xf>
    <xf numFmtId="0" fontId="72" fillId="5" borderId="41" xfId="9" applyFont="1" applyFill="1" applyBorder="1" applyAlignment="1" applyProtection="1">
      <alignment horizontal="left" vertical="center" wrapText="1"/>
      <protection locked="0"/>
    </xf>
    <xf numFmtId="0" fontId="72" fillId="5" borderId="27" xfId="9" applyFont="1" applyFill="1" applyBorder="1" applyAlignment="1" applyProtection="1">
      <alignment horizontal="left" vertical="center" wrapText="1"/>
      <protection locked="0"/>
    </xf>
    <xf numFmtId="0" fontId="70" fillId="5" borderId="26" xfId="9" applyFont="1" applyFill="1" applyBorder="1" applyAlignment="1" applyProtection="1">
      <alignment horizontal="center" vertical="center" wrapText="1"/>
      <protection locked="0"/>
    </xf>
    <xf numFmtId="0" fontId="70" fillId="5" borderId="10" xfId="9" applyFont="1" applyFill="1" applyBorder="1" applyAlignment="1" applyProtection="1">
      <alignment horizontal="center" vertical="center" wrapText="1"/>
      <protection locked="0"/>
    </xf>
    <xf numFmtId="0" fontId="70" fillId="5" borderId="48" xfId="9" applyFont="1" applyFill="1" applyBorder="1" applyAlignment="1" applyProtection="1">
      <alignment horizontal="center" vertical="center" wrapText="1"/>
      <protection locked="0"/>
    </xf>
    <xf numFmtId="0" fontId="73" fillId="2" borderId="42" xfId="9" applyFont="1" applyFill="1" applyBorder="1" applyAlignment="1" applyProtection="1">
      <alignment horizontal="center" vertical="center" wrapText="1"/>
      <protection locked="0"/>
    </xf>
    <xf numFmtId="0" fontId="73" fillId="2" borderId="41" xfId="9" applyFont="1" applyFill="1" applyBorder="1" applyAlignment="1" applyProtection="1">
      <alignment horizontal="center" vertical="center" wrapText="1"/>
      <protection locked="0"/>
    </xf>
    <xf numFmtId="0" fontId="73" fillId="2" borderId="27" xfId="9" applyFont="1" applyFill="1" applyBorder="1" applyAlignment="1" applyProtection="1">
      <alignment horizontal="center" vertical="center" wrapText="1"/>
      <protection locked="0"/>
    </xf>
    <xf numFmtId="0" fontId="92" fillId="5" borderId="97" xfId="9" applyFont="1" applyFill="1" applyBorder="1" applyAlignment="1" applyProtection="1">
      <alignment horizontal="left" vertical="center" wrapText="1"/>
      <protection locked="0"/>
    </xf>
    <xf numFmtId="0" fontId="92" fillId="5" borderId="71" xfId="9" applyFont="1" applyFill="1" applyBorder="1" applyAlignment="1" applyProtection="1">
      <alignment horizontal="left" vertical="center" wrapText="1"/>
      <protection locked="0"/>
    </xf>
    <xf numFmtId="0" fontId="92" fillId="5" borderId="84" xfId="9" applyFont="1" applyFill="1" applyBorder="1" applyAlignment="1" applyProtection="1">
      <alignment horizontal="left" vertical="center" wrapText="1"/>
      <protection locked="0"/>
    </xf>
    <xf numFmtId="0" fontId="70" fillId="0" borderId="61" xfId="9" applyFont="1" applyBorder="1" applyAlignment="1" applyProtection="1">
      <alignment horizontal="center" vertical="center" wrapText="1"/>
      <protection locked="0"/>
    </xf>
    <xf numFmtId="0" fontId="70" fillId="0" borderId="63" xfId="9" applyFont="1" applyBorder="1" applyAlignment="1" applyProtection="1">
      <alignment horizontal="center" vertical="center" wrapText="1"/>
      <protection locked="0"/>
    </xf>
    <xf numFmtId="0" fontId="70" fillId="0" borderId="67" xfId="9" applyFont="1" applyBorder="1" applyAlignment="1" applyProtection="1">
      <alignment horizontal="center" vertical="center" wrapText="1"/>
      <protection locked="0"/>
    </xf>
    <xf numFmtId="0" fontId="72" fillId="2" borderId="38" xfId="9" applyFont="1" applyFill="1" applyBorder="1" applyAlignment="1" applyProtection="1">
      <alignment horizontal="center" vertical="center" wrapText="1"/>
      <protection locked="0"/>
    </xf>
    <xf numFmtId="0" fontId="72" fillId="2" borderId="4" xfId="9" applyFont="1" applyFill="1" applyBorder="1" applyAlignment="1" applyProtection="1">
      <alignment horizontal="center" vertical="center" wrapText="1"/>
      <protection locked="0"/>
    </xf>
    <xf numFmtId="0" fontId="72" fillId="2" borderId="3" xfId="9" applyFont="1" applyFill="1" applyBorder="1" applyAlignment="1" applyProtection="1">
      <alignment horizontal="center" vertical="center" wrapText="1"/>
      <protection locked="0"/>
    </xf>
    <xf numFmtId="0" fontId="73" fillId="5" borderId="42" xfId="9" applyFont="1" applyFill="1" applyBorder="1" applyAlignment="1" applyProtection="1">
      <alignment horizontal="center" vertical="center" wrapText="1"/>
      <protection locked="0"/>
    </xf>
    <xf numFmtId="0" fontId="73" fillId="5" borderId="9" xfId="9" applyFont="1" applyFill="1" applyBorder="1" applyAlignment="1" applyProtection="1">
      <alignment horizontal="center" vertical="center" wrapText="1"/>
      <protection locked="0"/>
    </xf>
    <xf numFmtId="0" fontId="79" fillId="5" borderId="9" xfId="9" applyFont="1" applyFill="1" applyBorder="1" applyAlignment="1" applyProtection="1">
      <alignment horizontal="center" vertical="center" wrapText="1"/>
      <protection locked="0"/>
    </xf>
    <xf numFmtId="0" fontId="73" fillId="5" borderId="42" xfId="9" applyFont="1" applyFill="1" applyBorder="1" applyAlignment="1" applyProtection="1">
      <alignment vertical="center" wrapText="1"/>
      <protection locked="0"/>
    </xf>
    <xf numFmtId="0" fontId="75" fillId="5" borderId="24" xfId="9" applyFont="1" applyFill="1" applyBorder="1" applyAlignment="1" applyProtection="1">
      <alignment vertical="center" wrapText="1"/>
      <protection locked="0"/>
    </xf>
    <xf numFmtId="0" fontId="75" fillId="5" borderId="23" xfId="9" applyFont="1" applyFill="1" applyBorder="1" applyAlignment="1" applyProtection="1">
      <alignment vertical="center" wrapText="1"/>
      <protection locked="0"/>
    </xf>
    <xf numFmtId="0" fontId="75" fillId="5" borderId="22" xfId="9" applyFont="1" applyFill="1" applyBorder="1" applyAlignment="1" applyProtection="1">
      <alignment vertical="center" wrapText="1"/>
      <protection locked="0"/>
    </xf>
    <xf numFmtId="49" fontId="73" fillId="2" borderId="40" xfId="9" applyNumberFormat="1" applyFont="1" applyFill="1" applyBorder="1" applyAlignment="1" applyProtection="1">
      <alignment horizontal="center" vertical="center"/>
      <protection locked="0"/>
    </xf>
    <xf numFmtId="49" fontId="73" fillId="2" borderId="32" xfId="9" applyNumberFormat="1" applyFont="1" applyFill="1" applyBorder="1" applyAlignment="1" applyProtection="1">
      <alignment horizontal="center" vertical="center"/>
      <protection locked="0"/>
    </xf>
    <xf numFmtId="0" fontId="76" fillId="2" borderId="38" xfId="9" applyFont="1" applyFill="1" applyBorder="1" applyAlignment="1" applyProtection="1">
      <alignment horizontal="left" vertical="center" wrapText="1"/>
      <protection locked="0"/>
    </xf>
    <xf numFmtId="0" fontId="70" fillId="0" borderId="97" xfId="9" applyFont="1" applyBorder="1" applyAlignment="1" applyProtection="1">
      <alignment vertical="center" wrapText="1"/>
      <protection locked="0"/>
    </xf>
    <xf numFmtId="0" fontId="70" fillId="0" borderId="72" xfId="9" applyFont="1" applyBorder="1" applyAlignment="1" applyProtection="1">
      <alignment vertical="center" wrapText="1"/>
      <protection locked="0"/>
    </xf>
    <xf numFmtId="0" fontId="56" fillId="0" borderId="97" xfId="9" applyFont="1" applyBorder="1" applyAlignment="1" applyProtection="1">
      <alignment horizontal="left" vertical="center" wrapText="1"/>
      <protection locked="0"/>
    </xf>
    <xf numFmtId="0" fontId="56" fillId="0" borderId="71" xfId="9" applyFont="1" applyBorder="1" applyAlignment="1" applyProtection="1">
      <alignment horizontal="left" vertical="center" wrapText="1"/>
      <protection locked="0"/>
    </xf>
    <xf numFmtId="0" fontId="56" fillId="0" borderId="84" xfId="9" applyFont="1" applyBorder="1" applyAlignment="1" applyProtection="1">
      <alignment horizontal="left" vertical="center" wrapText="1"/>
      <protection locked="0"/>
    </xf>
    <xf numFmtId="0" fontId="56" fillId="0" borderId="18" xfId="9" applyFont="1" applyBorder="1" applyAlignment="1" applyProtection="1">
      <alignment horizontal="left" vertical="center" wrapText="1"/>
      <protection locked="0"/>
    </xf>
    <xf numFmtId="0" fontId="56" fillId="0" borderId="17" xfId="9" applyFont="1" applyBorder="1" applyAlignment="1" applyProtection="1">
      <alignment horizontal="left" vertical="center" wrapText="1"/>
      <protection locked="0"/>
    </xf>
    <xf numFmtId="0" fontId="56" fillId="0" borderId="73" xfId="9" applyFont="1" applyBorder="1" applyAlignment="1" applyProtection="1">
      <alignment horizontal="left" vertical="center" wrapText="1"/>
      <protection locked="0"/>
    </xf>
    <xf numFmtId="0" fontId="127" fillId="0" borderId="18" xfId="9" applyFont="1" applyBorder="1" applyAlignment="1" applyProtection="1">
      <alignment horizontal="left" wrapText="1"/>
      <protection locked="0"/>
    </xf>
    <xf numFmtId="0" fontId="127" fillId="0" borderId="17" xfId="9" applyFont="1" applyBorder="1" applyAlignment="1" applyProtection="1">
      <alignment horizontal="left" wrapText="1"/>
      <protection locked="0"/>
    </xf>
    <xf numFmtId="0" fontId="127" fillId="0" borderId="73" xfId="9" applyFont="1" applyBorder="1" applyAlignment="1" applyProtection="1">
      <alignment horizontal="left" wrapText="1"/>
      <protection locked="0"/>
    </xf>
    <xf numFmtId="0" fontId="78" fillId="0" borderId="42" xfId="9" applyFont="1" applyBorder="1" applyAlignment="1" applyProtection="1">
      <alignment horizontal="left" vertical="center" wrapText="1"/>
      <protection locked="0"/>
    </xf>
    <xf numFmtId="0" fontId="78" fillId="0" borderId="41" xfId="9" applyFont="1" applyBorder="1" applyAlignment="1" applyProtection="1">
      <alignment horizontal="left" vertical="center" wrapText="1"/>
      <protection locked="0"/>
    </xf>
    <xf numFmtId="0" fontId="78" fillId="0" borderId="27" xfId="9" applyFont="1" applyBorder="1" applyAlignment="1" applyProtection="1">
      <alignment horizontal="left" vertical="center" wrapText="1"/>
      <protection locked="0"/>
    </xf>
    <xf numFmtId="0" fontId="70" fillId="5" borderId="5" xfId="9" applyFont="1" applyFill="1" applyBorder="1" applyAlignment="1" applyProtection="1">
      <alignment horizontal="center" vertical="center" wrapText="1"/>
      <protection locked="0"/>
    </xf>
    <xf numFmtId="0" fontId="70" fillId="5" borderId="74" xfId="9" applyFont="1" applyFill="1" applyBorder="1" applyAlignment="1" applyProtection="1">
      <alignment horizontal="center" vertical="center"/>
      <protection locked="0"/>
    </xf>
    <xf numFmtId="49" fontId="72" fillId="5" borderId="74" xfId="9" applyNumberFormat="1" applyFont="1" applyFill="1" applyBorder="1" applyAlignment="1" applyProtection="1">
      <alignment horizontal="center" vertical="center"/>
      <protection locked="0"/>
    </xf>
    <xf numFmtId="0" fontId="128" fillId="5" borderId="0" xfId="9" applyFont="1" applyFill="1" applyAlignment="1">
      <alignment vertical="center"/>
    </xf>
    <xf numFmtId="49" fontId="72" fillId="5" borderId="7" xfId="9" applyNumberFormat="1" applyFont="1" applyFill="1" applyBorder="1" applyAlignment="1">
      <alignment horizontal="center" vertical="center"/>
    </xf>
    <xf numFmtId="49" fontId="72" fillId="0" borderId="12" xfId="9" applyNumberFormat="1" applyFont="1" applyBorder="1" applyAlignment="1" applyProtection="1">
      <alignment horizontal="center" vertical="center"/>
      <protection locked="0"/>
    </xf>
    <xf numFmtId="49" fontId="72" fillId="5" borderId="12" xfId="9" applyNumberFormat="1" applyFont="1" applyFill="1" applyBorder="1" applyAlignment="1" applyProtection="1">
      <alignment horizontal="center" vertical="center"/>
      <protection locked="0"/>
    </xf>
    <xf numFmtId="0" fontId="70" fillId="5" borderId="10" xfId="9" applyFont="1" applyFill="1" applyBorder="1" applyAlignment="1">
      <alignment horizontal="center" vertical="center"/>
    </xf>
    <xf numFmtId="0" fontId="92" fillId="5" borderId="10" xfId="9" applyFont="1" applyFill="1" applyBorder="1" applyAlignment="1">
      <alignment horizontal="left" vertical="center"/>
    </xf>
    <xf numFmtId="2" fontId="114" fillId="5" borderId="12" xfId="9" applyNumberFormat="1" applyFont="1" applyFill="1" applyBorder="1" applyAlignment="1">
      <alignment horizontal="center" vertical="center"/>
    </xf>
    <xf numFmtId="0" fontId="114" fillId="0" borderId="10" xfId="9" applyFont="1" applyBorder="1" applyAlignment="1">
      <alignment horizontal="center" vertical="center"/>
    </xf>
    <xf numFmtId="0" fontId="114" fillId="5" borderId="10" xfId="9" applyFont="1" applyFill="1" applyBorder="1" applyAlignment="1">
      <alignment horizontal="center" vertical="center" wrapText="1"/>
    </xf>
    <xf numFmtId="0" fontId="114" fillId="5" borderId="10" xfId="9" applyFont="1" applyFill="1" applyBorder="1" applyAlignment="1">
      <alignment horizontal="center" vertical="center"/>
    </xf>
    <xf numFmtId="0" fontId="114" fillId="0" borderId="25" xfId="9" applyFont="1" applyBorder="1" applyAlignment="1">
      <alignment vertical="center" wrapText="1"/>
    </xf>
    <xf numFmtId="2" fontId="70" fillId="5" borderId="12" xfId="9" applyNumberFormat="1" applyFont="1" applyFill="1" applyBorder="1" applyAlignment="1">
      <alignment horizontal="center" vertical="center"/>
    </xf>
    <xf numFmtId="2" fontId="70" fillId="5" borderId="66" xfId="9" applyNumberFormat="1" applyFont="1" applyFill="1" applyBorder="1" applyAlignment="1">
      <alignment horizontal="center" vertical="center"/>
    </xf>
    <xf numFmtId="0" fontId="68" fillId="0" borderId="10" xfId="9" applyFont="1" applyBorder="1" applyAlignment="1">
      <alignment horizontal="center" vertical="center"/>
    </xf>
    <xf numFmtId="0" fontId="70" fillId="5" borderId="10" xfId="9" applyFont="1" applyFill="1" applyBorder="1" applyAlignment="1">
      <alignment horizontal="center" vertical="center" wrapText="1"/>
    </xf>
    <xf numFmtId="0" fontId="68" fillId="5" borderId="48" xfId="9" applyFont="1" applyFill="1" applyBorder="1" applyAlignment="1" applyProtection="1">
      <alignment horizontal="center" vertical="center"/>
      <protection locked="0"/>
    </xf>
    <xf numFmtId="0" fontId="68" fillId="5" borderId="17" xfId="9" applyFont="1" applyFill="1" applyBorder="1" applyAlignment="1" applyProtection="1">
      <alignment horizontal="center" vertical="center"/>
      <protection locked="0"/>
    </xf>
    <xf numFmtId="0" fontId="68" fillId="5" borderId="16" xfId="9" applyFont="1" applyFill="1" applyBorder="1" applyAlignment="1" applyProtection="1">
      <alignment horizontal="center" vertical="center"/>
      <protection locked="0"/>
    </xf>
    <xf numFmtId="2" fontId="68" fillId="5" borderId="12" xfId="9" applyNumberFormat="1" applyFont="1" applyFill="1" applyBorder="1" applyAlignment="1">
      <alignment horizontal="center" vertical="center"/>
    </xf>
    <xf numFmtId="2" fontId="70" fillId="5" borderId="16" xfId="9" applyNumberFormat="1" applyFont="1" applyFill="1" applyBorder="1" applyAlignment="1">
      <alignment horizontal="center" vertical="center"/>
    </xf>
    <xf numFmtId="0" fontId="68" fillId="0" borderId="16" xfId="9" applyFont="1" applyBorder="1" applyAlignment="1">
      <alignment horizontal="center" vertical="center"/>
    </xf>
    <xf numFmtId="0" fontId="68" fillId="5" borderId="10" xfId="9" applyFont="1" applyFill="1" applyBorder="1" applyAlignment="1">
      <alignment horizontal="center" vertical="center" wrapText="1"/>
    </xf>
    <xf numFmtId="2" fontId="68" fillId="0" borderId="16" xfId="9" applyNumberFormat="1" applyFont="1" applyBorder="1" applyAlignment="1">
      <alignment horizontal="center" vertical="center"/>
    </xf>
    <xf numFmtId="0" fontId="70" fillId="0" borderId="48" xfId="9" applyFont="1" applyBorder="1" applyAlignment="1">
      <alignment horizontal="center" vertical="center"/>
    </xf>
    <xf numFmtId="49" fontId="68" fillId="5" borderId="10" xfId="9" applyNumberFormat="1" applyFont="1" applyFill="1" applyBorder="1" applyAlignment="1">
      <alignment horizontal="center" vertical="center"/>
    </xf>
    <xf numFmtId="0" fontId="114" fillId="5" borderId="25" xfId="9" applyFont="1" applyFill="1" applyBorder="1" applyAlignment="1">
      <alignment vertical="center" wrapText="1"/>
    </xf>
    <xf numFmtId="0" fontId="68" fillId="5" borderId="16" xfId="9" applyFont="1" applyFill="1" applyBorder="1" applyAlignment="1">
      <alignment horizontal="center" vertical="center"/>
    </xf>
    <xf numFmtId="0" fontId="70" fillId="5" borderId="16" xfId="9" applyFont="1" applyFill="1" applyBorder="1" applyAlignment="1">
      <alignment horizontal="center" vertical="center"/>
    </xf>
    <xf numFmtId="0" fontId="114" fillId="5" borderId="73" xfId="9" applyFont="1" applyFill="1" applyBorder="1" applyAlignment="1">
      <alignment horizontal="left" vertical="center"/>
    </xf>
    <xf numFmtId="0" fontId="68" fillId="5" borderId="10" xfId="9" applyFont="1" applyFill="1" applyBorder="1" applyAlignment="1">
      <alignment horizontal="center" vertical="center"/>
    </xf>
    <xf numFmtId="0" fontId="114" fillId="5" borderId="25" xfId="9" applyFont="1" applyFill="1" applyBorder="1" applyAlignment="1">
      <alignment horizontal="left" vertical="center" wrapText="1"/>
    </xf>
    <xf numFmtId="49" fontId="70" fillId="5" borderId="7" xfId="9" applyNumberFormat="1" applyFont="1" applyFill="1" applyBorder="1" applyAlignment="1" applyProtection="1">
      <alignment horizontal="center" vertical="center"/>
      <protection locked="0"/>
    </xf>
    <xf numFmtId="49" fontId="70" fillId="5" borderId="85" xfId="9" applyNumberFormat="1" applyFont="1" applyFill="1" applyBorder="1" applyAlignment="1" applyProtection="1">
      <alignment horizontal="center" vertical="center"/>
      <protection locked="0"/>
    </xf>
    <xf numFmtId="49" fontId="68" fillId="0" borderId="10" xfId="9" applyNumberFormat="1" applyFont="1" applyBorder="1" applyAlignment="1">
      <alignment horizontal="center" vertical="center"/>
    </xf>
    <xf numFmtId="0" fontId="68" fillId="0" borderId="66" xfId="9" applyFont="1" applyBorder="1" applyAlignment="1">
      <alignment horizontal="center" vertical="center"/>
    </xf>
    <xf numFmtId="0" fontId="114" fillId="5" borderId="48" xfId="9" applyFont="1" applyFill="1" applyBorder="1" applyAlignment="1">
      <alignment horizontal="left" vertical="center" wrapText="1"/>
    </xf>
    <xf numFmtId="49" fontId="92" fillId="3" borderId="9" xfId="9" applyNumberFormat="1" applyFont="1" applyFill="1" applyBorder="1" applyAlignment="1" applyProtection="1">
      <alignment vertical="center"/>
      <protection locked="0"/>
    </xf>
    <xf numFmtId="0" fontId="114" fillId="0" borderId="25" xfId="9" applyFont="1" applyBorder="1" applyAlignment="1">
      <alignment horizontal="left" vertical="center" wrapText="1"/>
    </xf>
    <xf numFmtId="49" fontId="43" fillId="5" borderId="11" xfId="9" applyNumberFormat="1" applyFont="1" applyFill="1" applyBorder="1" applyAlignment="1" applyProtection="1">
      <alignment horizontal="center" vertical="center"/>
      <protection locked="0"/>
    </xf>
    <xf numFmtId="2" fontId="71" fillId="5" borderId="12" xfId="9" applyNumberFormat="1" applyFont="1" applyFill="1" applyBorder="1" applyAlignment="1">
      <alignment horizontal="center" vertical="center"/>
    </xf>
    <xf numFmtId="0" fontId="43" fillId="5" borderId="16" xfId="9" applyFont="1" applyFill="1" applyBorder="1" applyAlignment="1">
      <alignment horizontal="center" vertical="center"/>
    </xf>
    <xf numFmtId="0" fontId="43" fillId="0" borderId="48" xfId="9" applyFont="1" applyBorder="1" applyAlignment="1">
      <alignment horizontal="center" vertical="center"/>
    </xf>
    <xf numFmtId="49" fontId="86" fillId="0" borderId="10" xfId="9" applyNumberFormat="1" applyFont="1" applyBorder="1" applyAlignment="1">
      <alignment horizontal="center" vertical="center"/>
    </xf>
    <xf numFmtId="0" fontId="86" fillId="0" borderId="66" xfId="9" applyFont="1" applyBorder="1" applyAlignment="1">
      <alignment horizontal="center" vertical="center"/>
    </xf>
    <xf numFmtId="0" fontId="86" fillId="0" borderId="25" xfId="9" applyFont="1" applyBorder="1" applyAlignment="1">
      <alignment horizontal="left" vertical="center" wrapText="1"/>
    </xf>
    <xf numFmtId="2" fontId="129" fillId="5" borderId="12" xfId="9" applyNumberFormat="1" applyFont="1" applyFill="1" applyBorder="1" applyAlignment="1">
      <alignment horizontal="center" vertical="center"/>
    </xf>
    <xf numFmtId="0" fontId="74" fillId="5" borderId="16" xfId="9" applyFont="1" applyFill="1" applyBorder="1" applyAlignment="1">
      <alignment horizontal="center" vertical="center"/>
    </xf>
    <xf numFmtId="0" fontId="72" fillId="5" borderId="48" xfId="9" applyFont="1" applyFill="1" applyBorder="1" applyAlignment="1">
      <alignment horizontal="center" vertical="center"/>
    </xf>
    <xf numFmtId="49" fontId="74" fillId="5" borderId="10" xfId="9" applyNumberFormat="1" applyFont="1" applyFill="1" applyBorder="1" applyAlignment="1">
      <alignment horizontal="center" vertical="center"/>
    </xf>
    <xf numFmtId="0" fontId="72" fillId="5" borderId="16" xfId="9" applyFont="1" applyFill="1" applyBorder="1" applyAlignment="1">
      <alignment horizontal="center" vertical="center"/>
    </xf>
    <xf numFmtId="0" fontId="74" fillId="5" borderId="25" xfId="9" applyFont="1" applyFill="1" applyBorder="1" applyAlignment="1">
      <alignment horizontal="left" vertical="center" wrapText="1"/>
    </xf>
    <xf numFmtId="0" fontId="74" fillId="0" borderId="48" xfId="9" applyFont="1" applyBorder="1" applyAlignment="1">
      <alignment horizontal="center" vertical="center"/>
    </xf>
    <xf numFmtId="0" fontId="72" fillId="5" borderId="10" xfId="9" applyFont="1" applyFill="1" applyBorder="1" applyAlignment="1">
      <alignment horizontal="center" vertical="center"/>
    </xf>
    <xf numFmtId="0" fontId="129" fillId="0" borderId="56" xfId="9" applyFont="1" applyBorder="1" applyAlignment="1">
      <alignment horizontal="center" vertical="center"/>
    </xf>
    <xf numFmtId="0" fontId="74" fillId="5" borderId="56" xfId="9" applyFont="1" applyFill="1" applyBorder="1" applyAlignment="1">
      <alignment horizontal="center" vertical="center"/>
    </xf>
    <xf numFmtId="0" fontId="120" fillId="5" borderId="16" xfId="9" applyFont="1" applyFill="1" applyBorder="1" applyAlignment="1">
      <alignment horizontal="center" vertical="center"/>
    </xf>
    <xf numFmtId="0" fontId="120" fillId="0" borderId="48" xfId="9" applyFont="1" applyBorder="1" applyAlignment="1">
      <alignment horizontal="center" vertical="center"/>
    </xf>
    <xf numFmtId="49" fontId="120" fillId="5" borderId="10" xfId="9" applyNumberFormat="1" applyFont="1" applyFill="1" applyBorder="1" applyAlignment="1">
      <alignment horizontal="center" vertical="center"/>
    </xf>
    <xf numFmtId="0" fontId="16" fillId="5" borderId="10" xfId="9" applyFont="1" applyFill="1" applyBorder="1" applyAlignment="1">
      <alignment horizontal="center" vertical="center"/>
    </xf>
    <xf numFmtId="0" fontId="120" fillId="5" borderId="25" xfId="9" applyFont="1" applyFill="1" applyBorder="1" applyAlignment="1">
      <alignment horizontal="left" vertical="center" wrapText="1"/>
    </xf>
    <xf numFmtId="0" fontId="16" fillId="5" borderId="16" xfId="9" applyFont="1" applyFill="1" applyBorder="1" applyAlignment="1">
      <alignment horizontal="center" vertical="center"/>
    </xf>
    <xf numFmtId="0" fontId="16" fillId="0" borderId="48" xfId="9" applyFont="1" applyBorder="1" applyAlignment="1">
      <alignment horizontal="center" vertical="center"/>
    </xf>
    <xf numFmtId="49" fontId="120" fillId="0" borderId="10" xfId="9" applyNumberFormat="1" applyFont="1" applyBorder="1" applyAlignment="1">
      <alignment horizontal="center" vertical="center"/>
    </xf>
    <xf numFmtId="0" fontId="120" fillId="0" borderId="66" xfId="9" applyFont="1" applyBorder="1" applyAlignment="1">
      <alignment horizontal="center" vertical="center"/>
    </xf>
    <xf numFmtId="0" fontId="120" fillId="0" borderId="25" xfId="9" applyFont="1" applyBorder="1" applyAlignment="1">
      <alignment horizontal="left" vertical="center" wrapText="1"/>
    </xf>
    <xf numFmtId="0" fontId="100" fillId="0" borderId="25" xfId="9" applyFont="1" applyBorder="1" applyAlignment="1">
      <alignment horizontal="left" vertical="center" wrapText="1"/>
    </xf>
    <xf numFmtId="0" fontId="100" fillId="5" borderId="25" xfId="9" applyFont="1" applyFill="1" applyBorder="1" applyAlignment="1">
      <alignment horizontal="left" vertical="center" wrapText="1"/>
    </xf>
    <xf numFmtId="0" fontId="76" fillId="2" borderId="87" xfId="9" applyFont="1" applyFill="1" applyBorder="1" applyAlignment="1" applyProtection="1">
      <alignment vertical="center"/>
      <protection locked="0"/>
    </xf>
    <xf numFmtId="2" fontId="72" fillId="5" borderId="16" xfId="9" applyNumberFormat="1" applyFont="1" applyFill="1" applyBorder="1" applyAlignment="1">
      <alignment horizontal="center" vertical="center"/>
    </xf>
    <xf numFmtId="0" fontId="19" fillId="0" borderId="48" xfId="9" applyFont="1" applyBorder="1" applyAlignment="1">
      <alignment vertical="center"/>
    </xf>
    <xf numFmtId="49" fontId="76" fillId="5" borderId="17" xfId="9" applyNumberFormat="1" applyFont="1" applyFill="1" applyBorder="1" applyAlignment="1" applyProtection="1">
      <alignment vertical="center"/>
      <protection locked="0"/>
    </xf>
    <xf numFmtId="0" fontId="74" fillId="0" borderId="56" xfId="9" applyFont="1" applyBorder="1" applyAlignment="1">
      <alignment horizontal="center" vertical="center"/>
    </xf>
    <xf numFmtId="0" fontId="21" fillId="5" borderId="48" xfId="9" applyFont="1" applyFill="1" applyBorder="1" applyAlignment="1">
      <alignment vertical="center"/>
    </xf>
    <xf numFmtId="0" fontId="130" fillId="5" borderId="25" xfId="9" applyFont="1" applyFill="1" applyBorder="1" applyAlignment="1">
      <alignment horizontal="left" vertical="center" wrapText="1"/>
    </xf>
    <xf numFmtId="49" fontId="76" fillId="5" borderId="83" xfId="9" applyNumberFormat="1" applyFont="1" applyFill="1" applyBorder="1" applyAlignment="1" applyProtection="1">
      <alignment vertical="center"/>
      <protection locked="0"/>
    </xf>
    <xf numFmtId="2" fontId="129" fillId="0" borderId="5" xfId="9" applyNumberFormat="1" applyFont="1" applyBorder="1" applyAlignment="1">
      <alignment horizontal="center" vertical="center"/>
    </xf>
    <xf numFmtId="0" fontId="21" fillId="0" borderId="48" xfId="9" applyFont="1" applyBorder="1" applyAlignment="1">
      <alignment vertical="center"/>
    </xf>
    <xf numFmtId="0" fontId="111" fillId="5" borderId="6" xfId="9" applyFont="1" applyFill="1" applyBorder="1" applyAlignment="1" applyProtection="1">
      <alignment horizontal="center" vertical="center"/>
      <protection locked="0"/>
    </xf>
    <xf numFmtId="0" fontId="90" fillId="5" borderId="2" xfId="9" applyFont="1" applyFill="1" applyBorder="1" applyAlignment="1" applyProtection="1">
      <alignment horizontal="center" vertical="center"/>
      <protection locked="0"/>
    </xf>
    <xf numFmtId="49" fontId="71" fillId="5" borderId="42" xfId="9" applyNumberFormat="1" applyFont="1" applyFill="1" applyBorder="1" applyAlignment="1" applyProtection="1">
      <alignment horizontal="center" vertical="center"/>
      <protection locked="0"/>
    </xf>
    <xf numFmtId="49" fontId="71" fillId="5" borderId="41" xfId="9" applyNumberFormat="1" applyFont="1" applyFill="1" applyBorder="1" applyAlignment="1" applyProtection="1">
      <alignment horizontal="center" vertical="center"/>
      <protection locked="0"/>
    </xf>
    <xf numFmtId="49" fontId="71" fillId="5" borderId="27" xfId="9" applyNumberFormat="1" applyFont="1" applyFill="1" applyBorder="1" applyAlignment="1" applyProtection="1">
      <alignment horizontal="center" vertical="center"/>
      <protection locked="0"/>
    </xf>
    <xf numFmtId="14" fontId="61" fillId="5" borderId="12" xfId="9" applyNumberFormat="1" applyFont="1" applyFill="1" applyBorder="1" applyAlignment="1" applyProtection="1">
      <alignment horizontal="center" vertical="center" wrapText="1"/>
      <protection locked="0"/>
    </xf>
    <xf numFmtId="49" fontId="69" fillId="5" borderId="42" xfId="9" applyNumberFormat="1" applyFont="1" applyFill="1" applyBorder="1" applyAlignment="1" applyProtection="1">
      <alignment horizontal="center" vertical="center" wrapText="1"/>
      <protection locked="0"/>
    </xf>
    <xf numFmtId="49" fontId="69" fillId="5" borderId="41" xfId="9" applyNumberFormat="1" applyFont="1" applyFill="1" applyBorder="1" applyAlignment="1" applyProtection="1">
      <alignment horizontal="center" vertical="center" wrapText="1"/>
      <protection locked="0"/>
    </xf>
    <xf numFmtId="49" fontId="69" fillId="5" borderId="27" xfId="9" applyNumberFormat="1" applyFont="1" applyFill="1" applyBorder="1" applyAlignment="1" applyProtection="1">
      <alignment horizontal="center" vertical="center" wrapText="1"/>
      <protection locked="0"/>
    </xf>
    <xf numFmtId="0" fontId="67" fillId="5" borderId="42" xfId="9" applyFont="1" applyFill="1" applyBorder="1" applyAlignment="1" applyProtection="1">
      <alignment vertical="center"/>
      <protection locked="0"/>
    </xf>
    <xf numFmtId="0" fontId="67" fillId="5" borderId="27" xfId="9" applyFont="1" applyFill="1" applyBorder="1" applyAlignment="1" applyProtection="1">
      <alignment vertical="center"/>
      <protection locked="0"/>
    </xf>
    <xf numFmtId="14" fontId="68" fillId="5" borderId="9" xfId="9" applyNumberFormat="1" applyFont="1" applyFill="1" applyBorder="1" applyAlignment="1" applyProtection="1">
      <alignment vertical="center" wrapText="1"/>
      <protection locked="0"/>
    </xf>
    <xf numFmtId="1" fontId="86" fillId="5" borderId="9" xfId="9" applyNumberFormat="1" applyFont="1" applyFill="1" applyBorder="1" applyAlignment="1" applyProtection="1">
      <alignment horizontal="center" vertical="center"/>
      <protection locked="0"/>
    </xf>
    <xf numFmtId="14" fontId="86" fillId="5" borderId="9" xfId="9" applyNumberFormat="1" applyFont="1" applyFill="1" applyBorder="1" applyAlignment="1" applyProtection="1">
      <alignment horizontal="center" wrapText="1"/>
      <protection locked="0"/>
    </xf>
    <xf numFmtId="14" fontId="117" fillId="16" borderId="42" xfId="9" applyNumberFormat="1" applyFont="1" applyFill="1" applyBorder="1" applyAlignment="1" applyProtection="1">
      <alignment horizontal="center" vertical="center" wrapText="1"/>
      <protection locked="0"/>
    </xf>
    <xf numFmtId="14" fontId="117" fillId="16" borderId="41" xfId="9" applyNumberFormat="1" applyFont="1" applyFill="1" applyBorder="1" applyAlignment="1" applyProtection="1">
      <alignment horizontal="center" vertical="center" wrapText="1"/>
      <protection locked="0"/>
    </xf>
    <xf numFmtId="14" fontId="117" fillId="16" borderId="27" xfId="9" applyNumberFormat="1" applyFont="1" applyFill="1" applyBorder="1" applyAlignment="1" applyProtection="1">
      <alignment horizontal="center" vertical="center" wrapText="1"/>
      <protection locked="0"/>
    </xf>
    <xf numFmtId="0" fontId="75" fillId="5" borderId="9" xfId="9" applyFont="1" applyFill="1" applyBorder="1" applyAlignment="1" applyProtection="1">
      <alignment horizontal="left" vertical="center" wrapText="1"/>
      <protection locked="0"/>
    </xf>
    <xf numFmtId="49" fontId="74" fillId="8" borderId="42" xfId="9" applyNumberFormat="1" applyFont="1" applyFill="1" applyBorder="1" applyAlignment="1" applyProtection="1">
      <alignment horizontal="center" vertical="center"/>
      <protection locked="0"/>
    </xf>
    <xf numFmtId="49" fontId="74" fillId="8" borderId="41" xfId="9" applyNumberFormat="1" applyFont="1" applyFill="1" applyBorder="1" applyAlignment="1" applyProtection="1">
      <alignment horizontal="center" vertical="center"/>
      <protection locked="0"/>
    </xf>
    <xf numFmtId="49" fontId="74" fillId="8" borderId="27" xfId="9" applyNumberFormat="1" applyFont="1" applyFill="1" applyBorder="1" applyAlignment="1" applyProtection="1">
      <alignment horizontal="center" vertical="center"/>
      <protection locked="0"/>
    </xf>
    <xf numFmtId="49" fontId="74" fillId="9" borderId="11" xfId="9" applyNumberFormat="1" applyFont="1" applyFill="1" applyBorder="1" applyAlignment="1" applyProtection="1">
      <alignment horizontal="center" vertical="center"/>
      <protection locked="0"/>
    </xf>
    <xf numFmtId="20" fontId="77" fillId="0" borderId="42" xfId="9" applyNumberFormat="1" applyFont="1" applyBorder="1" applyAlignment="1" applyProtection="1">
      <alignment horizontal="center" vertical="center" wrapText="1"/>
      <protection locked="0"/>
    </xf>
    <xf numFmtId="20" fontId="77" fillId="0" borderId="41" xfId="9" applyNumberFormat="1" applyFont="1" applyBorder="1" applyAlignment="1" applyProtection="1">
      <alignment horizontal="center" vertical="center" wrapText="1"/>
      <protection locked="0"/>
    </xf>
    <xf numFmtId="20" fontId="77" fillId="0" borderId="27" xfId="9" applyNumberFormat="1" applyFont="1" applyBorder="1" applyAlignment="1" applyProtection="1">
      <alignment horizontal="center" vertical="center" wrapText="1"/>
      <protection locked="0"/>
    </xf>
    <xf numFmtId="49" fontId="73" fillId="2" borderId="36" xfId="9" applyNumberFormat="1" applyFont="1" applyFill="1" applyBorder="1" applyAlignment="1" applyProtection="1">
      <alignment horizontal="center" vertical="center"/>
      <protection locked="0"/>
    </xf>
    <xf numFmtId="49" fontId="73" fillId="2" borderId="13" xfId="9" applyNumberFormat="1" applyFont="1" applyFill="1" applyBorder="1" applyAlignment="1" applyProtection="1">
      <alignment horizontal="center" vertical="center"/>
      <protection locked="0"/>
    </xf>
    <xf numFmtId="49" fontId="73" fillId="2" borderId="8" xfId="9" applyNumberFormat="1" applyFont="1" applyFill="1" applyBorder="1" applyAlignment="1" applyProtection="1">
      <alignment horizontal="center" vertical="center"/>
      <protection locked="0"/>
    </xf>
    <xf numFmtId="0" fontId="78" fillId="0" borderId="42" xfId="9" applyFont="1" applyBorder="1" applyAlignment="1" applyProtection="1">
      <alignment horizontal="center" vertical="center" wrapText="1"/>
      <protection locked="0"/>
    </xf>
    <xf numFmtId="0" fontId="78" fillId="0" borderId="41" xfId="9" applyFont="1" applyBorder="1" applyAlignment="1" applyProtection="1">
      <alignment horizontal="center" vertical="center" wrapText="1"/>
      <protection locked="0"/>
    </xf>
    <xf numFmtId="0" fontId="78" fillId="0" borderId="27" xfId="9" applyFont="1" applyBorder="1" applyAlignment="1" applyProtection="1">
      <alignment horizontal="center" vertical="center" wrapText="1"/>
      <protection locked="0"/>
    </xf>
    <xf numFmtId="174" fontId="67" fillId="5" borderId="42" xfId="27" applyNumberFormat="1" applyFont="1" applyFill="1" applyBorder="1" applyAlignment="1" applyProtection="1">
      <alignment horizontal="center" vertical="center"/>
      <protection locked="0"/>
    </xf>
    <xf numFmtId="174" fontId="67" fillId="5" borderId="41" xfId="27" applyNumberFormat="1" applyFont="1" applyFill="1" applyBorder="1" applyAlignment="1" applyProtection="1">
      <alignment horizontal="center" vertical="center"/>
      <protection locked="0"/>
    </xf>
    <xf numFmtId="174" fontId="67" fillId="5" borderId="27" xfId="27" applyNumberFormat="1" applyFont="1" applyFill="1" applyBorder="1" applyAlignment="1" applyProtection="1">
      <alignment horizontal="center" vertical="center"/>
      <protection locked="0"/>
    </xf>
    <xf numFmtId="0" fontId="67" fillId="5" borderId="42" xfId="9" applyFont="1" applyFill="1" applyBorder="1" applyAlignment="1" applyProtection="1">
      <alignment horizontal="center" vertical="center"/>
      <protection locked="0"/>
    </xf>
    <xf numFmtId="0" fontId="67" fillId="5" borderId="27" xfId="9" applyFont="1" applyFill="1" applyBorder="1" applyAlignment="1" applyProtection="1">
      <alignment horizontal="center" vertical="center"/>
      <protection locked="0"/>
    </xf>
    <xf numFmtId="20" fontId="86" fillId="0" borderId="42" xfId="9" applyNumberFormat="1" applyFont="1" applyBorder="1" applyAlignment="1" applyProtection="1">
      <alignment horizontal="left" vertical="center" wrapText="1"/>
      <protection locked="0"/>
    </xf>
    <xf numFmtId="20" fontId="86" fillId="0" borderId="41" xfId="9" applyNumberFormat="1" applyFont="1" applyBorder="1" applyAlignment="1" applyProtection="1">
      <alignment horizontal="left" vertical="center" wrapText="1"/>
      <protection locked="0"/>
    </xf>
    <xf numFmtId="20" fontId="86" fillId="0" borderId="27" xfId="9" applyNumberFormat="1" applyFont="1" applyBorder="1" applyAlignment="1" applyProtection="1">
      <alignment horizontal="left" vertical="center" wrapText="1"/>
      <protection locked="0"/>
    </xf>
    <xf numFmtId="0" fontId="77" fillId="0" borderId="42" xfId="9" applyFont="1" applyBorder="1" applyAlignment="1" applyProtection="1">
      <alignment horizontal="left" vertical="center" wrapText="1"/>
      <protection locked="0"/>
    </xf>
    <xf numFmtId="0" fontId="77" fillId="0" borderId="41" xfId="9" applyFont="1" applyBorder="1" applyAlignment="1" applyProtection="1">
      <alignment horizontal="left" vertical="center" wrapText="1"/>
      <protection locked="0"/>
    </xf>
    <xf numFmtId="0" fontId="77" fillId="0" borderId="27" xfId="9" applyFont="1" applyBorder="1" applyAlignment="1" applyProtection="1">
      <alignment horizontal="left" vertical="center" wrapText="1"/>
      <protection locked="0"/>
    </xf>
    <xf numFmtId="0" fontId="77" fillId="0" borderId="42" xfId="9" applyFont="1" applyBorder="1" applyAlignment="1" applyProtection="1">
      <alignment horizontal="center" vertical="center" wrapText="1"/>
      <protection locked="0"/>
    </xf>
    <xf numFmtId="0" fontId="77" fillId="0" borderId="41" xfId="9" applyFont="1" applyBorder="1" applyAlignment="1" applyProtection="1">
      <alignment horizontal="center" vertical="center" wrapText="1"/>
      <protection locked="0"/>
    </xf>
    <xf numFmtId="0" fontId="77" fillId="0" borderId="27" xfId="9" applyFont="1" applyBorder="1" applyAlignment="1" applyProtection="1">
      <alignment horizontal="center" vertical="center" wrapText="1"/>
      <protection locked="0"/>
    </xf>
    <xf numFmtId="20" fontId="77" fillId="0" borderId="42" xfId="9" applyNumberFormat="1" applyFont="1" applyBorder="1" applyAlignment="1" applyProtection="1">
      <alignment horizontal="left" vertical="center" wrapText="1"/>
      <protection locked="0"/>
    </xf>
    <xf numFmtId="20" fontId="77" fillId="0" borderId="41" xfId="9" applyNumberFormat="1" applyFont="1" applyBorder="1" applyAlignment="1" applyProtection="1">
      <alignment horizontal="left" vertical="center" wrapText="1"/>
      <protection locked="0"/>
    </xf>
    <xf numFmtId="20" fontId="77" fillId="0" borderId="27" xfId="9" applyNumberFormat="1" applyFont="1" applyBorder="1" applyAlignment="1" applyProtection="1">
      <alignment horizontal="left" vertical="center" wrapText="1"/>
      <protection locked="0"/>
    </xf>
    <xf numFmtId="20" fontId="77" fillId="0" borderId="9" xfId="9" applyNumberFormat="1" applyFont="1" applyBorder="1" applyAlignment="1" applyProtection="1">
      <alignment horizontal="center" vertical="center" wrapText="1"/>
      <protection locked="0"/>
    </xf>
    <xf numFmtId="0" fontId="43" fillId="3" borderId="30" xfId="9" applyFont="1" applyFill="1" applyBorder="1" applyAlignment="1" applyProtection="1">
      <alignment vertical="center" wrapText="1"/>
      <protection locked="0"/>
    </xf>
    <xf numFmtId="0" fontId="119" fillId="5" borderId="9" xfId="9" applyFont="1" applyFill="1" applyBorder="1" applyAlignment="1" applyProtection="1">
      <alignment horizontal="center" vertical="center" wrapText="1"/>
      <protection locked="0"/>
    </xf>
    <xf numFmtId="174" fontId="84" fillId="5" borderId="42" xfId="9" applyNumberFormat="1" applyFont="1" applyFill="1" applyBorder="1" applyAlignment="1" applyProtection="1">
      <alignment vertical="center"/>
      <protection locked="0"/>
    </xf>
    <xf numFmtId="0" fontId="67" fillId="3" borderId="9" xfId="9" applyFont="1" applyFill="1" applyBorder="1" applyAlignment="1" applyProtection="1">
      <alignment vertical="center" wrapText="1"/>
      <protection locked="0"/>
    </xf>
    <xf numFmtId="1" fontId="83" fillId="0" borderId="9" xfId="27" applyNumberFormat="1" applyFont="1" applyFill="1" applyBorder="1" applyAlignment="1" applyProtection="1">
      <alignment horizontal="center" vertical="center"/>
      <protection locked="0"/>
    </xf>
    <xf numFmtId="0" fontId="83" fillId="0" borderId="27" xfId="9" applyFont="1" applyBorder="1" applyAlignment="1" applyProtection="1">
      <alignment horizontal="center" vertical="center"/>
      <protection locked="0"/>
    </xf>
    <xf numFmtId="0" fontId="83" fillId="0" borderId="9" xfId="9" applyFont="1" applyBorder="1" applyAlignment="1" applyProtection="1">
      <alignment horizontal="center" vertical="center"/>
      <protection locked="0"/>
    </xf>
    <xf numFmtId="174" fontId="84" fillId="0" borderId="9" xfId="9" applyNumberFormat="1" applyFont="1" applyBorder="1" applyAlignment="1" applyProtection="1">
      <alignment vertical="center"/>
      <protection locked="0"/>
    </xf>
    <xf numFmtId="174" fontId="119" fillId="0" borderId="70" xfId="9" applyNumberFormat="1" applyFont="1" applyBorder="1" applyAlignment="1" applyProtection="1">
      <alignment horizontal="center" vertical="center"/>
      <protection locked="0"/>
    </xf>
    <xf numFmtId="2" fontId="94" fillId="5" borderId="9" xfId="9" applyNumberFormat="1" applyFont="1" applyFill="1" applyBorder="1" applyAlignment="1" applyProtection="1">
      <alignment horizontal="center" vertical="center"/>
      <protection locked="0"/>
    </xf>
    <xf numFmtId="1" fontId="83" fillId="5" borderId="14" xfId="27" applyNumberFormat="1" applyFont="1" applyFill="1" applyBorder="1" applyAlignment="1" applyProtection="1">
      <alignment horizontal="center" vertical="center"/>
      <protection locked="0"/>
    </xf>
    <xf numFmtId="1" fontId="83" fillId="3" borderId="14" xfId="27" applyNumberFormat="1" applyFont="1" applyFill="1" applyBorder="1" applyAlignment="1" applyProtection="1">
      <alignment horizontal="center" vertical="center"/>
      <protection locked="0"/>
    </xf>
    <xf numFmtId="1" fontId="72" fillId="5" borderId="9" xfId="27" applyNumberFormat="1" applyFont="1" applyFill="1" applyBorder="1" applyAlignment="1" applyProtection="1">
      <alignment horizontal="center" vertical="center"/>
      <protection locked="0"/>
    </xf>
    <xf numFmtId="0" fontId="63" fillId="5" borderId="42" xfId="9" applyFont="1" applyFill="1" applyBorder="1" applyAlignment="1">
      <alignment horizontal="left" vertical="center"/>
    </xf>
    <xf numFmtId="0" fontId="63" fillId="5" borderId="41" xfId="9" applyFont="1" applyFill="1" applyBorder="1" applyAlignment="1">
      <alignment horizontal="left" vertical="center"/>
    </xf>
    <xf numFmtId="0" fontId="63" fillId="5" borderId="27" xfId="9" applyFont="1" applyFill="1" applyBorder="1" applyAlignment="1">
      <alignment horizontal="left" vertical="center"/>
    </xf>
    <xf numFmtId="0" fontId="63" fillId="5" borderId="42" xfId="9" applyFont="1" applyFill="1" applyBorder="1" applyAlignment="1">
      <alignment horizontal="left" vertical="center"/>
    </xf>
    <xf numFmtId="0" fontId="63" fillId="5" borderId="41" xfId="9" applyFont="1" applyFill="1" applyBorder="1" applyAlignment="1">
      <alignment horizontal="left" vertical="center"/>
    </xf>
    <xf numFmtId="0" fontId="63" fillId="5" borderId="27" xfId="9" applyFont="1" applyFill="1" applyBorder="1" applyAlignment="1">
      <alignment horizontal="left" vertical="center"/>
    </xf>
    <xf numFmtId="20" fontId="63" fillId="5" borderId="42" xfId="9" applyNumberFormat="1" applyFont="1" applyFill="1" applyBorder="1" applyAlignment="1">
      <alignment horizontal="left" vertical="center"/>
    </xf>
    <xf numFmtId="20" fontId="63" fillId="5" borderId="41" xfId="9" applyNumberFormat="1" applyFont="1" applyFill="1" applyBorder="1" applyAlignment="1">
      <alignment horizontal="left" vertical="center"/>
    </xf>
    <xf numFmtId="20" fontId="63" fillId="5" borderId="27" xfId="9" applyNumberFormat="1" applyFont="1" applyFill="1" applyBorder="1" applyAlignment="1">
      <alignment horizontal="left" vertical="center"/>
    </xf>
    <xf numFmtId="174" fontId="93" fillId="5" borderId="70" xfId="9" applyNumberFormat="1" applyFont="1" applyFill="1" applyBorder="1" applyAlignment="1" applyProtection="1">
      <alignment horizontal="center" vertical="center"/>
      <protection locked="0"/>
    </xf>
    <xf numFmtId="0" fontId="83" fillId="5" borderId="43" xfId="9" applyFont="1" applyFill="1" applyBorder="1" applyAlignment="1" applyProtection="1">
      <alignment horizontal="center" vertical="center" wrapText="1"/>
      <protection locked="0"/>
    </xf>
    <xf numFmtId="0" fontId="83" fillId="5" borderId="14" xfId="9" applyFont="1" applyFill="1" applyBorder="1" applyAlignment="1" applyProtection="1">
      <alignment horizontal="center" vertical="center" wrapText="1"/>
      <protection locked="0"/>
    </xf>
    <xf numFmtId="0" fontId="93" fillId="14" borderId="38" xfId="9" applyFont="1" applyFill="1" applyBorder="1" applyAlignment="1" applyProtection="1">
      <alignment horizontal="center" vertical="center" wrapText="1"/>
      <protection locked="0"/>
    </xf>
    <xf numFmtId="22" fontId="70" fillId="5" borderId="9" xfId="9" applyNumberFormat="1" applyFont="1" applyFill="1" applyBorder="1" applyAlignment="1" applyProtection="1">
      <alignment horizontal="center" vertical="center"/>
      <protection locked="0"/>
    </xf>
    <xf numFmtId="0" fontId="89" fillId="5" borderId="9" xfId="9" applyFont="1" applyFill="1" applyBorder="1" applyAlignment="1">
      <alignment horizontal="left" vertical="center" wrapText="1"/>
    </xf>
    <xf numFmtId="177" fontId="131" fillId="5" borderId="9" xfId="9" applyNumberFormat="1" applyFont="1" applyFill="1" applyBorder="1" applyAlignment="1" applyProtection="1">
      <alignment horizontal="left" vertical="center"/>
      <protection locked="0"/>
    </xf>
    <xf numFmtId="49" fontId="70" fillId="5" borderId="9" xfId="9" applyNumberFormat="1" applyFont="1" applyFill="1" applyBorder="1" applyAlignment="1">
      <alignment horizontal="center" vertical="center"/>
    </xf>
    <xf numFmtId="177" fontId="43" fillId="2" borderId="9" xfId="9" applyNumberFormat="1" applyFont="1" applyFill="1" applyBorder="1" applyAlignment="1" applyProtection="1">
      <alignment horizontal="center" vertical="center"/>
      <protection locked="0"/>
    </xf>
    <xf numFmtId="4" fontId="70" fillId="5" borderId="9" xfId="9" applyNumberFormat="1" applyFont="1" applyFill="1" applyBorder="1" applyAlignment="1" applyProtection="1">
      <alignment horizontal="center" vertical="center"/>
      <protection locked="0"/>
    </xf>
    <xf numFmtId="1" fontId="70" fillId="5" borderId="9" xfId="9" applyNumberFormat="1" applyFont="1" applyFill="1" applyBorder="1" applyAlignment="1">
      <alignment horizontal="center" vertical="center"/>
    </xf>
    <xf numFmtId="0" fontId="132" fillId="5" borderId="63" xfId="9" applyFont="1" applyFill="1" applyBorder="1" applyAlignment="1">
      <alignment vertical="center"/>
    </xf>
    <xf numFmtId="0" fontId="100" fillId="5" borderId="91" xfId="9" applyFont="1" applyFill="1" applyBorder="1" applyAlignment="1">
      <alignment horizontal="left" vertical="center" wrapText="1"/>
    </xf>
    <xf numFmtId="0" fontId="21" fillId="5" borderId="45" xfId="9" applyFont="1" applyFill="1" applyBorder="1" applyAlignment="1">
      <alignment horizontal="center" vertical="center"/>
    </xf>
    <xf numFmtId="0" fontId="100" fillId="5" borderId="9" xfId="9" applyFont="1" applyFill="1" applyBorder="1" applyAlignment="1">
      <alignment horizontal="left" vertical="center" wrapText="1"/>
    </xf>
    <xf numFmtId="0" fontId="100" fillId="0" borderId="42" xfId="9" applyFont="1" applyBorder="1" applyAlignment="1">
      <alignment horizontal="center" vertical="center"/>
    </xf>
    <xf numFmtId="0" fontId="100" fillId="5" borderId="21" xfId="9" applyFont="1" applyFill="1" applyBorder="1" applyAlignment="1">
      <alignment vertical="center" wrapText="1"/>
    </xf>
    <xf numFmtId="0" fontId="56" fillId="0" borderId="9" xfId="9" applyFont="1" applyBorder="1" applyAlignment="1">
      <alignment vertical="center" wrapText="1"/>
    </xf>
    <xf numFmtId="0" fontId="56" fillId="0" borderId="21" xfId="9" applyFont="1" applyBorder="1" applyAlignment="1">
      <alignment vertical="center" wrapText="1"/>
    </xf>
    <xf numFmtId="0" fontId="26" fillId="0" borderId="65" xfId="9" applyFont="1" applyBorder="1" applyAlignment="1">
      <alignment horizontal="center" vertical="center"/>
    </xf>
    <xf numFmtId="0" fontId="26" fillId="5" borderId="7" xfId="9" applyFont="1" applyFill="1" applyBorder="1" applyAlignment="1">
      <alignment horizontal="center" vertical="center"/>
    </xf>
    <xf numFmtId="0" fontId="26" fillId="0" borderId="9" xfId="9" applyFont="1" applyBorder="1" applyAlignment="1">
      <alignment horizontal="center" vertical="center"/>
    </xf>
    <xf numFmtId="49" fontId="100" fillId="0" borderId="7" xfId="9" applyNumberFormat="1" applyFont="1" applyBorder="1" applyAlignment="1">
      <alignment horizontal="center" vertical="center"/>
    </xf>
    <xf numFmtId="0" fontId="100" fillId="0" borderId="47" xfId="9" applyFont="1" applyBorder="1" applyAlignment="1">
      <alignment horizontal="center" vertical="center"/>
    </xf>
    <xf numFmtId="49" fontId="43" fillId="5" borderId="27" xfId="9" applyNumberFormat="1" applyFont="1" applyFill="1" applyBorder="1" applyAlignment="1" applyProtection="1">
      <alignment horizontal="center" vertical="center"/>
      <protection locked="0"/>
    </xf>
    <xf numFmtId="14" fontId="43" fillId="5" borderId="27" xfId="9" applyNumberFormat="1" applyFont="1" applyFill="1" applyBorder="1" applyAlignment="1" applyProtection="1">
      <alignment horizontal="center" vertical="center"/>
      <protection locked="0"/>
    </xf>
    <xf numFmtId="0" fontId="26" fillId="0" borderId="40" xfId="9" applyFont="1" applyBorder="1" applyAlignment="1">
      <alignment horizontal="center" vertical="center"/>
    </xf>
    <xf numFmtId="49" fontId="72" fillId="2" borderId="71" xfId="9" applyNumberFormat="1" applyFont="1" applyFill="1" applyBorder="1" applyAlignment="1" applyProtection="1">
      <alignment horizontal="center" vertical="center"/>
      <protection locked="0"/>
    </xf>
    <xf numFmtId="49" fontId="72" fillId="2" borderId="84" xfId="9" applyNumberFormat="1" applyFont="1" applyFill="1" applyBorder="1" applyAlignment="1" applyProtection="1">
      <alignment horizontal="center" vertical="center"/>
      <protection locked="0"/>
    </xf>
    <xf numFmtId="49" fontId="43" fillId="0" borderId="4" xfId="9" applyNumberFormat="1" applyFont="1" applyBorder="1" applyAlignment="1" applyProtection="1">
      <alignment horizontal="center" vertical="center"/>
      <protection locked="0"/>
    </xf>
    <xf numFmtId="0" fontId="56" fillId="5" borderId="9" xfId="9" applyFont="1" applyFill="1" applyBorder="1" applyAlignment="1">
      <alignment vertical="center" wrapText="1"/>
    </xf>
    <xf numFmtId="0" fontId="21" fillId="5" borderId="42" xfId="9" applyFont="1" applyFill="1" applyBorder="1" applyAlignment="1">
      <alignment horizontal="center" vertical="center"/>
    </xf>
    <xf numFmtId="0" fontId="26" fillId="5" borderId="9" xfId="9" applyFont="1" applyFill="1" applyBorder="1" applyAlignment="1">
      <alignment vertical="center"/>
    </xf>
    <xf numFmtId="0" fontId="76" fillId="2" borderId="42" xfId="9" applyFont="1" applyFill="1" applyBorder="1" applyAlignment="1" applyProtection="1">
      <alignment horizontal="center" vertical="center"/>
      <protection locked="0"/>
    </xf>
    <xf numFmtId="0" fontId="76" fillId="2" borderId="27" xfId="9" applyFont="1" applyFill="1" applyBorder="1" applyAlignment="1" applyProtection="1">
      <alignment horizontal="center" vertical="center"/>
      <protection locked="0"/>
    </xf>
    <xf numFmtId="0" fontId="67" fillId="5" borderId="72" xfId="9" applyFont="1" applyFill="1" applyBorder="1" applyAlignment="1">
      <alignment vertical="center"/>
    </xf>
    <xf numFmtId="0" fontId="130" fillId="5" borderId="91" xfId="9" applyFont="1" applyFill="1" applyBorder="1" applyAlignment="1">
      <alignment horizontal="left" vertical="center" wrapText="1"/>
    </xf>
    <xf numFmtId="20" fontId="43" fillId="5" borderId="82" xfId="9" applyNumberFormat="1" applyFont="1" applyFill="1" applyBorder="1" applyAlignment="1" applyProtection="1">
      <alignment horizontal="center" vertical="center"/>
      <protection locked="0"/>
    </xf>
    <xf numFmtId="20" fontId="43" fillId="5" borderId="12" xfId="9" applyNumberFormat="1" applyFont="1" applyFill="1" applyBorder="1" applyAlignment="1" applyProtection="1">
      <alignment horizontal="center" vertical="center"/>
      <protection locked="0"/>
    </xf>
    <xf numFmtId="20" fontId="76" fillId="2" borderId="42" xfId="9" applyNumberFormat="1" applyFont="1" applyFill="1" applyBorder="1" applyAlignment="1" applyProtection="1">
      <alignment horizontal="center" vertical="center"/>
      <protection locked="0"/>
    </xf>
    <xf numFmtId="20" fontId="76" fillId="2" borderId="27" xfId="9" applyNumberFormat="1" applyFont="1" applyFill="1" applyBorder="1" applyAlignment="1" applyProtection="1">
      <alignment horizontal="center" vertical="center"/>
      <protection locked="0"/>
    </xf>
    <xf numFmtId="0" fontId="130" fillId="5" borderId="9" xfId="9" applyFont="1" applyFill="1" applyBorder="1" applyAlignment="1">
      <alignment horizontal="left" vertical="center" wrapText="1"/>
    </xf>
    <xf numFmtId="0" fontId="91" fillId="5" borderId="9" xfId="9" applyFont="1" applyFill="1" applyBorder="1" applyAlignment="1">
      <alignment horizontal="center" vertical="center"/>
    </xf>
    <xf numFmtId="0" fontId="121" fillId="5" borderId="9" xfId="9" applyFont="1" applyFill="1" applyBorder="1" applyAlignment="1">
      <alignment horizontal="center" vertical="center"/>
    </xf>
    <xf numFmtId="0" fontId="42" fillId="5" borderId="9" xfId="9" applyFont="1" applyFill="1" applyBorder="1" applyAlignment="1" applyProtection="1">
      <alignment horizontal="center" vertical="center"/>
      <protection locked="0"/>
    </xf>
    <xf numFmtId="49" fontId="76" fillId="5" borderId="80" xfId="9" applyNumberFormat="1" applyFont="1" applyFill="1" applyBorder="1" applyAlignment="1" applyProtection="1">
      <alignment vertical="center"/>
      <protection locked="0"/>
    </xf>
    <xf numFmtId="0" fontId="76" fillId="5" borderId="80" xfId="9" applyFont="1" applyFill="1" applyBorder="1" applyAlignment="1" applyProtection="1">
      <alignment vertical="center"/>
      <protection locked="0"/>
    </xf>
    <xf numFmtId="0" fontId="130" fillId="5" borderId="21" xfId="9" applyFont="1" applyFill="1" applyBorder="1" applyAlignment="1">
      <alignment vertical="center" wrapText="1"/>
    </xf>
    <xf numFmtId="49" fontId="108" fillId="5" borderId="80" xfId="9" applyNumberFormat="1" applyFont="1" applyFill="1" applyBorder="1" applyAlignment="1" applyProtection="1">
      <alignment vertical="center"/>
      <protection locked="0"/>
    </xf>
    <xf numFmtId="0" fontId="72" fillId="5" borderId="74" xfId="9" applyFont="1" applyFill="1" applyBorder="1" applyAlignment="1" applyProtection="1">
      <alignment vertical="center"/>
      <protection locked="0"/>
    </xf>
    <xf numFmtId="0" fontId="130" fillId="0" borderId="9" xfId="9" applyFont="1" applyBorder="1" applyAlignment="1">
      <alignment vertical="center" wrapText="1"/>
    </xf>
    <xf numFmtId="0" fontId="130" fillId="0" borderId="21" xfId="9" applyFont="1" applyBorder="1" applyAlignment="1">
      <alignment vertical="center" wrapText="1"/>
    </xf>
    <xf numFmtId="0" fontId="130" fillId="5" borderId="93" xfId="9" applyFont="1" applyFill="1" applyBorder="1" applyAlignment="1">
      <alignment horizontal="left" vertical="center" wrapText="1"/>
    </xf>
    <xf numFmtId="20" fontId="122" fillId="2" borderId="45" xfId="9" applyNumberFormat="1" applyFont="1" applyFill="1" applyBorder="1" applyAlignment="1" applyProtection="1">
      <alignment horizontal="center" vertical="center"/>
      <protection locked="0"/>
    </xf>
    <xf numFmtId="20" fontId="122" fillId="2" borderId="27" xfId="9" applyNumberFormat="1" applyFont="1" applyFill="1" applyBorder="1" applyAlignment="1" applyProtection="1">
      <alignment horizontal="center" vertical="center"/>
      <protection locked="0"/>
    </xf>
    <xf numFmtId="0" fontId="19" fillId="5" borderId="37" xfId="9" applyFont="1" applyFill="1" applyBorder="1" applyAlignment="1">
      <alignment vertical="center"/>
    </xf>
    <xf numFmtId="49" fontId="133" fillId="8" borderId="52" xfId="9" applyNumberFormat="1" applyFont="1" applyFill="1" applyBorder="1" applyAlignment="1" applyProtection="1">
      <alignment horizontal="center" vertical="center"/>
      <protection locked="0"/>
    </xf>
    <xf numFmtId="49" fontId="133" fillId="8" borderId="15" xfId="9" applyNumberFormat="1" applyFont="1" applyFill="1" applyBorder="1" applyAlignment="1" applyProtection="1">
      <alignment horizontal="center" vertical="center"/>
      <protection locked="0"/>
    </xf>
    <xf numFmtId="49" fontId="133" fillId="8" borderId="43" xfId="9" applyNumberFormat="1" applyFont="1" applyFill="1" applyBorder="1" applyAlignment="1" applyProtection="1">
      <alignment horizontal="center" vertical="center"/>
      <protection locked="0"/>
    </xf>
    <xf numFmtId="49" fontId="133" fillId="8" borderId="36" xfId="9" applyNumberFormat="1" applyFont="1" applyFill="1" applyBorder="1" applyAlignment="1" applyProtection="1">
      <alignment horizontal="center" vertical="center"/>
      <protection locked="0"/>
    </xf>
    <xf numFmtId="49" fontId="133" fillId="8" borderId="13" xfId="9" applyNumberFormat="1" applyFont="1" applyFill="1" applyBorder="1" applyAlignment="1" applyProtection="1">
      <alignment horizontal="center" vertical="center"/>
      <protection locked="0"/>
    </xf>
    <xf numFmtId="49" fontId="133" fillId="8" borderId="8" xfId="9" applyNumberFormat="1" applyFont="1" applyFill="1" applyBorder="1" applyAlignment="1" applyProtection="1">
      <alignment horizontal="center" vertical="center"/>
      <protection locked="0"/>
    </xf>
  </cellXfs>
  <cellStyles count="29">
    <cellStyle name="Euro" xfId="1" xr:uid="{00000000-0005-0000-0000-000000000000}"/>
    <cellStyle name="Normal_STANDARD RUS" xfId="2" xr:uid="{00000000-0005-0000-0000-000001000000}"/>
    <cellStyle name="Гиперссылка 2" xfId="3" xr:uid="{00000000-0005-0000-0000-000002000000}"/>
    <cellStyle name="Денежный 2" xfId="4" xr:uid="{00000000-0005-0000-0000-000003000000}"/>
    <cellStyle name="Денежный 2 2" xfId="5" xr:uid="{00000000-0005-0000-0000-000004000000}"/>
    <cellStyle name="Денежный 3" xfId="6" xr:uid="{00000000-0005-0000-0000-000005000000}"/>
    <cellStyle name="Денежный 3 2" xfId="7" xr:uid="{00000000-0005-0000-0000-000006000000}"/>
    <cellStyle name="Денежный 4" xfId="8" xr:uid="{00000000-0005-0000-0000-000007000000}"/>
    <cellStyle name="Обычный" xfId="0" builtinId="0"/>
    <cellStyle name="Обычный 2" xfId="9" xr:uid="{00000000-0005-0000-0000-000009000000}"/>
    <cellStyle name="Обычный 2 2" xfId="10" xr:uid="{00000000-0005-0000-0000-00000A000000}"/>
    <cellStyle name="Обычный 2 2 2" xfId="11" xr:uid="{00000000-0005-0000-0000-00000B000000}"/>
    <cellStyle name="Обычный 2 2 3" xfId="12" xr:uid="{00000000-0005-0000-0000-00000C000000}"/>
    <cellStyle name="Обычный 2 3" xfId="13" xr:uid="{00000000-0005-0000-0000-00000D000000}"/>
    <cellStyle name="Обычный 3" xfId="14" xr:uid="{00000000-0005-0000-0000-00000E000000}"/>
    <cellStyle name="Обычный 3 2" xfId="15" xr:uid="{00000000-0005-0000-0000-00000F000000}"/>
    <cellStyle name="Обычный 3 2 2" xfId="16" xr:uid="{00000000-0005-0000-0000-000010000000}"/>
    <cellStyle name="Обычный 3 2 3" xfId="17" xr:uid="{00000000-0005-0000-0000-000011000000}"/>
    <cellStyle name="Обычный 3_Лист1" xfId="18" xr:uid="{00000000-0005-0000-0000-000012000000}"/>
    <cellStyle name="Обычный 4" xfId="19" xr:uid="{00000000-0005-0000-0000-000013000000}"/>
    <cellStyle name="Обычный 4 2" xfId="20" xr:uid="{00000000-0005-0000-0000-000014000000}"/>
    <cellStyle name="Обычный 5" xfId="21" xr:uid="{00000000-0005-0000-0000-000015000000}"/>
    <cellStyle name="Обычный 6" xfId="22" xr:uid="{00000000-0005-0000-0000-000016000000}"/>
    <cellStyle name="Обычный 6 2" xfId="23" xr:uid="{00000000-0005-0000-0000-000017000000}"/>
    <cellStyle name="Обычный 7" xfId="24" xr:uid="{00000000-0005-0000-0000-000018000000}"/>
    <cellStyle name="Обычный 8" xfId="25" xr:uid="{00000000-0005-0000-0000-000019000000}"/>
    <cellStyle name="Процентный 2" xfId="26" xr:uid="{00000000-0005-0000-0000-00001A000000}"/>
    <cellStyle name="Финансовый 2" xfId="27" xr:uid="{00000000-0005-0000-0000-00001B000000}"/>
    <cellStyle name="Финансовый 3" xfId="28" xr:uid="{00000000-0005-0000-0000-00001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40" name="TextBox 350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41" name="TextBox 35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42" name="TextBox 352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43" name="TextBox 35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44" name="TextBox 354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45" name="TextBox 355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1056409</xdr:colOff>
      <xdr:row>129</xdr:row>
      <xdr:rowOff>264560</xdr:rowOff>
    </xdr:to>
    <xdr:sp macro="" textlink="">
      <xdr:nvSpPr>
        <xdr:cNvPr id="346" name="TextBox 356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29598938" y="592216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47" name="TextBox 357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48" name="TextBox 358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49" name="TextBox 359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0" name="TextBox 360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1" name="TextBox 36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2" name="TextBox 362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3" name="TextBox 363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4" name="TextBox 364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5" name="TextBox 365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6" name="TextBox 366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7" name="TextBox 367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8" name="TextBox 368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59" name="TextBox 369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0" name="TextBox 370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1" name="TextBox 37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2" name="TextBox 372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3" name="TextBox 37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4" name="TextBox 374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5" name="TextBox 375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6" name="TextBox 376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7" name="TextBox 377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8" name="TextBox 378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69" name="TextBox 379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0" name="TextBox 380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1" name="TextBox 38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2" name="TextBox 382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3" name="TextBox 383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4" name="TextBox 384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5" name="TextBox 385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6" name="TextBox 386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7" name="TextBox 387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8" name="TextBox 388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79" name="TextBox 389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80" name="TextBox 390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81" name="TextBox 39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82" name="TextBox 392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83" name="TextBox 393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84" name="TextBox 394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85" name="TextBox 395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86" name="TextBox 396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87" name="TextBox 397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129</xdr:row>
      <xdr:rowOff>0</xdr:rowOff>
    </xdr:from>
    <xdr:to>
      <xdr:col>14</xdr:col>
      <xdr:colOff>1344083</xdr:colOff>
      <xdr:row>129</xdr:row>
      <xdr:rowOff>273683</xdr:rowOff>
    </xdr:to>
    <xdr:sp macro="" textlink="">
      <xdr:nvSpPr>
        <xdr:cNvPr id="388" name="TextBox 398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89" name="TextBox 399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0" name="TextBox 400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1" name="TextBox 40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2" name="TextBox 402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3" name="TextBox 403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4" name="TextBox 404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5" name="TextBox 405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6" name="TextBox 406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7" name="TextBox 407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8" name="TextBox 408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399" name="TextBox 409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0" name="TextBox 410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1" name="TextBox 41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2" name="TextBox 412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3" name="TextBox 413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4" name="TextBox 414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5" name="TextBox 415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6" name="TextBox 416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7" name="TextBox 417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8" name="TextBox 418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09" name="TextBox 419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10" name="TextBox 420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11" name="TextBox 42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12" name="TextBox 422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13" name="TextBox 423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14" name="TextBox 424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1212273</xdr:colOff>
      <xdr:row>129</xdr:row>
      <xdr:rowOff>264560</xdr:rowOff>
    </xdr:to>
    <xdr:sp macro="" textlink="">
      <xdr:nvSpPr>
        <xdr:cNvPr id="415" name="TextBox 425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29598938" y="592216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16" name="TextBox 426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17" name="TextBox 427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18" name="TextBox 428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19" name="TextBox 429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20" name="TextBox 430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21" name="TextBox 43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22" name="TextBox 432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23" name="TextBox 433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24" name="TextBox 434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1056409</xdr:colOff>
      <xdr:row>129</xdr:row>
      <xdr:rowOff>264560</xdr:rowOff>
    </xdr:to>
    <xdr:sp macro="" textlink="">
      <xdr:nvSpPr>
        <xdr:cNvPr id="425" name="TextBox 435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29598938" y="592216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26" name="TextBox 436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27" name="TextBox 437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28" name="TextBox 438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29" name="TextBox 439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0" name="TextBox 440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1" name="TextBox 44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2" name="TextBox 442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3" name="TextBox 443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4" name="TextBox 444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5" name="TextBox 445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6" name="TextBox 446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7" name="TextBox 447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8" name="TextBox 448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39" name="TextBox 449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0" name="TextBox 450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1" name="TextBox 45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2" name="TextBox 452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3" name="TextBox 453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4" name="TextBox 454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5" name="TextBox 455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6" name="TextBox 456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7" name="TextBox 457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8" name="TextBox 458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49" name="TextBox 459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0" name="TextBox 46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1" name="TextBox 46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2" name="TextBox 46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3" name="TextBox 463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4" name="TextBox 464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5" name="TextBox 465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6" name="TextBox 466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7" name="TextBox 467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8" name="TextBox 468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59" name="TextBox 469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60" name="TextBox 470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61" name="TextBox 47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62" name="TextBox 472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63" name="TextBox 473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64" name="TextBox 474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65" name="TextBox 475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66" name="TextBox 476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129</xdr:row>
      <xdr:rowOff>0</xdr:rowOff>
    </xdr:from>
    <xdr:to>
      <xdr:col>14</xdr:col>
      <xdr:colOff>1344083</xdr:colOff>
      <xdr:row>129</xdr:row>
      <xdr:rowOff>273683</xdr:rowOff>
    </xdr:to>
    <xdr:sp macro="" textlink="">
      <xdr:nvSpPr>
        <xdr:cNvPr id="467" name="TextBox 477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68" name="TextBox 478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69" name="TextBox 479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0" name="TextBox 480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1" name="TextBox 48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2" name="TextBox 482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3" name="TextBox 483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4" name="TextBox 484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5" name="TextBox 485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6" name="TextBox 486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7" name="TextBox 487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8" name="TextBox 488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79" name="TextBox 489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0" name="TextBox 490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1" name="TextBox 49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2" name="TextBox 492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3" name="TextBox 493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4" name="TextBox 494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5" name="TextBox 495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6" name="TextBox 496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7" name="TextBox 497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8" name="TextBox 498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89" name="TextBox 499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90" name="TextBox 500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91" name="TextBox 50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92" name="TextBox 502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93" name="TextBox 503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1212273</xdr:colOff>
      <xdr:row>129</xdr:row>
      <xdr:rowOff>264560</xdr:rowOff>
    </xdr:to>
    <xdr:sp macro="" textlink="">
      <xdr:nvSpPr>
        <xdr:cNvPr id="494" name="TextBox 504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29598938" y="592216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95" name="TextBox 505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96" name="TextBox 506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97" name="TextBox 507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98" name="TextBox 508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499" name="TextBox 509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00" name="TextBox 510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01" name="TextBox 51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02" name="TextBox 512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03" name="TextBox 513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04" name="TextBox 514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05" name="TextBox 515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06" name="TextBox 516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07" name="TextBox 517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129</xdr:row>
      <xdr:rowOff>0</xdr:rowOff>
    </xdr:from>
    <xdr:to>
      <xdr:col>14</xdr:col>
      <xdr:colOff>1344083</xdr:colOff>
      <xdr:row>129</xdr:row>
      <xdr:rowOff>273683</xdr:rowOff>
    </xdr:to>
    <xdr:sp macro="" textlink="">
      <xdr:nvSpPr>
        <xdr:cNvPr id="508" name="TextBox 518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09" name="TextBox 530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10" name="TextBox 53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11" name="TextBox 532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12" name="TextBox 533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13" name="TextBox 534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14" name="TextBox 535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15" name="TextBox 536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16" name="TextBox 537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17" name="TextBox 538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18" name="TextBox 539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129</xdr:row>
      <xdr:rowOff>0</xdr:rowOff>
    </xdr:from>
    <xdr:to>
      <xdr:col>14</xdr:col>
      <xdr:colOff>1344083</xdr:colOff>
      <xdr:row>129</xdr:row>
      <xdr:rowOff>273683</xdr:rowOff>
    </xdr:to>
    <xdr:sp macro="" textlink="">
      <xdr:nvSpPr>
        <xdr:cNvPr id="519" name="TextBox 540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0" name="TextBox 54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1" name="TextBox 542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2" name="TextBox 543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3" name="TextBox 544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4" name="TextBox 545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5" name="TextBox 546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6" name="TextBox 547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7" name="TextBox 548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8" name="TextBox 549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29" name="TextBox 550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129</xdr:row>
      <xdr:rowOff>0</xdr:rowOff>
    </xdr:from>
    <xdr:to>
      <xdr:col>14</xdr:col>
      <xdr:colOff>1344083</xdr:colOff>
      <xdr:row>129</xdr:row>
      <xdr:rowOff>273683</xdr:rowOff>
    </xdr:to>
    <xdr:sp macro="" textlink="">
      <xdr:nvSpPr>
        <xdr:cNvPr id="530" name="TextBox 55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31" name="TextBox 552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32" name="TextBox 553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33" name="TextBox 554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34" name="TextBox 555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35" name="TextBox 556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36" name="TextBox 557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37" name="TextBox 558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38" name="TextBox 559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39" name="TextBox 560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40" name="TextBox 56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129</xdr:row>
      <xdr:rowOff>0</xdr:rowOff>
    </xdr:from>
    <xdr:to>
      <xdr:col>14</xdr:col>
      <xdr:colOff>1344083</xdr:colOff>
      <xdr:row>129</xdr:row>
      <xdr:rowOff>273683</xdr:rowOff>
    </xdr:to>
    <xdr:sp macro="" textlink="">
      <xdr:nvSpPr>
        <xdr:cNvPr id="541" name="TextBox 562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42" name="TextBox 754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43" name="TextBox 755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44" name="TextBox 756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45" name="TextBox 757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46" name="TextBox 758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1056409</xdr:colOff>
      <xdr:row>129</xdr:row>
      <xdr:rowOff>264560</xdr:rowOff>
    </xdr:to>
    <xdr:sp macro="" textlink="">
      <xdr:nvSpPr>
        <xdr:cNvPr id="547" name="TextBox 759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29598938" y="5867400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48" name="TextBox 760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49" name="TextBox 761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0" name="TextBox 762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1" name="TextBox 763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2" name="TextBox 764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3" name="TextBox 765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4" name="TextBox 766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5" name="TextBox 767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6" name="TextBox 768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7" name="TextBox 769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8" name="TextBox 770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59" name="TextBox 771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0" name="TextBox 772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1" name="TextBox 77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2" name="TextBox 774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3" name="TextBox 775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4" name="TextBox 776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5" name="TextBox 777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6" name="TextBox 778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7" name="TextBox 779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8" name="TextBox 780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69" name="TextBox 781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0" name="TextBox 782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1" name="TextBox 783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2" name="TextBox 784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3" name="TextBox 785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4" name="TextBox 786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5" name="TextBox 787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6" name="TextBox 788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7" name="TextBox 789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8" name="TextBox 790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79" name="TextBox 791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0" name="TextBox 792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1" name="TextBox 793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2" name="TextBox 794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3" name="TextBox 795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4" name="TextBox 796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5" name="TextBox 797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6" name="TextBox 798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7" name="TextBox 799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8" name="TextBox 800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89" name="TextBox 801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0" name="TextBox 802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1" name="TextBox 803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2" name="TextBox 804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3" name="TextBox 805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4" name="TextBox 806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5" name="TextBox 807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6" name="TextBox 808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7" name="TextBox 809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8" name="TextBox 810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599" name="TextBox 81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00" name="TextBox 812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01" name="TextBox 81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02" name="TextBox 814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03" name="TextBox 815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04" name="TextBox 816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05" name="TextBox 817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1212273</xdr:colOff>
      <xdr:row>129</xdr:row>
      <xdr:rowOff>264560</xdr:rowOff>
    </xdr:to>
    <xdr:sp macro="" textlink="">
      <xdr:nvSpPr>
        <xdr:cNvPr id="606" name="TextBox 818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29598938" y="5867400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07" name="TextBox 819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08" name="TextBox 820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09" name="TextBox 82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10" name="TextBox 822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11" name="TextBox 82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12" name="TextBox 824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13" name="TextBox 825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14" name="TextBox 826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1056409</xdr:colOff>
      <xdr:row>129</xdr:row>
      <xdr:rowOff>264560</xdr:rowOff>
    </xdr:to>
    <xdr:sp macro="" textlink="">
      <xdr:nvSpPr>
        <xdr:cNvPr id="615" name="TextBox 827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29598938" y="5867400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16" name="TextBox 828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17" name="TextBox 829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18" name="TextBox 830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19" name="TextBox 831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0" name="TextBox 832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1" name="TextBox 833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2" name="TextBox 834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3" name="TextBox 835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4" name="TextBox 836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5" name="TextBox 837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6" name="TextBox 838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7" name="TextBox 839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8" name="TextBox 840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29" name="TextBox 841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0" name="TextBox 842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1" name="TextBox 843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2" name="TextBox 844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3" name="TextBox 845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4" name="TextBox 846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5" name="TextBox 847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6" name="TextBox 848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7" name="TextBox 849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8" name="TextBox 850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39" name="TextBox 851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0" name="TextBox 85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1" name="TextBox 853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2" name="TextBox 854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3" name="TextBox 855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4" name="TextBox 856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5" name="TextBox 857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6" name="TextBox 858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7" name="TextBox 859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8" name="TextBox 860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49" name="TextBox 861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0" name="TextBox 862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1" name="TextBox 863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2" name="TextBox 864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3" name="TextBox 865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4" name="TextBox 866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5" name="TextBox 867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6" name="TextBox 868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7" name="TextBox 869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8" name="TextBox 870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59" name="TextBox 871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0" name="TextBox 872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1" name="TextBox 873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2" name="TextBox 874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3" name="TextBox 875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4" name="TextBox 876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5" name="TextBox 877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6" name="TextBox 878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7" name="TextBox 87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8" name="TextBox 88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69" name="TextBox 88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70" name="TextBox 88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71" name="TextBox 88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72" name="TextBox 88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73" name="TextBox 88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1212273</xdr:colOff>
      <xdr:row>129</xdr:row>
      <xdr:rowOff>264560</xdr:rowOff>
    </xdr:to>
    <xdr:sp macro="" textlink="">
      <xdr:nvSpPr>
        <xdr:cNvPr id="674" name="TextBox 88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29598938" y="5867400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75" name="TextBox 887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76" name="TextBox 888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129</xdr:row>
      <xdr:rowOff>0</xdr:rowOff>
    </xdr:from>
    <xdr:to>
      <xdr:col>14</xdr:col>
      <xdr:colOff>1029758</xdr:colOff>
      <xdr:row>129</xdr:row>
      <xdr:rowOff>273683</xdr:rowOff>
    </xdr:to>
    <xdr:sp macro="" textlink="">
      <xdr:nvSpPr>
        <xdr:cNvPr id="677" name="TextBox 88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16" name="TextBox 350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17" name="TextBox 351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18" name="TextBox 352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19" name="TextBox 353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20" name="TextBox 354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21" name="TextBox 355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1022" name="TextBox 356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/>
      </xdr:nvSpPr>
      <xdr:spPr>
        <a:xfrm>
          <a:off x="29741813" y="76819125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23" name="TextBox 357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24" name="TextBox 358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25" name="TextBox 359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26" name="TextBox 360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27" name="TextBox 36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28" name="TextBox 362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29" name="TextBox 363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0" name="TextBox 364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1" name="TextBox 365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2" name="TextBox 366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3" name="TextBox 367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4" name="TextBox 368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5" name="TextBox 369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6" name="TextBox 370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7" name="TextBox 37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8" name="TextBox 372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39" name="TextBox 373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0" name="TextBox 374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1" name="TextBox 375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2" name="TextBox 376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3" name="TextBox 377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4" name="TextBox 378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5" name="TextBox 379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6" name="TextBox 380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7" name="TextBox 38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8" name="TextBox 382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49" name="TextBox 383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0" name="TextBox 384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1" name="TextBox 385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2" name="TextBox 386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3" name="TextBox 387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4" name="TextBox 388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5" name="TextBox 389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6" name="TextBox 390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7" name="TextBox 39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8" name="TextBox 392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59" name="TextBox 393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60" name="TextBox 394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61" name="TextBox 395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62" name="TextBox 396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63" name="TextBox 397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064" name="TextBox 398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30056138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65" name="TextBox 399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66" name="TextBox 400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67" name="TextBox 401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68" name="TextBox 402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69" name="TextBox 403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0" name="TextBox 404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1" name="TextBox 405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2" name="TextBox 406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3" name="TextBox 407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4" name="TextBox 408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5" name="TextBox 409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6" name="TextBox 410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7" name="TextBox 411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8" name="TextBox 412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79" name="TextBox 413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0" name="TextBox 414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1" name="TextBox 415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2" name="TextBox 416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3" name="TextBox 417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4" name="TextBox 418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5" name="TextBox 419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6" name="TextBox 420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7" name="TextBox 421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8" name="TextBox 422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89" name="TextBox 423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90" name="TextBox 424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1091" name="TextBox 425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29741813" y="76819125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92" name="TextBox 426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93" name="TextBox 427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94" name="TextBox 428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95" name="TextBox 429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96" name="TextBox 430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97" name="TextBox 431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98" name="TextBox 432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099" name="TextBox 433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00" name="TextBox 434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1101" name="TextBox 435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/>
      </xdr:nvSpPr>
      <xdr:spPr>
        <a:xfrm>
          <a:off x="29741813" y="76819125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02" name="TextBox 436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03" name="TextBox 437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04" name="TextBox 438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05" name="TextBox 439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06" name="TextBox 440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07" name="TextBox 441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08" name="TextBox 442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09" name="TextBox 443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0" name="TextBox 444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1" name="TextBox 445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2" name="TextBox 446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3" name="TextBox 44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4" name="TextBox 448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5" name="TextBox 44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6" name="TextBox 45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7" name="TextBox 45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8" name="TextBox 45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19" name="TextBox 45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0" name="TextBox 45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1" name="TextBox 45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2" name="TextBox 45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3" name="TextBox 45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4" name="TextBox 45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5" name="TextBox 45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6" name="TextBox 46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7" name="TextBox 46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8" name="TextBox 462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29" name="TextBox 463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0" name="TextBox 464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1" name="TextBox 465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2" name="TextBox 466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3" name="TextBox 467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4" name="TextBox 468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5" name="TextBox 469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6" name="TextBox 470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7" name="TextBox 471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8" name="TextBox 472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39" name="TextBox 473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40" name="TextBox 474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41" name="TextBox 475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42" name="TextBox 476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143" name="TextBox 477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/>
      </xdr:nvSpPr>
      <xdr:spPr>
        <a:xfrm>
          <a:off x="30056138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44" name="TextBox 478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45" name="TextBox 479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46" name="TextBox 480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47" name="TextBox 481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48" name="TextBox 482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49" name="TextBox 483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0" name="TextBox 484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1" name="TextBox 485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2" name="TextBox 486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3" name="TextBox 487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4" name="TextBox 488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5" name="TextBox 489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6" name="TextBox 490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7" name="TextBox 491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8" name="TextBox 492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59" name="TextBox 493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0" name="TextBox 494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1" name="TextBox 495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2" name="TextBox 496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3" name="TextBox 497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4" name="TextBox 498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5" name="TextBox 499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6" name="TextBox 500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7" name="TextBox 501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8" name="TextBox 502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69" name="TextBox 503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1170" name="TextBox 504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/>
      </xdr:nvSpPr>
      <xdr:spPr>
        <a:xfrm>
          <a:off x="29741813" y="76819125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71" name="TextBox 505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72" name="TextBox 506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73" name="TextBox 507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74" name="TextBox 508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75" name="TextBox 509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76" name="TextBox 510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77" name="TextBox 511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78" name="TextBox 512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79" name="TextBox 513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80" name="TextBox 514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81" name="TextBox 515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82" name="TextBox 516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83" name="TextBox 517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184" name="TextBox 518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/>
      </xdr:nvSpPr>
      <xdr:spPr>
        <a:xfrm>
          <a:off x="30056138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85" name="TextBox 530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86" name="TextBox 531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87" name="TextBox 532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88" name="TextBox 533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89" name="TextBox 534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90" name="TextBox 535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91" name="TextBox 536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92" name="TextBox 537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93" name="TextBox 538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94" name="TextBox 539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195" name="TextBox 540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/>
      </xdr:nvSpPr>
      <xdr:spPr>
        <a:xfrm>
          <a:off x="30056138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96" name="TextBox 541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97" name="TextBox 542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98" name="TextBox 543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199" name="TextBox 544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00" name="TextBox 545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01" name="TextBox 546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02" name="TextBox 547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03" name="TextBox 548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04" name="TextBox 549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05" name="TextBox 550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206" name="TextBox 551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/>
      </xdr:nvSpPr>
      <xdr:spPr>
        <a:xfrm>
          <a:off x="30056138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07" name="TextBox 552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08" name="TextBox 553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09" name="TextBox 554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10" name="TextBox 555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11" name="TextBox 556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12" name="TextBox 557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13" name="TextBox 558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14" name="TextBox 559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15" name="TextBox 560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16" name="TextBox 561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217" name="TextBox 562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/>
      </xdr:nvSpPr>
      <xdr:spPr>
        <a:xfrm>
          <a:off x="30056138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18" name="TextBox 754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19" name="TextBox 755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20" name="TextBox 756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21" name="TextBox 757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22" name="TextBox 758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1223" name="TextBox 759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/>
      </xdr:nvSpPr>
      <xdr:spPr>
        <a:xfrm>
          <a:off x="29741813" y="76819125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24" name="TextBox 760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25" name="TextBox 761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26" name="TextBox 762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27" name="TextBox 763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28" name="TextBox 764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29" name="TextBox 765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0" name="TextBox 766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1" name="TextBox 767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2" name="TextBox 768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3" name="TextBox 769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4" name="TextBox 770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5" name="TextBox 771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6" name="TextBox 772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7" name="TextBox 773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8" name="TextBox 774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39" name="TextBox 775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0" name="TextBox 776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1" name="TextBox 777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2" name="TextBox 778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3" name="TextBox 779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4" name="TextBox 780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5" name="TextBox 781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6" name="TextBox 782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7" name="TextBox 783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8" name="TextBox 784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49" name="TextBox 785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0" name="TextBox 786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1" name="TextBox 787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2" name="TextBox 788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3" name="TextBox 789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4" name="TextBox 790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5" name="TextBox 791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6" name="TextBox 792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7" name="TextBox 793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8" name="TextBox 794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59" name="TextBox 795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0" name="TextBox 796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1" name="TextBox 797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2" name="TextBox 798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3" name="TextBox 799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4" name="TextBox 800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5" name="TextBox 80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6" name="TextBox 802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7" name="TextBox 803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8" name="TextBox 804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69" name="TextBox 805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0" name="TextBox 806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1" name="TextBox 807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2" name="TextBox 808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3" name="TextBox 809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4" name="TextBox 810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5" name="TextBox 811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6" name="TextBox 812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7" name="TextBox 813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8" name="TextBox 814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79" name="TextBox 815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80" name="TextBox 816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81" name="TextBox 817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1282" name="TextBox 818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/>
      </xdr:nvSpPr>
      <xdr:spPr>
        <a:xfrm>
          <a:off x="29741813" y="76819125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83" name="TextBox 819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84" name="TextBox 820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85" name="TextBox 821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86" name="TextBox 822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87" name="TextBox 823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88" name="TextBox 824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89" name="TextBox 825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90" name="TextBox 826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1291" name="TextBox 827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/>
      </xdr:nvSpPr>
      <xdr:spPr>
        <a:xfrm>
          <a:off x="29741813" y="76819125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92" name="TextBox 828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93" name="TextBox 829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94" name="TextBox 830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95" name="TextBox 831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96" name="TextBox 832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97" name="TextBox 833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98" name="TextBox 834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299" name="TextBox 835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0" name="TextBox 836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1" name="TextBox 837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2" name="TextBox 838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3" name="TextBox 839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4" name="TextBox 840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5" name="TextBox 84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6" name="TextBox 842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7" name="TextBox 843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8" name="TextBox 844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09" name="TextBox 845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0" name="TextBox 846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1" name="TextBox 847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2" name="TextBox 848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3" name="TextBox 849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4" name="TextBox 850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5" name="TextBox 851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6" name="TextBox 852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7" name="TextBox 853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8" name="TextBox 854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19" name="TextBox 855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0" name="TextBox 856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1" name="TextBox 857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2" name="TextBox 858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3" name="TextBox 859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4" name="TextBox 860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5" name="TextBox 86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6" name="TextBox 862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7" name="TextBox 863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8" name="TextBox 864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29" name="TextBox 865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0" name="TextBox 866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1" name="TextBox 867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2" name="TextBox 868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3" name="TextBox 869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4" name="TextBox 870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5" name="TextBox 87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6" name="TextBox 872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7" name="TextBox 873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8" name="TextBox 874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39" name="TextBox 875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0" name="TextBox 876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1" name="TextBox 877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2" name="TextBox 878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3" name="TextBox 879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4" name="TextBox 880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5" name="TextBox 88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6" name="TextBox 882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7" name="TextBox 883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8" name="TextBox 884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49" name="TextBox 885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1350" name="TextBox 886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/>
      </xdr:nvSpPr>
      <xdr:spPr>
        <a:xfrm>
          <a:off x="29741813" y="76819125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51" name="TextBox 887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52" name="TextBox 888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353" name="TextBox 889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/>
      </xdr:nvSpPr>
      <xdr:spPr>
        <a:xfrm>
          <a:off x="29741813" y="7681912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692" name="TextBox 350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693" name="TextBox 351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694" name="TextBox 352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695" name="TextBox 353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696" name="TextBox 354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697" name="TextBox 355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1698" name="TextBox 356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/>
      </xdr:nvSpPr>
      <xdr:spPr>
        <a:xfrm>
          <a:off x="29741813" y="77295375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699" name="TextBox 357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0" name="TextBox 358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1" name="TextBox 359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2" name="TextBox 360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3" name="TextBox 361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4" name="TextBox 362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5" name="TextBox 363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6" name="TextBox 364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7" name="TextBox 365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8" name="TextBox 366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09" name="TextBox 367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0" name="TextBox 368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1" name="TextBox 369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2" name="TextBox 370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3" name="TextBox 371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4" name="TextBox 372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5" name="TextBox 373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6" name="TextBox 374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7" name="TextBox 375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8" name="TextBox 376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19" name="TextBox 377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0" name="TextBox 378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1" name="TextBox 379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2" name="TextBox 380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3" name="TextBox 381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4" name="TextBox 382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5" name="TextBox 383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6" name="TextBox 384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7" name="TextBox 385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8" name="TextBox 386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29" name="TextBox 387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0" name="TextBox 388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1" name="TextBox 389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2" name="TextBox 390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3" name="TextBox 391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4" name="TextBox 392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5" name="TextBox 393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6" name="TextBox 394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7" name="TextBox 395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8" name="TextBox 396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39" name="TextBox 397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740" name="TextBox 398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/>
      </xdr:nvSpPr>
      <xdr:spPr>
        <a:xfrm>
          <a:off x="30056138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41" name="TextBox 399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42" name="TextBox 400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43" name="TextBox 401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44" name="TextBox 402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45" name="TextBox 403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46" name="TextBox 404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47" name="TextBox 405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48" name="TextBox 406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49" name="TextBox 407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0" name="TextBox 408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1" name="TextBox 409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2" name="TextBox 410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3" name="TextBox 411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4" name="TextBox 412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5" name="TextBox 413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6" name="TextBox 414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7" name="TextBox 415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8" name="TextBox 416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59" name="TextBox 417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60" name="TextBox 418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61" name="TextBox 419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62" name="TextBox 420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63" name="TextBox 421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64" name="TextBox 422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65" name="TextBox 423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66" name="TextBox 424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1767" name="TextBox 425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/>
      </xdr:nvSpPr>
      <xdr:spPr>
        <a:xfrm>
          <a:off x="29741813" y="77295375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68" name="TextBox 426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69" name="TextBox 427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70" name="TextBox 428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71" name="TextBox 429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72" name="TextBox 430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73" name="TextBox 431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74" name="TextBox 432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75" name="TextBox 433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76" name="TextBox 434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1777" name="TextBox 435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/>
      </xdr:nvSpPr>
      <xdr:spPr>
        <a:xfrm>
          <a:off x="29741813" y="77295375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78" name="TextBox 436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79" name="TextBox 437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0" name="TextBox 438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1" name="TextBox 439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2" name="TextBox 440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3" name="TextBox 441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4" name="TextBox 442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5" name="TextBox 443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6" name="TextBox 444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7" name="TextBox 445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8" name="TextBox 446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89" name="TextBox 447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0" name="TextBox 448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1" name="TextBox 449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2" name="TextBox 450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3" name="TextBox 451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4" name="TextBox 452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5" name="TextBox 453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6" name="TextBox 454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7" name="TextBox 455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8" name="TextBox 456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799" name="TextBox 457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0" name="TextBox 458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1" name="TextBox 459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2" name="TextBox 460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3" name="TextBox 461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4" name="TextBox 462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5" name="TextBox 463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6" name="TextBox 464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7" name="TextBox 465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8" name="TextBox 466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09" name="TextBox 467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10" name="TextBox 468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11" name="TextBox 469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12" name="TextBox 470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13" name="TextBox 471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14" name="TextBox 472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15" name="TextBox 473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16" name="TextBox 474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17" name="TextBox 475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18" name="TextBox 476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819" name="TextBox 477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 txBox="1"/>
      </xdr:nvSpPr>
      <xdr:spPr>
        <a:xfrm>
          <a:off x="30056138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0" name="TextBox 478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1" name="TextBox 479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2" name="TextBox 480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3" name="TextBox 481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4" name="TextBox 482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5" name="TextBox 483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6" name="TextBox 484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7" name="TextBox 485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8" name="TextBox 486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29" name="TextBox 487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0" name="TextBox 488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1" name="TextBox 489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2" name="TextBox 490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3" name="TextBox 491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4" name="TextBox 492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5" name="TextBox 493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6" name="TextBox 494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7" name="TextBox 495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8" name="TextBox 496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39" name="TextBox 497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40" name="TextBox 498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41" name="TextBox 499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42" name="TextBox 500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43" name="TextBox 501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44" name="TextBox 502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45" name="TextBox 503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1846" name="TextBox 504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 txBox="1"/>
      </xdr:nvSpPr>
      <xdr:spPr>
        <a:xfrm>
          <a:off x="29741813" y="77295375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47" name="TextBox 505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48" name="TextBox 506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49" name="TextBox 507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0" name="TextBox 508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1" name="TextBox 509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2" name="TextBox 510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3" name="TextBox 511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4" name="TextBox 512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5" name="TextBox 513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6" name="TextBox 514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7" name="TextBox 515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8" name="TextBox 516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59" name="TextBox 517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860" name="TextBox 518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 txBox="1"/>
      </xdr:nvSpPr>
      <xdr:spPr>
        <a:xfrm>
          <a:off x="30056138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61" name="TextBox 530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62" name="TextBox 531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63" name="TextBox 532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64" name="TextBox 533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65" name="TextBox 534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66" name="TextBox 535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67" name="TextBox 536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68" name="TextBox 537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69" name="TextBox 538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70" name="TextBox 539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871" name="TextBox 540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 txBox="1"/>
      </xdr:nvSpPr>
      <xdr:spPr>
        <a:xfrm>
          <a:off x="30056138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72" name="TextBox 541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73" name="TextBox 542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74" name="TextBox 543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75" name="TextBox 544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76" name="TextBox 545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77" name="TextBox 546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78" name="TextBox 547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79" name="TextBox 548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80" name="TextBox 549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81" name="TextBox 550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882" name="TextBox 551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 txBox="1"/>
      </xdr:nvSpPr>
      <xdr:spPr>
        <a:xfrm>
          <a:off x="30056138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83" name="TextBox 552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84" name="TextBox 553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85" name="TextBox 554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86" name="TextBox 555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87" name="TextBox 556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88" name="TextBox 557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89" name="TextBox 558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90" name="TextBox 559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91" name="TextBox 560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92" name="TextBox 561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1893" name="TextBox 562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 txBox="1"/>
      </xdr:nvSpPr>
      <xdr:spPr>
        <a:xfrm>
          <a:off x="30056138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94" name="TextBox 754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95" name="TextBox 755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96" name="TextBox 756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97" name="TextBox 757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898" name="TextBox 758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1899" name="TextBox 759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 txBox="1"/>
      </xdr:nvSpPr>
      <xdr:spPr>
        <a:xfrm>
          <a:off x="29741813" y="77295375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0" name="TextBox 760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1" name="TextBox 761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2" name="TextBox 762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3" name="TextBox 763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4" name="TextBox 764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5" name="TextBox 765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6" name="TextBox 766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7" name="TextBox 767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8" name="TextBox 768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09" name="TextBox 769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0" name="TextBox 770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1" name="TextBox 771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2" name="TextBox 772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3" name="TextBox 773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4" name="TextBox 774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5" name="TextBox 775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6" name="TextBox 776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7" name="TextBox 777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8" name="TextBox 778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19" name="TextBox 779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0" name="TextBox 780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1" name="TextBox 781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2" name="TextBox 782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3" name="TextBox 783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4" name="TextBox 784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5" name="TextBox 785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6" name="TextBox 786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7" name="TextBox 787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8" name="TextBox 788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29" name="TextBox 789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0" name="TextBox 790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1" name="TextBox 791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2" name="TextBox 792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3" name="TextBox 793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4" name="TextBox 794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5" name="TextBox 795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6" name="TextBox 796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7" name="TextBox 797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8" name="TextBox 798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39" name="TextBox 799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0" name="TextBox 800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1" name="TextBox 801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2" name="TextBox 802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3" name="TextBox 803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4" name="TextBox 804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5" name="TextBox 805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6" name="TextBox 806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7" name="TextBox 807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8" name="TextBox 808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49" name="TextBox 809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50" name="TextBox 810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51" name="TextBox 811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52" name="TextBox 812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53" name="TextBox 813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54" name="TextBox 814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55" name="TextBox 815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56" name="TextBox 816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57" name="TextBox 817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1958" name="TextBox 818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 txBox="1"/>
      </xdr:nvSpPr>
      <xdr:spPr>
        <a:xfrm>
          <a:off x="29741813" y="77295375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59" name="TextBox 819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60" name="TextBox 820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61" name="TextBox 821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62" name="TextBox 822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63" name="TextBox 823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64" name="TextBox 824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65" name="TextBox 825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66" name="TextBox 826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1967" name="TextBox 827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 txBox="1"/>
      </xdr:nvSpPr>
      <xdr:spPr>
        <a:xfrm>
          <a:off x="29741813" y="77295375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68" name="TextBox 828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69" name="TextBox 829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0" name="TextBox 830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1" name="TextBox 831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2" name="TextBox 832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3" name="TextBox 833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4" name="TextBox 834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5" name="TextBox 835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6" name="TextBox 836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7" name="TextBox 837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8" name="TextBox 838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79" name="TextBox 839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0" name="TextBox 840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1" name="TextBox 841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2" name="TextBox 842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3" name="TextBox 843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4" name="TextBox 844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5" name="TextBox 845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6" name="TextBox 846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7" name="TextBox 847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8" name="TextBox 848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89" name="TextBox 849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0" name="TextBox 850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1" name="TextBox 851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2" name="TextBox 852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3" name="TextBox 853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4" name="TextBox 854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5" name="TextBox 855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6" name="TextBox 856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7" name="TextBox 857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8" name="TextBox 858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1999" name="TextBox 859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0" name="TextBox 860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1" name="TextBox 861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2" name="TextBox 862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3" name="TextBox 863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4" name="TextBox 864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5" name="TextBox 865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6" name="TextBox 866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7" name="TextBox 867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8" name="TextBox 868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09" name="TextBox 869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0" name="TextBox 870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1" name="TextBox 871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2" name="TextBox 872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3" name="TextBox 873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4" name="TextBox 874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5" name="TextBox 875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6" name="TextBox 876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7" name="TextBox 877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8" name="TextBox 878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19" name="TextBox 879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20" name="TextBox 880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21" name="TextBox 881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22" name="TextBox 882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23" name="TextBox 883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24" name="TextBox 884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25" name="TextBox 885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2026" name="TextBox 886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 txBox="1"/>
      </xdr:nvSpPr>
      <xdr:spPr>
        <a:xfrm>
          <a:off x="29741813" y="77295375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27" name="TextBox 887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28" name="TextBox 888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 txBox="1"/>
      </xdr:nvSpPr>
      <xdr:spPr>
        <a:xfrm>
          <a:off x="29741813" y="772953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1</xdr:rowOff>
    </xdr:from>
    <xdr:to>
      <xdr:col>14</xdr:col>
      <xdr:colOff>1071562</xdr:colOff>
      <xdr:row>195</xdr:row>
      <xdr:rowOff>333375</xdr:rowOff>
    </xdr:to>
    <xdr:sp macro="" textlink="">
      <xdr:nvSpPr>
        <xdr:cNvPr id="2029" name="TextBox 889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 txBox="1"/>
      </xdr:nvSpPr>
      <xdr:spPr>
        <a:xfrm>
          <a:off x="29741813" y="99583876"/>
          <a:ext cx="1071562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30" name="TextBox 350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31" name="TextBox 351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32" name="TextBox 352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33" name="TextBox 353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34" name="TextBox 354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35" name="TextBox 355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2036" name="TextBox 356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 txBox="1"/>
      </xdr:nvSpPr>
      <xdr:spPr>
        <a:xfrm>
          <a:off x="29741813" y="9741693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37" name="TextBox 357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38" name="TextBox 358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39" name="TextBox 359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0" name="TextBox 360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1" name="TextBox 361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2" name="TextBox 362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3" name="TextBox 363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4" name="TextBox 364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5" name="TextBox 365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6" name="TextBox 366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7" name="TextBox 367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8" name="TextBox 368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49" name="TextBox 369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0" name="TextBox 370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1" name="TextBox 371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2" name="TextBox 372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3" name="TextBox 373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4" name="TextBox 374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5" name="TextBox 375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6" name="TextBox 376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7" name="TextBox 377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8" name="TextBox 378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59" name="TextBox 379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0" name="TextBox 380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1" name="TextBox 381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2" name="TextBox 382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3" name="TextBox 383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4" name="TextBox 384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5" name="TextBox 385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6" name="TextBox 386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7" name="TextBox 387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8" name="TextBox 388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69" name="TextBox 389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70" name="TextBox 390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71" name="TextBox 391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72" name="TextBox 392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73" name="TextBox 393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74" name="TextBox 394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75" name="TextBox 395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76" name="TextBox 396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77" name="TextBox 397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078" name="TextBox 398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 txBox="1"/>
      </xdr:nvSpPr>
      <xdr:spPr>
        <a:xfrm>
          <a:off x="30056138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79" name="TextBox 399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0" name="TextBox 400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1" name="TextBox 401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2" name="TextBox 402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3" name="TextBox 403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4" name="TextBox 404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5" name="TextBox 405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6" name="TextBox 406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7" name="TextBox 407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8" name="TextBox 408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89" name="TextBox 409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0" name="TextBox 410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1" name="TextBox 411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2" name="TextBox 41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3" name="TextBox 41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4" name="TextBox 414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5" name="TextBox 415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6" name="TextBox 416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7" name="TextBox 417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8" name="TextBox 418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099" name="TextBox 419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00" name="TextBox 420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01" name="TextBox 421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02" name="TextBox 422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03" name="TextBox 423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04" name="TextBox 424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2105" name="TextBox 425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 txBox="1"/>
      </xdr:nvSpPr>
      <xdr:spPr>
        <a:xfrm>
          <a:off x="29741813" y="9741693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06" name="TextBox 426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07" name="TextBox 427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08" name="TextBox 428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09" name="TextBox 429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10" name="TextBox 430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11" name="TextBox 431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12" name="TextBox 432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13" name="TextBox 433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14" name="TextBox 434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2115" name="TextBox 435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 txBox="1"/>
      </xdr:nvSpPr>
      <xdr:spPr>
        <a:xfrm>
          <a:off x="29741813" y="9741693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16" name="TextBox 436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17" name="TextBox 437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18" name="TextBox 438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19" name="TextBox 439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0" name="TextBox 440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1" name="TextBox 441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2" name="TextBox 442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3" name="TextBox 443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4" name="TextBox 444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5" name="TextBox 445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6" name="TextBox 446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7" name="TextBox 447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8" name="TextBox 448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29" name="TextBox 449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0" name="TextBox 450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1" name="TextBox 451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2" name="TextBox 452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3" name="TextBox 453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4" name="TextBox 454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5" name="TextBox 455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6" name="TextBox 456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7" name="TextBox 457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8" name="TextBox 458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39" name="TextBox 459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0" name="TextBox 460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1" name="TextBox 461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2" name="TextBox 462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3" name="TextBox 463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4" name="TextBox 464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5" name="TextBox 465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6" name="TextBox 466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7" name="TextBox 467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8" name="TextBox 468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49" name="TextBox 469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50" name="TextBox 470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51" name="TextBox 471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52" name="TextBox 472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53" name="TextBox 473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54" name="TextBox 474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55" name="TextBox 475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56" name="TextBox 476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157" name="TextBox 477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 txBox="1"/>
      </xdr:nvSpPr>
      <xdr:spPr>
        <a:xfrm>
          <a:off x="30056138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58" name="TextBox 478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59" name="TextBox 479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0" name="TextBox 480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1" name="TextBox 481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2" name="TextBox 482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3" name="TextBox 483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4" name="TextBox 484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5" name="TextBox 485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6" name="TextBox 486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7" name="TextBox 487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8" name="TextBox 488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69" name="TextBox 489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0" name="TextBox 490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1" name="TextBox 491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2" name="TextBox 492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3" name="TextBox 493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4" name="TextBox 494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5" name="TextBox 495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6" name="TextBox 496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7" name="TextBox 497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8" name="TextBox 498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79" name="TextBox 499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80" name="TextBox 500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81" name="TextBox 501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82" name="TextBox 502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83" name="TextBox 503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2184" name="TextBox 504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 txBox="1"/>
      </xdr:nvSpPr>
      <xdr:spPr>
        <a:xfrm>
          <a:off x="29741813" y="9741693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85" name="TextBox 505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86" name="TextBox 506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87" name="TextBox 507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88" name="TextBox 508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89" name="TextBox 509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90" name="TextBox 510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91" name="TextBox 511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92" name="TextBox 512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93" name="TextBox 513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94" name="TextBox 514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95" name="TextBox 515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96" name="TextBox 516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97" name="TextBox 517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198" name="TextBox 518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 txBox="1"/>
      </xdr:nvSpPr>
      <xdr:spPr>
        <a:xfrm>
          <a:off x="30056138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199" name="TextBox 530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00" name="TextBox 531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01" name="TextBox 532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02" name="TextBox 533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03" name="TextBox 534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04" name="TextBox 535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05" name="TextBox 536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06" name="TextBox 537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07" name="TextBox 538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08" name="TextBox 539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209" name="TextBox 540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 txBox="1"/>
      </xdr:nvSpPr>
      <xdr:spPr>
        <a:xfrm>
          <a:off x="30056138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0" name="TextBox 541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1" name="TextBox 542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2" name="TextBox 543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3" name="TextBox 544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4" name="TextBox 545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5" name="TextBox 546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6" name="TextBox 547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7" name="TextBox 548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8" name="TextBox 549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19" name="TextBox 550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220" name="TextBox 551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 txBox="1"/>
      </xdr:nvSpPr>
      <xdr:spPr>
        <a:xfrm>
          <a:off x="30056138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21" name="TextBox 552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22" name="TextBox 553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23" name="TextBox 554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24" name="TextBox 555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25" name="TextBox 556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26" name="TextBox 557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27" name="TextBox 558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28" name="TextBox 559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29" name="TextBox 560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30" name="TextBox 561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231" name="TextBox 562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 txBox="1"/>
      </xdr:nvSpPr>
      <xdr:spPr>
        <a:xfrm>
          <a:off x="30056138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32" name="TextBox 754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33" name="TextBox 755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34" name="TextBox 756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35" name="TextBox 757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36" name="TextBox 758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2237" name="TextBox 759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 txBox="1"/>
      </xdr:nvSpPr>
      <xdr:spPr>
        <a:xfrm>
          <a:off x="29741813" y="9741693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38" name="TextBox 760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39" name="TextBox 761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0" name="TextBox 762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1" name="TextBox 763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2" name="TextBox 764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3" name="TextBox 765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4" name="TextBox 766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5" name="TextBox 767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6" name="TextBox 768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7" name="TextBox 769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8" name="TextBox 770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49" name="TextBox 771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0" name="TextBox 772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1" name="TextBox 773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2" name="TextBox 774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3" name="TextBox 775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4" name="TextBox 776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5" name="TextBox 777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6" name="TextBox 778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7" name="TextBox 779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8" name="TextBox 780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59" name="TextBox 781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0" name="TextBox 782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1" name="TextBox 783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2" name="TextBox 784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3" name="TextBox 785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4" name="TextBox 786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5" name="TextBox 787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6" name="TextBox 788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7" name="TextBox 789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8" name="TextBox 790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69" name="TextBox 791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0" name="TextBox 792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1" name="TextBox 793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2" name="TextBox 794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3" name="TextBox 795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4" name="TextBox 796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5" name="TextBox 797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6" name="TextBox 798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7" name="TextBox 799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8" name="TextBox 800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79" name="TextBox 801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0" name="TextBox 802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1" name="TextBox 803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2" name="TextBox 804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3" name="TextBox 805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4" name="TextBox 806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5" name="TextBox 807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6" name="TextBox 808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7" name="TextBox 809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8" name="TextBox 810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89" name="TextBox 811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90" name="TextBox 812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91" name="TextBox 813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92" name="TextBox 814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93" name="TextBox 815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94" name="TextBox 816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95" name="TextBox 817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2296" name="TextBox 818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 txBox="1"/>
      </xdr:nvSpPr>
      <xdr:spPr>
        <a:xfrm>
          <a:off x="29741813" y="9741693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97" name="TextBox 819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98" name="TextBox 820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299" name="TextBox 821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00" name="TextBox 822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01" name="TextBox 823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02" name="TextBox 824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03" name="TextBox 825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04" name="TextBox 826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2305" name="TextBox 827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 txBox="1"/>
      </xdr:nvSpPr>
      <xdr:spPr>
        <a:xfrm>
          <a:off x="29741813" y="9741693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06" name="TextBox 828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07" name="TextBox 829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08" name="TextBox 830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09" name="TextBox 831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0" name="TextBox 832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1" name="TextBox 833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2" name="TextBox 834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3" name="TextBox 835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4" name="TextBox 836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5" name="TextBox 837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6" name="TextBox 838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7" name="TextBox 839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8" name="TextBox 840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19" name="TextBox 841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0" name="TextBox 842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1" name="TextBox 843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2" name="TextBox 844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3" name="TextBox 845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4" name="TextBox 846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5" name="TextBox 847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6" name="TextBox 848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7" name="TextBox 849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8" name="TextBox 850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29" name="TextBox 851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0" name="TextBox 852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1" name="TextBox 853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2" name="TextBox 854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3" name="TextBox 855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4" name="TextBox 856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5" name="TextBox 857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6" name="TextBox 858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7" name="TextBox 859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8" name="TextBox 860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39" name="TextBox 861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0" name="TextBox 862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1" name="TextBox 863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2" name="TextBox 864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3" name="TextBox 865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4" name="TextBox 866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5" name="TextBox 867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6" name="TextBox 868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7" name="TextBox 869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8" name="TextBox 870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49" name="TextBox 871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0" name="TextBox 872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1" name="TextBox 873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2" name="TextBox 874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3" name="TextBox 875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4" name="TextBox 876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5" name="TextBox 877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6" name="TextBox 878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7" name="TextBox 879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8" name="TextBox 880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59" name="TextBox 881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60" name="TextBox 882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61" name="TextBox 883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62" name="TextBox 884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63" name="TextBox 885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2364" name="TextBox 886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 txBox="1"/>
      </xdr:nvSpPr>
      <xdr:spPr>
        <a:xfrm>
          <a:off x="29741813" y="9741693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65" name="TextBox 887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66" name="TextBox 888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367" name="TextBox 889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 txBox="1"/>
      </xdr:nvSpPr>
      <xdr:spPr>
        <a:xfrm>
          <a:off x="29741813" y="9741693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06" name="TextBox 350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07" name="TextBox 351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08" name="TextBox 352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09" name="TextBox 353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10" name="TextBox 354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11" name="TextBox 355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2712" name="TextBox 356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 txBox="1"/>
      </xdr:nvSpPr>
      <xdr:spPr>
        <a:xfrm>
          <a:off x="29741813" y="1318021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13" name="TextBox 357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14" name="TextBox 358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15" name="TextBox 359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16" name="TextBox 360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17" name="TextBox 361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18" name="TextBox 362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19" name="TextBox 363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0" name="TextBox 364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1" name="TextBox 365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2" name="TextBox 366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3" name="TextBox 367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4" name="TextBox 368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5" name="TextBox 369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6" name="TextBox 370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7" name="TextBox 371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8" name="TextBox 372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29" name="TextBox 373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0" name="TextBox 374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1" name="TextBox 375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2" name="TextBox 376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3" name="TextBox 377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4" name="TextBox 378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5" name="TextBox 379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6" name="TextBox 380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7" name="TextBox 381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8" name="TextBox 382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39" name="TextBox 383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0" name="TextBox 384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1" name="TextBox 385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2" name="TextBox 386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3" name="TextBox 387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4" name="TextBox 388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5" name="TextBox 389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6" name="TextBox 390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7" name="TextBox 391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8" name="TextBox 392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49" name="TextBox 393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50" name="TextBox 394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51" name="TextBox 395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52" name="TextBox 396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53" name="TextBox 397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754" name="TextBox 398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55" name="TextBox 399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56" name="TextBox 400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57" name="TextBox 401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58" name="TextBox 402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59" name="TextBox 403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0" name="TextBox 404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1" name="TextBox 405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2" name="TextBox 406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3" name="TextBox 407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4" name="TextBox 408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5" name="TextBox 409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6" name="TextBox 410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7" name="TextBox 411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8" name="TextBox 412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69" name="TextBox 413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0" name="TextBox 414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1" name="TextBox 415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2" name="TextBox 416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3" name="TextBox 417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4" name="TextBox 418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5" name="TextBox 419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6" name="TextBox 420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7" name="TextBox 421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8" name="TextBox 422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79" name="TextBox 423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80" name="TextBox 424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2781" name="TextBox 425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 txBox="1"/>
      </xdr:nvSpPr>
      <xdr:spPr>
        <a:xfrm>
          <a:off x="29741813" y="1318021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82" name="TextBox 426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83" name="TextBox 427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84" name="TextBox 428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85" name="TextBox 429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86" name="TextBox 430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87" name="TextBox 431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88" name="TextBox 432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89" name="TextBox 433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90" name="TextBox 434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2791" name="TextBox 435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 txBox="1"/>
      </xdr:nvSpPr>
      <xdr:spPr>
        <a:xfrm>
          <a:off x="29741813" y="1318021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92" name="TextBox 436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93" name="TextBox 437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94" name="TextBox 438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95" name="TextBox 439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96" name="TextBox 440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97" name="TextBox 441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98" name="TextBox 442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799" name="TextBox 443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0" name="TextBox 444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1" name="TextBox 445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2" name="TextBox 446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3" name="TextBox 447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4" name="TextBox 448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5" name="TextBox 449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6" name="TextBox 450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7" name="TextBox 451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8" name="TextBox 452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09" name="TextBox 453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0" name="TextBox 454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1" name="TextBox 455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2" name="TextBox 456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3" name="TextBox 457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4" name="TextBox 458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5" name="TextBox 459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6" name="TextBox 460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7" name="TextBox 461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8" name="TextBox 462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19" name="TextBox 463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0" name="TextBox 464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1" name="TextBox 465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2" name="TextBox 466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3" name="TextBox 467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4" name="TextBox 468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5" name="TextBox 469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6" name="TextBox 470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7" name="TextBox 471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8" name="TextBox 472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29" name="TextBox 473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30" name="TextBox 474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31" name="TextBox 475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32" name="TextBox 476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833" name="TextBox 477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34" name="TextBox 478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35" name="TextBox 479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36" name="TextBox 480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37" name="TextBox 481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38" name="TextBox 482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39" name="TextBox 483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0" name="TextBox 484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1" name="TextBox 485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2" name="TextBox 486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3" name="TextBox 487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4" name="TextBox 488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5" name="TextBox 489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6" name="TextBox 490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7" name="TextBox 491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8" name="TextBox 492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49" name="TextBox 493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0" name="TextBox 494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1" name="TextBox 495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2" name="TextBox 496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3" name="TextBox 497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4" name="TextBox 498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5" name="TextBox 499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6" name="TextBox 500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7" name="TextBox 501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8" name="TextBox 502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59" name="TextBox 503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2860" name="TextBox 504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 txBox="1"/>
      </xdr:nvSpPr>
      <xdr:spPr>
        <a:xfrm>
          <a:off x="29741813" y="1318021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61" name="TextBox 505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62" name="TextBox 506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63" name="TextBox 507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64" name="TextBox 508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65" name="TextBox 509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66" name="TextBox 510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67" name="TextBox 511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68" name="TextBox 512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69" name="TextBox 513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70" name="TextBox 514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71" name="TextBox 515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72" name="TextBox 516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73" name="TextBox 517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874" name="TextBox 518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75" name="TextBox 530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76" name="TextBox 531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77" name="TextBox 532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78" name="TextBox 533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79" name="TextBox 534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80" name="TextBox 535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81" name="TextBox 536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82" name="TextBox 537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83" name="TextBox 538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84" name="TextBox 539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885" name="TextBox 540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86" name="TextBox 541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87" name="TextBox 542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88" name="TextBox 543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89" name="TextBox 544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90" name="TextBox 545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91" name="TextBox 546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92" name="TextBox 547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93" name="TextBox 548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94" name="TextBox 549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95" name="TextBox 550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896" name="TextBox 551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97" name="TextBox 552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98" name="TextBox 553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899" name="TextBox 554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00" name="TextBox 555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01" name="TextBox 556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02" name="TextBox 557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03" name="TextBox 558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04" name="TextBox 559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05" name="TextBox 560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06" name="TextBox 561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2907" name="TextBox 562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08" name="TextBox 754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09" name="TextBox 755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10" name="TextBox 756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11" name="TextBox 757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12" name="TextBox 758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2913" name="TextBox 759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 txBox="1"/>
      </xdr:nvSpPr>
      <xdr:spPr>
        <a:xfrm>
          <a:off x="29741813" y="1318021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14" name="TextBox 760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15" name="TextBox 761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16" name="TextBox 762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17" name="TextBox 763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18" name="TextBox 764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19" name="TextBox 765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0" name="TextBox 766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1" name="TextBox 767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2" name="TextBox 768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3" name="TextBox 769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4" name="TextBox 770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5" name="TextBox 771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6" name="TextBox 772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7" name="TextBox 773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8" name="TextBox 774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29" name="TextBox 775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0" name="TextBox 776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1" name="TextBox 777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2" name="TextBox 778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3" name="TextBox 779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4" name="TextBox 780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5" name="TextBox 781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6" name="TextBox 782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7" name="TextBox 783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8" name="TextBox 784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39" name="TextBox 785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0" name="TextBox 786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1" name="TextBox 787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2" name="TextBox 788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3" name="TextBox 789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4" name="TextBox 790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5" name="TextBox 791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6" name="TextBox 792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7" name="TextBox 793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8" name="TextBox 794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49" name="TextBox 795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0" name="TextBox 796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1" name="TextBox 797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2" name="TextBox 798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3" name="TextBox 799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4" name="TextBox 800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5" name="TextBox 801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6" name="TextBox 802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7" name="TextBox 803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8" name="TextBox 804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59" name="TextBox 805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0" name="TextBox 806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1" name="TextBox 807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2" name="TextBox 808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3" name="TextBox 809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4" name="TextBox 810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5" name="TextBox 811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6" name="TextBox 812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7" name="TextBox 813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8" name="TextBox 814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69" name="TextBox 815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70" name="TextBox 816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71" name="TextBox 817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2972" name="TextBox 818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 txBox="1"/>
      </xdr:nvSpPr>
      <xdr:spPr>
        <a:xfrm>
          <a:off x="29741813" y="1318021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73" name="TextBox 819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74" name="TextBox 820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75" name="TextBox 821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76" name="TextBox 822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77" name="TextBox 823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78" name="TextBox 824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79" name="TextBox 825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80" name="TextBox 826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2981" name="TextBox 827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 txBox="1"/>
      </xdr:nvSpPr>
      <xdr:spPr>
        <a:xfrm>
          <a:off x="29741813" y="1318021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82" name="TextBox 828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83" name="TextBox 829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84" name="TextBox 830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85" name="TextBox 831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86" name="TextBox 832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87" name="TextBox 833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88" name="TextBox 834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89" name="TextBox 835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0" name="TextBox 836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1" name="TextBox 837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2" name="TextBox 838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3" name="TextBox 839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4" name="TextBox 840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5" name="TextBox 841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6" name="TextBox 842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7" name="TextBox 843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8" name="TextBox 844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2999" name="TextBox 845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0" name="TextBox 846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1" name="TextBox 847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2" name="TextBox 848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3" name="TextBox 849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4" name="TextBox 850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5" name="TextBox 851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6" name="TextBox 852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7" name="TextBox 853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8" name="TextBox 854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09" name="TextBox 855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0" name="TextBox 856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1" name="TextBox 857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2" name="TextBox 858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3" name="TextBox 859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4" name="TextBox 860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5" name="TextBox 861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6" name="TextBox 862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7" name="TextBox 863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8" name="TextBox 864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19" name="TextBox 865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0" name="TextBox 866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1" name="TextBox 867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2" name="TextBox 868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3" name="TextBox 869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4" name="TextBox 870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5" name="TextBox 871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6" name="TextBox 872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7" name="TextBox 873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8" name="TextBox 874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29" name="TextBox 875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0" name="TextBox 876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1" name="TextBox 877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2" name="TextBox 878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3" name="TextBox 879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4" name="TextBox 880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5" name="TextBox 881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6" name="TextBox 882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7" name="TextBox 883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8" name="TextBox 884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39" name="TextBox 885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3040" name="TextBox 886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 txBox="1"/>
      </xdr:nvSpPr>
      <xdr:spPr>
        <a:xfrm>
          <a:off x="29741813" y="1318021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41" name="TextBox 887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42" name="TextBox 888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43" name="TextBox 889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44" name="TextBox 350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45" name="TextBox 351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46" name="TextBox 352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47" name="TextBox 353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48" name="TextBox 354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49" name="TextBox 355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3050" name="TextBox 356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 txBox="1"/>
      </xdr:nvSpPr>
      <xdr:spPr>
        <a:xfrm>
          <a:off x="29741813" y="1318021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51" name="TextBox 357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52" name="TextBox 358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53" name="TextBox 359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54" name="TextBox 360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55" name="TextBox 361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56" name="TextBox 362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57" name="TextBox 363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58" name="TextBox 364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59" name="TextBox 365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0" name="TextBox 366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1" name="TextBox 367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2" name="TextBox 368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3" name="TextBox 369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4" name="TextBox 370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5" name="TextBox 371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6" name="TextBox 372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7" name="TextBox 373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8" name="TextBox 374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69" name="TextBox 375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0" name="TextBox 376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1" name="TextBox 377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2" name="TextBox 378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3" name="TextBox 379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4" name="TextBox 380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5" name="TextBox 381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6" name="TextBox 382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7" name="TextBox 383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8" name="TextBox 384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79" name="TextBox 385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0" name="TextBox 386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1" name="TextBox 387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2" name="TextBox 388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3" name="TextBox 389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4" name="TextBox 390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5" name="TextBox 391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6" name="TextBox 392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7" name="TextBox 393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8" name="TextBox 394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89" name="TextBox 395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90" name="TextBox 396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91" name="TextBox 397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3092" name="TextBox 398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93" name="TextBox 399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94" name="TextBox 400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95" name="TextBox 401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96" name="TextBox 402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97" name="TextBox 403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98" name="TextBox 404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099" name="TextBox 405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0" name="TextBox 406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1" name="TextBox 407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2" name="TextBox 408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3" name="TextBox 409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4" name="TextBox 410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5" name="TextBox 411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6" name="TextBox 412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7" name="TextBox 413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8" name="TextBox 414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09" name="TextBox 415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10" name="TextBox 416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11" name="TextBox 417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12" name="TextBox 418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13" name="TextBox 419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14" name="TextBox 420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15" name="TextBox 421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16" name="TextBox 422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17" name="TextBox 423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18" name="TextBox 424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3119" name="TextBox 425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 txBox="1"/>
      </xdr:nvSpPr>
      <xdr:spPr>
        <a:xfrm>
          <a:off x="29741813" y="1318021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20" name="TextBox 426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21" name="TextBox 427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22" name="TextBox 428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23" name="TextBox 429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24" name="TextBox 430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25" name="TextBox 431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26" name="TextBox 432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27" name="TextBox 433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28" name="TextBox 434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3129" name="TextBox 435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 txBox="1"/>
      </xdr:nvSpPr>
      <xdr:spPr>
        <a:xfrm>
          <a:off x="29741813" y="1318021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0" name="TextBox 436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1" name="TextBox 437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2" name="TextBox 438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3" name="TextBox 439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4" name="TextBox 440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5" name="TextBox 441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6" name="TextBox 442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7" name="TextBox 443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8" name="TextBox 444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39" name="TextBox 445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0" name="TextBox 446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1" name="TextBox 447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2" name="TextBox 448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3" name="TextBox 449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4" name="TextBox 450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5" name="TextBox 451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6" name="TextBox 452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7" name="TextBox 453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8" name="TextBox 454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49" name="TextBox 455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0" name="TextBox 456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1" name="TextBox 457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2" name="TextBox 458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3" name="TextBox 459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4" name="TextBox 460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5" name="TextBox 461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6" name="TextBox 462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7" name="TextBox 463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8" name="TextBox 464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59" name="TextBox 465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0" name="TextBox 466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1" name="TextBox 467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2" name="TextBox 468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3" name="TextBox 469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4" name="TextBox 470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5" name="TextBox 471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6" name="TextBox 472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7" name="TextBox 473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8" name="TextBox 474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69" name="TextBox 475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70" name="TextBox 476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3171" name="TextBox 477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72" name="TextBox 478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73" name="TextBox 479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74" name="TextBox 480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75" name="TextBox 481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76" name="TextBox 482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77" name="TextBox 483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78" name="TextBox 484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79" name="TextBox 485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0" name="TextBox 486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1" name="TextBox 487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2" name="TextBox 488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3" name="TextBox 489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4" name="TextBox 490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5" name="TextBox 491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6" name="TextBox 492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7" name="TextBox 493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8" name="TextBox 494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89" name="TextBox 495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90" name="TextBox 496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91" name="TextBox 497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92" name="TextBox 498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93" name="TextBox 499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94" name="TextBox 500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95" name="TextBox 501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96" name="TextBox 502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97" name="TextBox 503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3198" name="TextBox 504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 txBox="1"/>
      </xdr:nvSpPr>
      <xdr:spPr>
        <a:xfrm>
          <a:off x="29741813" y="1318021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199" name="TextBox 505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0" name="TextBox 506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1" name="TextBox 507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2" name="TextBox 508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3" name="TextBox 509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4" name="TextBox 510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5" name="TextBox 511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6" name="TextBox 512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7" name="TextBox 513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8" name="TextBox 514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09" name="TextBox 515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10" name="TextBox 516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11" name="TextBox 517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3212" name="TextBox 518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13" name="TextBox 530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14" name="TextBox 531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15" name="TextBox 532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16" name="TextBox 533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17" name="TextBox 534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18" name="TextBox 535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19" name="TextBox 536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20" name="TextBox 537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21" name="TextBox 538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22" name="TextBox 539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3223" name="TextBox 540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24" name="TextBox 541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25" name="TextBox 542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26" name="TextBox 543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27" name="TextBox 544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28" name="TextBox 545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29" name="TextBox 546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30" name="TextBox 547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31" name="TextBox 548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32" name="TextBox 549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33" name="TextBox 550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3234" name="TextBox 551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35" name="TextBox 552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36" name="TextBox 553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37" name="TextBox 554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38" name="TextBox 555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39" name="TextBox 556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40" name="TextBox 557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41" name="TextBox 558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42" name="TextBox 559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43" name="TextBox 560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44" name="TextBox 561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195</xdr:row>
      <xdr:rowOff>0</xdr:rowOff>
    </xdr:from>
    <xdr:to>
      <xdr:col>14</xdr:col>
      <xdr:colOff>1344083</xdr:colOff>
      <xdr:row>195</xdr:row>
      <xdr:rowOff>273683</xdr:rowOff>
    </xdr:to>
    <xdr:sp macro="" textlink="">
      <xdr:nvSpPr>
        <xdr:cNvPr id="3245" name="TextBox 562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SpPr txBox="1"/>
      </xdr:nvSpPr>
      <xdr:spPr>
        <a:xfrm>
          <a:off x="30056138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46" name="TextBox 754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47" name="TextBox 755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48" name="TextBox 756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49" name="TextBox 757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50" name="TextBox 758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3251" name="TextBox 759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 txBox="1"/>
      </xdr:nvSpPr>
      <xdr:spPr>
        <a:xfrm>
          <a:off x="29741813" y="1318021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52" name="TextBox 760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53" name="TextBox 761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54" name="TextBox 762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55" name="TextBox 763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56" name="TextBox 764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57" name="TextBox 765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58" name="TextBox 766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59" name="TextBox 767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0" name="TextBox 768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1" name="TextBox 769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2" name="TextBox 770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3" name="TextBox 771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4" name="TextBox 772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5" name="TextBox 773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6" name="TextBox 774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7" name="TextBox 775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8" name="TextBox 776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69" name="TextBox 777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0" name="TextBox 778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1" name="TextBox 779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2" name="TextBox 780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3" name="TextBox 781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4" name="TextBox 782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5" name="TextBox 783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6" name="TextBox 784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7" name="TextBox 785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8" name="TextBox 786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79" name="TextBox 787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0" name="TextBox 788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1" name="TextBox 789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2" name="TextBox 790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3" name="TextBox 791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4" name="TextBox 792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5" name="TextBox 793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6" name="TextBox 794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7" name="TextBox 795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8" name="TextBox 796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89" name="TextBox 797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0" name="TextBox 798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1" name="TextBox 799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2" name="TextBox 800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3" name="TextBox 801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4" name="TextBox 802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5" name="TextBox 803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6" name="TextBox 804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7" name="TextBox 805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8" name="TextBox 806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299" name="TextBox 807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0" name="TextBox 808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1" name="TextBox 809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2" name="TextBox 810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3" name="TextBox 811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4" name="TextBox 812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5" name="TextBox 813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6" name="TextBox 814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7" name="TextBox 815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8" name="TextBox 816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09" name="TextBox 817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3310" name="TextBox 818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SpPr txBox="1"/>
      </xdr:nvSpPr>
      <xdr:spPr>
        <a:xfrm>
          <a:off x="29741813" y="1318021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11" name="TextBox 819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12" name="TextBox 820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13" name="TextBox 821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14" name="TextBox 822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15" name="TextBox 823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16" name="TextBox 824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17" name="TextBox 825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18" name="TextBox 826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1056409</xdr:colOff>
      <xdr:row>195</xdr:row>
      <xdr:rowOff>264560</xdr:rowOff>
    </xdr:to>
    <xdr:sp macro="" textlink="">
      <xdr:nvSpPr>
        <xdr:cNvPr id="3319" name="TextBox 827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SpPr txBox="1"/>
      </xdr:nvSpPr>
      <xdr:spPr>
        <a:xfrm>
          <a:off x="29741813" y="1318021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0" name="TextBox 828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1" name="TextBox 829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2" name="TextBox 830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3" name="TextBox 831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4" name="TextBox 832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5" name="TextBox 833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6" name="TextBox 834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7" name="TextBox 835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8" name="TextBox 836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29" name="TextBox 837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0" name="TextBox 838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1" name="TextBox 839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2" name="TextBox 840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3" name="TextBox 841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4" name="TextBox 842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5" name="TextBox 843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6" name="TextBox 844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7" name="TextBox 845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8" name="TextBox 846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39" name="TextBox 847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0" name="TextBox 848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1" name="TextBox 849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2" name="TextBox 850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3" name="TextBox 851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4" name="TextBox 852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5" name="TextBox 853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6" name="TextBox 854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7" name="TextBox 855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8" name="TextBox 856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49" name="TextBox 857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0" name="TextBox 858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1" name="TextBox 859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2" name="TextBox 860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3" name="TextBox 861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4" name="TextBox 862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5" name="TextBox 863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6" name="TextBox 864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7" name="TextBox 865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8" name="TextBox 866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59" name="TextBox 867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0" name="TextBox 868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1" name="TextBox 869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2" name="TextBox 870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3" name="TextBox 871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4" name="TextBox 872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5" name="TextBox 873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6" name="TextBox 874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7" name="TextBox 875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8" name="TextBox 876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69" name="TextBox 877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70" name="TextBox 878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71" name="TextBox 879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72" name="TextBox 880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73" name="TextBox 881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74" name="TextBox 882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75" name="TextBox 883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76" name="TextBox 884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77" name="TextBox 885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1212273</xdr:colOff>
      <xdr:row>195</xdr:row>
      <xdr:rowOff>264560</xdr:rowOff>
    </xdr:to>
    <xdr:sp macro="" textlink="">
      <xdr:nvSpPr>
        <xdr:cNvPr id="3378" name="TextBox 886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 txBox="1"/>
      </xdr:nvSpPr>
      <xdr:spPr>
        <a:xfrm>
          <a:off x="29741813" y="1318021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79" name="TextBox 887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1029758</xdr:colOff>
      <xdr:row>195</xdr:row>
      <xdr:rowOff>273683</xdr:rowOff>
    </xdr:to>
    <xdr:sp macro="" textlink="">
      <xdr:nvSpPr>
        <xdr:cNvPr id="3380" name="TextBox 888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 txBox="1"/>
      </xdr:nvSpPr>
      <xdr:spPr>
        <a:xfrm>
          <a:off x="29741813" y="131802188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195</xdr:row>
      <xdr:rowOff>0</xdr:rowOff>
    </xdr:from>
    <xdr:to>
      <xdr:col>14</xdr:col>
      <xdr:colOff>1071562</xdr:colOff>
      <xdr:row>195</xdr:row>
      <xdr:rowOff>333374</xdr:rowOff>
    </xdr:to>
    <xdr:sp macro="" textlink="">
      <xdr:nvSpPr>
        <xdr:cNvPr id="3381" name="TextBox 889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 txBox="1"/>
      </xdr:nvSpPr>
      <xdr:spPr>
        <a:xfrm>
          <a:off x="29741813" y="131802189"/>
          <a:ext cx="1071562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450004</xdr:colOff>
      <xdr:row>25</xdr:row>
      <xdr:rowOff>174624</xdr:rowOff>
    </xdr:from>
    <xdr:ext cx="978746" cy="74273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A3DA65-68FF-46AB-9F2F-B1A222D09FB6}"/>
            </a:ext>
          </a:extLst>
        </xdr:cNvPr>
        <xdr:cNvSpPr txBox="1"/>
      </xdr:nvSpPr>
      <xdr:spPr>
        <a:xfrm flipV="1">
          <a:off x="16483754" y="4130674"/>
          <a:ext cx="978746" cy="74273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ru-RU">
            <a:solidFill>
              <a:schemeClr val="tx1"/>
            </a:solidFill>
          </a:endParaRPr>
        </a:p>
      </xdr:txBody>
    </xdr:sp>
    <xdr:clientData/>
  </xdr:oneCellAnchor>
  <xdr:oneCellAnchor>
    <xdr:from>
      <xdr:col>1</xdr:col>
      <xdr:colOff>620721</xdr:colOff>
      <xdr:row>2</xdr:row>
      <xdr:rowOff>19050</xdr:rowOff>
    </xdr:from>
    <xdr:ext cx="11163789" cy="2175062"/>
    <xdr:pic>
      <xdr:nvPicPr>
        <xdr:cNvPr id="3" name="Рисунок 2">
          <a:extLst>
            <a:ext uri="{FF2B5EF4-FFF2-40B4-BE49-F238E27FC236}">
              <a16:creationId xmlns:a16="http://schemas.microsoft.com/office/drawing/2014/main" id="{2A032C64-1E9C-4209-BE5F-C80459258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71" y="336550"/>
          <a:ext cx="11163789" cy="2175062"/>
        </a:xfrm>
        <a:prstGeom prst="roundRect">
          <a:avLst>
            <a:gd name="adj" fmla="val 4167"/>
          </a:avLst>
        </a:prstGeom>
        <a:solidFill>
          <a:schemeClr val="bg1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450004</xdr:colOff>
      <xdr:row>25</xdr:row>
      <xdr:rowOff>174624</xdr:rowOff>
    </xdr:from>
    <xdr:ext cx="978746" cy="74273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CB58BB-8CAB-4BD7-AF88-F3E0E44DA384}"/>
            </a:ext>
          </a:extLst>
        </xdr:cNvPr>
        <xdr:cNvSpPr txBox="1"/>
      </xdr:nvSpPr>
      <xdr:spPr>
        <a:xfrm flipV="1">
          <a:off x="16483754" y="4130674"/>
          <a:ext cx="978746" cy="74273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ru-RU">
            <a:solidFill>
              <a:schemeClr val="tx1"/>
            </a:solidFill>
          </a:endParaRPr>
        </a:p>
      </xdr:txBody>
    </xdr:sp>
    <xdr:clientData/>
  </xdr:oneCellAnchor>
  <xdr:oneCellAnchor>
    <xdr:from>
      <xdr:col>1</xdr:col>
      <xdr:colOff>620721</xdr:colOff>
      <xdr:row>2</xdr:row>
      <xdr:rowOff>19050</xdr:rowOff>
    </xdr:from>
    <xdr:ext cx="11150093" cy="2152650"/>
    <xdr:pic>
      <xdr:nvPicPr>
        <xdr:cNvPr id="3" name="Рисунок 2">
          <a:extLst>
            <a:ext uri="{FF2B5EF4-FFF2-40B4-BE49-F238E27FC236}">
              <a16:creationId xmlns:a16="http://schemas.microsoft.com/office/drawing/2014/main" id="{B4A64894-E541-46FA-A340-2B215E1BD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71" y="336550"/>
          <a:ext cx="11150093" cy="2152650"/>
        </a:xfrm>
        <a:prstGeom prst="roundRect">
          <a:avLst>
            <a:gd name="adj" fmla="val 4167"/>
          </a:avLst>
        </a:prstGeom>
        <a:solidFill>
          <a:schemeClr val="bg1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450004</xdr:colOff>
      <xdr:row>25</xdr:row>
      <xdr:rowOff>174624</xdr:rowOff>
    </xdr:from>
    <xdr:ext cx="978746" cy="74273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F6E666-ABFE-4B1D-933D-60A296445D00}"/>
            </a:ext>
          </a:extLst>
        </xdr:cNvPr>
        <xdr:cNvSpPr txBox="1"/>
      </xdr:nvSpPr>
      <xdr:spPr>
        <a:xfrm flipV="1">
          <a:off x="16483754" y="4130674"/>
          <a:ext cx="978746" cy="74273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ru-RU">
            <a:solidFill>
              <a:schemeClr val="tx1"/>
            </a:solidFill>
          </a:endParaRPr>
        </a:p>
      </xdr:txBody>
    </xdr:sp>
    <xdr:clientData/>
  </xdr:oneCellAnchor>
  <xdr:oneCellAnchor>
    <xdr:from>
      <xdr:col>1</xdr:col>
      <xdr:colOff>804537</xdr:colOff>
      <xdr:row>1</xdr:row>
      <xdr:rowOff>52471</xdr:rowOff>
    </xdr:from>
    <xdr:ext cx="11157892" cy="2158220"/>
    <xdr:pic>
      <xdr:nvPicPr>
        <xdr:cNvPr id="3" name="Рисунок 2">
          <a:extLst>
            <a:ext uri="{FF2B5EF4-FFF2-40B4-BE49-F238E27FC236}">
              <a16:creationId xmlns:a16="http://schemas.microsoft.com/office/drawing/2014/main" id="{C56AC2CA-ACB6-4578-A2DA-536D5F5A0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787" y="211221"/>
          <a:ext cx="11157892" cy="2158220"/>
        </a:xfrm>
        <a:prstGeom prst="roundRect">
          <a:avLst>
            <a:gd name="adj" fmla="val 4167"/>
          </a:avLst>
        </a:prstGeom>
        <a:solidFill>
          <a:schemeClr val="bg1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450004</xdr:colOff>
      <xdr:row>25</xdr:row>
      <xdr:rowOff>174624</xdr:rowOff>
    </xdr:from>
    <xdr:ext cx="978746" cy="74273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19C4B0-E65A-4406-BC79-9495D0CFB330}"/>
            </a:ext>
          </a:extLst>
        </xdr:cNvPr>
        <xdr:cNvSpPr txBox="1"/>
      </xdr:nvSpPr>
      <xdr:spPr>
        <a:xfrm flipV="1">
          <a:off x="16483754" y="4130674"/>
          <a:ext cx="978746" cy="74273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ru-RU">
            <a:solidFill>
              <a:schemeClr val="tx1"/>
            </a:solidFill>
          </a:endParaRPr>
        </a:p>
      </xdr:txBody>
    </xdr:sp>
    <xdr:clientData/>
  </xdr:oneCellAnchor>
  <xdr:oneCellAnchor>
    <xdr:from>
      <xdr:col>1</xdr:col>
      <xdr:colOff>804537</xdr:colOff>
      <xdr:row>1</xdr:row>
      <xdr:rowOff>52471</xdr:rowOff>
    </xdr:from>
    <xdr:ext cx="11157062" cy="2179387"/>
    <xdr:pic>
      <xdr:nvPicPr>
        <xdr:cNvPr id="3" name="Рисунок 2">
          <a:extLst>
            <a:ext uri="{FF2B5EF4-FFF2-40B4-BE49-F238E27FC236}">
              <a16:creationId xmlns:a16="http://schemas.microsoft.com/office/drawing/2014/main" id="{34F32E3F-81E6-407B-BFAB-432F7D14A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787" y="211221"/>
          <a:ext cx="11157062" cy="2179387"/>
        </a:xfrm>
        <a:prstGeom prst="roundRect">
          <a:avLst>
            <a:gd name="adj" fmla="val 4167"/>
          </a:avLst>
        </a:prstGeom>
        <a:solidFill>
          <a:schemeClr val="bg1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a/Downloads/20.06.2014_&#1076;&#1086;&#1087;&#1086;&#1083;&#1085;&#1077;&#1085;&#1086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Лист1"/>
    </sheetNames>
    <sheetDataSet>
      <sheetData sheetId="0"/>
      <sheetData sheetId="1">
        <row r="1">
          <cell r="A1" t="str">
            <v>Механічне буріння</v>
          </cell>
        </row>
        <row r="2">
          <cell r="A2" t="str">
            <v>СПО, ввід та вивід ОБТ</v>
          </cell>
        </row>
        <row r="3">
          <cell r="A3" t="str">
            <v>Нарощування</v>
          </cell>
        </row>
        <row r="4">
          <cell r="A4" t="str">
            <v>Розширка привибійної зони</v>
          </cell>
        </row>
        <row r="5">
          <cell r="A5" t="str">
            <v>Розширка після відбору керна</v>
          </cell>
        </row>
        <row r="6">
          <cell r="A6" t="str">
            <v>Розширка долотом більшого розміру</v>
          </cell>
        </row>
        <row r="7">
          <cell r="A7" t="str">
            <v>СПО при розширці долотом більшого розміру</v>
          </cell>
        </row>
        <row r="8">
          <cell r="A8" t="str">
            <v>Обкатка нових доліт</v>
          </cell>
        </row>
        <row r="9">
          <cell r="A9" t="str">
            <v>Проробка свердловини прі кріпленні</v>
          </cell>
        </row>
        <row r="10">
          <cell r="A10" t="str">
            <v>Шаблонування свердловини при кріпленні</v>
          </cell>
        </row>
        <row r="11">
          <cell r="A11" t="str">
            <v>ПЗР до спуску обсадної колони</v>
          </cell>
        </row>
        <row r="12">
          <cell r="A12" t="str">
            <v>Спуск обсадної колони</v>
          </cell>
        </row>
        <row r="13">
          <cell r="A13" t="str">
            <v>Долив обсадної колони</v>
          </cell>
        </row>
        <row r="14">
          <cell r="A14" t="str">
            <v>Промивка при кріпленні</v>
          </cell>
        </row>
        <row r="15">
          <cell r="A15" t="str">
            <v>ПЗР до цементування</v>
          </cell>
        </row>
        <row r="16">
          <cell r="A16" t="str">
            <v>Цементування</v>
          </cell>
        </row>
        <row r="17">
          <cell r="A17" t="str">
            <v>ОТЦ (при кріпленні)</v>
          </cell>
        </row>
        <row r="18">
          <cell r="A18" t="str">
            <v>Обладнання гирла</v>
          </cell>
        </row>
        <row r="19">
          <cell r="A19" t="str">
            <v>Опресування гирла</v>
          </cell>
        </row>
        <row r="20">
          <cell r="A20" t="str">
            <v>Розбурювання цементу</v>
          </cell>
        </row>
        <row r="21">
          <cell r="A21" t="str">
            <v>Опресування колони</v>
          </cell>
        </row>
        <row r="22">
          <cell r="A22" t="str">
            <v>Опресування цементного кільця</v>
          </cell>
        </row>
        <row r="23">
          <cell r="A23" t="str">
            <v>Інші роботи при кріпленні</v>
          </cell>
        </row>
        <row r="24">
          <cell r="A24" t="str">
            <v>Заміна долота та КЛС</v>
          </cell>
        </row>
        <row r="25">
          <cell r="A25" t="str">
            <v>Проміжна промивка</v>
          </cell>
        </row>
        <row r="26">
          <cell r="A26" t="str">
            <v>Проробка</v>
          </cell>
        </row>
        <row r="27">
          <cell r="A27" t="str">
            <v>Опресування бурового інструменту</v>
          </cell>
        </row>
        <row r="28">
          <cell r="A28" t="str">
            <v>Геофізичні дослідження</v>
          </cell>
        </row>
        <row r="29">
          <cell r="A29" t="str">
            <v>Повторне опресування колон</v>
          </cell>
        </row>
        <row r="30">
          <cell r="A30" t="str">
            <v>Перевірка превентора обв`язки</v>
          </cell>
        </row>
        <row r="31">
          <cell r="A31" t="str">
            <v>Заміна ГІВ</v>
          </cell>
        </row>
        <row r="32">
          <cell r="A32" t="str">
            <v>ПЗР до СПО</v>
          </cell>
        </row>
        <row r="33">
          <cell r="A33" t="str">
            <v>Заготовка, обробка розчину</v>
          </cell>
        </row>
        <row r="34">
          <cell r="A34" t="str">
            <v>Чистка ємностей, жолобів</v>
          </cell>
        </row>
        <row r="35">
          <cell r="A35" t="str">
            <v>Орієнтування ін-ту (компоновки), налаг. тел.си-ми</v>
          </cell>
        </row>
        <row r="36">
          <cell r="A36" t="str">
            <v>Долив при СПО</v>
          </cell>
        </row>
        <row r="37">
          <cell r="A37" t="str">
            <v>СПО без проходки</v>
          </cell>
        </row>
        <row r="38">
          <cell r="A38" t="str">
            <v>Перехід на новий розчин</v>
          </cell>
        </row>
        <row r="39">
          <cell r="A39" t="str">
            <v>Проведення тривог "Викид"</v>
          </cell>
        </row>
        <row r="40">
          <cell r="A40" t="str">
            <v>Профілактична очистка вибою</v>
          </cell>
        </row>
        <row r="41">
          <cell r="A41" t="str">
            <v>Обважнювання глинистого розчину</v>
          </cell>
        </row>
        <row r="42">
          <cell r="A42" t="str">
            <v>Заготовка хім.реагента</v>
          </cell>
        </row>
        <row r="43">
          <cell r="A43" t="str">
            <v>Заміна, опробування вибійного двигуна</v>
          </cell>
        </row>
        <row r="44">
          <cell r="A44" t="str">
            <v>Встановлення (монтаж) превентора</v>
          </cell>
        </row>
        <row r="45">
          <cell r="A45" t="str">
            <v>Продувка маніфольда та викидних ліній ПВО</v>
          </cell>
        </row>
        <row r="46">
          <cell r="A46" t="str">
            <v>Шаблонування при поглибленні</v>
          </cell>
        </row>
        <row r="47">
          <cell r="A47" t="str">
            <v>Заміна, збирання та розбирання бур.інструменту</v>
          </cell>
        </row>
        <row r="48">
          <cell r="A48" t="str">
            <v>Заміна, оснастка тальканату</v>
          </cell>
        </row>
        <row r="49">
          <cell r="A49" t="str">
            <v>Заміна бурового шлангу</v>
          </cell>
        </row>
        <row r="50">
          <cell r="A50" t="str">
            <v>Заміна гальвімних колодок</v>
          </cell>
        </row>
        <row r="51">
          <cell r="A51" t="str">
            <v>Заміна текстропних ременів</v>
          </cell>
        </row>
        <row r="52">
          <cell r="A52" t="str">
            <v>Заміна, встановлювання АКБ, ПКБ</v>
          </cell>
        </row>
        <row r="53">
          <cell r="A53" t="str">
            <v>Заміна ланцюгів</v>
          </cell>
        </row>
        <row r="54">
          <cell r="A54" t="str">
            <v>СПО при проробці та розширенні свердловини</v>
          </cell>
        </row>
        <row r="55">
          <cell r="A55" t="str">
            <v>Змащування обладнання</v>
          </cell>
        </row>
        <row r="56">
          <cell r="A56" t="str">
            <v>Перевірка, чистка долота, КЛС</v>
          </cell>
        </row>
        <row r="57">
          <cell r="A57" t="str">
            <v>Монтаж (демонтаж) бурового обладнання</v>
          </cell>
        </row>
        <row r="58">
          <cell r="A58" t="str">
            <v>Дефектоскопія ОБТ, бур.труб та ел-тів бур.колони</v>
          </cell>
        </row>
        <row r="59">
          <cell r="A59" t="str">
            <v>Роботи по встанов.цем. моста при горизонт.бурінні</v>
          </cell>
        </row>
        <row r="60">
          <cell r="A60" t="str">
            <v>Виробка жолоба</v>
          </cell>
        </row>
        <row r="61">
          <cell r="A61" t="str">
            <v>Роботи по відновленню стовбура свердловини</v>
          </cell>
        </row>
        <row r="62">
          <cell r="A62" t="str">
            <v>Інші підготовчо-допоміжні роботи</v>
          </cell>
        </row>
        <row r="63">
          <cell r="A63" t="str">
            <v>Ремонт вишки</v>
          </cell>
        </row>
        <row r="64">
          <cell r="A64" t="str">
            <v>Ремонт АСП</v>
          </cell>
        </row>
        <row r="65">
          <cell r="A65" t="str">
            <v>Ремонт талевої системи</v>
          </cell>
        </row>
        <row r="66">
          <cell r="A66" t="str">
            <v>Ремонт вертлюга</v>
          </cell>
        </row>
        <row r="67">
          <cell r="A67" t="str">
            <v>Ремонт іншого наземного обладнання</v>
          </cell>
        </row>
        <row r="68">
          <cell r="A68" t="str">
            <v>Ремонт ротора</v>
          </cell>
        </row>
        <row r="69">
          <cell r="A69" t="str">
            <v>Ремонт пневмоклинів</v>
          </cell>
        </row>
        <row r="70">
          <cell r="A70" t="str">
            <v>Ремонт ПВО (ремонт відливного патрубка)</v>
          </cell>
        </row>
        <row r="71">
          <cell r="A71" t="str">
            <v>Ремонт лебідки</v>
          </cell>
        </row>
        <row r="72">
          <cell r="A72" t="str">
            <v>Ремонт силових агрегатів</v>
          </cell>
        </row>
        <row r="73">
          <cell r="A73" t="str">
            <v>Ремонт диз. електростанцій</v>
          </cell>
        </row>
        <row r="74">
          <cell r="A74" t="str">
            <v>Ремонт компресорів</v>
          </cell>
        </row>
        <row r="75">
          <cell r="A75" t="str">
            <v>Ремонт насосів</v>
          </cell>
        </row>
        <row r="76">
          <cell r="A76" t="str">
            <v>Ремонт електрообладнання</v>
          </cell>
        </row>
        <row r="77">
          <cell r="A77" t="str">
            <v>Ремонт глинозмішувача</v>
          </cell>
        </row>
        <row r="78">
          <cell r="A78" t="str">
            <v>Ремонт очисних механізмів</v>
          </cell>
        </row>
        <row r="79">
          <cell r="A79" t="str">
            <v>Ремонт машинних, механічних та інших ключів</v>
          </cell>
        </row>
        <row r="80">
          <cell r="A80" t="str">
            <v>Ремонт вантажопідйомних механизмів</v>
          </cell>
        </row>
        <row r="81">
          <cell r="A81" t="str">
            <v>Ремонт маніфольда</v>
          </cell>
        </row>
        <row r="82">
          <cell r="A82" t="str">
            <v>Ремонт повітряних ліній</v>
          </cell>
        </row>
        <row r="83">
          <cell r="A83" t="str">
            <v>Центрування обладнання (ремонтні роботи)</v>
          </cell>
        </row>
        <row r="84">
          <cell r="A84" t="str">
            <v>Заміна обладнання, яке не відпрац. встановл. час</v>
          </cell>
        </row>
        <row r="85">
          <cell r="A85" t="str">
            <v>Зварювальні роботи</v>
          </cell>
        </row>
        <row r="86">
          <cell r="A86" t="str">
            <v>Пошук розривів ізоляції при ел.бур.з підйом.інстр.</v>
          </cell>
        </row>
        <row r="87">
          <cell r="A87" t="str">
            <v>Ремонт ланцюгів</v>
          </cell>
        </row>
        <row r="88">
          <cell r="A88" t="str">
            <v>Інші ремонтні роботи</v>
          </cell>
        </row>
        <row r="89">
          <cell r="A89" t="str">
            <v>Дослідження зони ускладнень</v>
          </cell>
        </row>
        <row r="90">
          <cell r="A90" t="str">
            <v>Заготовка, хімобробка і обважнення розчину (ускл)</v>
          </cell>
        </row>
        <row r="91">
          <cell r="A91" t="str">
            <v>Глушіння свердловини (ліквід. ускладнень)</v>
          </cell>
        </row>
        <row r="92">
          <cell r="A92" t="str">
            <v>Промивка свердловини та дегазація розчину</v>
          </cell>
        </row>
        <row r="93">
          <cell r="A93" t="str">
            <v>Проробка свердловини (лікв. ускладнень)</v>
          </cell>
        </row>
        <row r="94">
          <cell r="A94" t="str">
            <v>Розходжування інструменту (лікв. ускладнень)</v>
          </cell>
        </row>
        <row r="95">
          <cell r="A95" t="str">
            <v>Установка нафтових і інших ванн (лікв. ускладнень)</v>
          </cell>
        </row>
        <row r="96">
          <cell r="A96" t="str">
            <v>СПО при ускладненнях</v>
          </cell>
        </row>
        <row r="97">
          <cell r="A97" t="str">
            <v>Продавка (лікв.ускладнень)</v>
          </cell>
        </row>
        <row r="98">
          <cell r="A98" t="str">
            <v>ПЗР до встанов.цем.моста в зоні усклад.,цементув.</v>
          </cell>
        </row>
        <row r="99">
          <cell r="A99" t="str">
            <v>Спуск проміж. колони для ліквідації зони усклад.</v>
          </cell>
        </row>
        <row r="100">
          <cell r="A100" t="str">
            <v>ОТЦ колони в зоні ускладнення</v>
          </cell>
        </row>
        <row r="101">
          <cell r="A101" t="str">
            <v>Розбурювання цем. стакана в зоні ускладнення</v>
          </cell>
        </row>
        <row r="102">
          <cell r="A102" t="str">
            <v>Робота по перебурці свердловини другим стовбуром</v>
          </cell>
        </row>
        <row r="103">
          <cell r="A103" t="str">
            <v>Ліквід.наслідків усклад. і всі доп.роботи при цьом</v>
          </cell>
        </row>
        <row r="104">
          <cell r="A104" t="str">
            <v>Інші роботи з ліквідації ускладнень</v>
          </cell>
        </row>
        <row r="105">
          <cell r="A105" t="str">
            <v>Роботи ловильним інструментом</v>
          </cell>
        </row>
        <row r="106">
          <cell r="A106" t="str">
            <v>Нафтова (водяна, кислотна, інша) ванна (лікв.авар)</v>
          </cell>
        </row>
        <row r="107">
          <cell r="A107" t="str">
            <v>Геофізичні роботи (ліквід. аварій)</v>
          </cell>
        </row>
        <row r="108">
          <cell r="A108" t="str">
            <v>Встан.цем.моста, ОТЦ, ПЗР до забур. 2-го стовбуру</v>
          </cell>
        </row>
        <row r="109">
          <cell r="A109" t="str">
            <v>Забурювання та буріння 2-го стовбуру (ліквід.авар)</v>
          </cell>
        </row>
        <row r="110">
          <cell r="A110" t="str">
            <v>Інші роботи по ліквідації аварій</v>
          </cell>
        </row>
        <row r="111">
          <cell r="A111" t="str">
            <v>Дослідницькі роботи при ліквідації браку</v>
          </cell>
        </row>
        <row r="112">
          <cell r="A112" t="str">
            <v>Інші роботи по ліквідації браку</v>
          </cell>
        </row>
        <row r="113">
          <cell r="A113" t="str">
            <v>Відсутність води</v>
          </cell>
        </row>
        <row r="114">
          <cell r="A114" t="str">
            <v>Відсутність робітників</v>
          </cell>
        </row>
        <row r="115">
          <cell r="A115" t="str">
            <v>Відсутність обважнювача</v>
          </cell>
        </row>
        <row r="116">
          <cell r="A116" t="str">
            <v>Відсутність транспорту</v>
          </cell>
        </row>
        <row r="117">
          <cell r="A117" t="str">
            <v>Відсутність бурильних труб</v>
          </cell>
        </row>
        <row r="118">
          <cell r="A118" t="str">
            <v>Відсутність обсадних труб</v>
          </cell>
        </row>
        <row r="119">
          <cell r="A119" t="str">
            <v>Відсутність НКТ</v>
          </cell>
        </row>
        <row r="120">
          <cell r="A120" t="str">
            <v>Відсутність бурового обладнання, зап.частин</v>
          </cell>
        </row>
        <row r="121">
          <cell r="A121" t="str">
            <v>Відсутність хімреагентів</v>
          </cell>
        </row>
        <row r="122">
          <cell r="A122" t="str">
            <v>Відсутність електроенергії</v>
          </cell>
        </row>
        <row r="123">
          <cell r="A123" t="str">
            <v>Відсутність цементу</v>
          </cell>
        </row>
        <row r="124">
          <cell r="A124" t="str">
            <v>Відсутність диз. палива</v>
          </cell>
        </row>
        <row r="125">
          <cell r="A125" t="str">
            <v>Відсутність диз. мастил</v>
          </cell>
        </row>
        <row r="126">
          <cell r="A126" t="str">
            <v>Очікування каратажу</v>
          </cell>
        </row>
        <row r="127">
          <cell r="A127" t="str">
            <v>Очікування зварювального апарату</v>
          </cell>
        </row>
        <row r="128">
          <cell r="A128" t="str">
            <v>Очікування тампонажної техніки</v>
          </cell>
        </row>
        <row r="129">
          <cell r="A129" t="str">
            <v>Очікування геофізичної партії</v>
          </cell>
        </row>
        <row r="130">
          <cell r="A130" t="str">
            <v>Очікування розпоряджень</v>
          </cell>
        </row>
        <row r="131">
          <cell r="A131" t="str">
            <v>Очікування заключень геофізиків</v>
          </cell>
        </row>
        <row r="132">
          <cell r="A132" t="str">
            <v>Очікування аварійного інструменту</v>
          </cell>
        </row>
        <row r="133">
          <cell r="A133" t="str">
            <v>Розвантажувальні роботи (простої)</v>
          </cell>
        </row>
        <row r="134">
          <cell r="A134" t="str">
            <v>Відігріви</v>
          </cell>
        </row>
        <row r="135">
          <cell r="A135" t="str">
            <v>Бездоріжжя</v>
          </cell>
        </row>
        <row r="136">
          <cell r="A136" t="str">
            <v>Технологічні перерви (простої)</v>
          </cell>
        </row>
        <row r="137">
          <cell r="A137" t="str">
            <v>Господарські роботи (простої)</v>
          </cell>
        </row>
        <row r="138">
          <cell r="A138" t="str">
            <v>Зміна вахт</v>
          </cell>
        </row>
        <row r="139">
          <cell r="A139" t="str">
            <v>Очікування спец.техніки</v>
          </cell>
        </row>
        <row r="140">
          <cell r="A140" t="str">
            <v>Відсутність тальканату</v>
          </cell>
        </row>
        <row r="141">
          <cell r="A141" t="str">
            <v>Відсутність доліт</v>
          </cell>
        </row>
        <row r="142">
          <cell r="A142" t="str">
            <v>Відсутність сіток вібросіт</v>
          </cell>
        </row>
        <row r="143">
          <cell r="A143" t="str">
            <v>Відсутність спеціалістів</v>
          </cell>
        </row>
        <row r="144">
          <cell r="A144" t="str">
            <v>Простої через метеорологічні умови</v>
          </cell>
        </row>
        <row r="145">
          <cell r="A145" t="str">
            <v>Ліквідація наслідків стихійного лиха</v>
          </cell>
        </row>
        <row r="146">
          <cell r="A146" t="str">
            <v>Інші роботи (простої)</v>
          </cell>
        </row>
        <row r="147">
          <cell r="A147" t="str">
            <v>ПЗР до випробування в колоні</v>
          </cell>
        </row>
        <row r="148">
          <cell r="A148" t="str">
            <v>Перфорація</v>
          </cell>
        </row>
        <row r="149">
          <cell r="A149" t="str">
            <v>Виклик припливу флюїда</v>
          </cell>
        </row>
        <row r="150">
          <cell r="A150" t="str">
            <v>Дослідження припливу</v>
          </cell>
        </row>
        <row r="151">
          <cell r="A151" t="str">
            <v>Спуск-підйом НКТ+ПЗР</v>
          </cell>
        </row>
        <row r="152">
          <cell r="A152" t="str">
            <v>Задавка свердловини (випробовування)</v>
          </cell>
        </row>
        <row r="153">
          <cell r="A153" t="str">
            <v>Каротаж під ВПТ</v>
          </cell>
        </row>
        <row r="154">
          <cell r="A154" t="str">
            <v>Роботи з ВП на трубах, СПО, ПЗР</v>
          </cell>
        </row>
        <row r="155">
          <cell r="A155" t="str">
            <v>Роботи по встановл. моста, перевірка, СПО(освоєн)</v>
          </cell>
        </row>
        <row r="156">
          <cell r="A156" t="str">
            <v>Очікування випробування</v>
          </cell>
        </row>
        <row r="157">
          <cell r="A157" t="str">
            <v>На притоці (освоєння, випробовування)</v>
          </cell>
        </row>
        <row r="158">
          <cell r="A158" t="str">
            <v>Відновлення тиску</v>
          </cell>
        </row>
        <row r="159">
          <cell r="A159" t="str">
            <v>ОТЦ (при випроб, освоєнні)</v>
          </cell>
        </row>
        <row r="160">
          <cell r="A160" t="str">
            <v>Роботи з ВПК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V255"/>
  <sheetViews>
    <sheetView zoomScale="40" zoomScaleNormal="40" zoomScaleSheetLayoutView="40" zoomScalePageLayoutView="25" workbookViewId="0">
      <selection activeCell="H16" sqref="H16:N16"/>
    </sheetView>
  </sheetViews>
  <sheetFormatPr defaultColWidth="9.1796875" defaultRowHeight="14.5" x14ac:dyDescent="0.35"/>
  <cols>
    <col min="1" max="1" width="106.54296875" style="2" customWidth="1"/>
    <col min="2" max="2" width="22.81640625" style="2" customWidth="1"/>
    <col min="3" max="3" width="44.453125" style="2" customWidth="1"/>
    <col min="4" max="4" width="19.81640625" style="2" customWidth="1"/>
    <col min="5" max="5" width="22.54296875" style="2" customWidth="1"/>
    <col min="6" max="6" width="12.54296875" style="2" customWidth="1"/>
    <col min="7" max="7" width="18.26953125" style="5" customWidth="1"/>
    <col min="8" max="8" width="25" style="5" customWidth="1"/>
    <col min="9" max="9" width="26.7265625" style="5" customWidth="1"/>
    <col min="10" max="10" width="23.7265625" style="5" customWidth="1"/>
    <col min="11" max="11" width="25" style="5" customWidth="1"/>
    <col min="12" max="12" width="29.1796875" style="5" customWidth="1"/>
    <col min="13" max="13" width="48.1796875" style="5" customWidth="1"/>
    <col min="14" max="14" width="42" style="5" customWidth="1"/>
    <col min="15" max="15" width="81.1796875" style="5" customWidth="1"/>
    <col min="16" max="16" width="27" style="5" customWidth="1"/>
    <col min="17" max="17" width="6.26953125" style="5" customWidth="1"/>
    <col min="18" max="18" width="22.7265625" style="5" customWidth="1"/>
    <col min="19" max="19" width="34.453125" style="6" customWidth="1"/>
    <col min="20" max="20" width="12.54296875" style="6" customWidth="1"/>
    <col min="21" max="21" width="17.453125" style="5" customWidth="1"/>
    <col min="22" max="22" width="29.81640625" style="4" customWidth="1"/>
    <col min="23" max="39" width="9.1796875" style="1"/>
    <col min="40" max="40" width="9.1796875" style="1" customWidth="1"/>
    <col min="41" max="16384" width="9.1796875" style="1"/>
  </cols>
  <sheetData>
    <row r="1" spans="1:22" s="66" customFormat="1" ht="31.15" customHeight="1" thickBot="1" x14ac:dyDescent="0.75">
      <c r="A1" s="496" t="s">
        <v>58</v>
      </c>
      <c r="B1" s="496"/>
      <c r="C1" s="67">
        <v>44385</v>
      </c>
      <c r="D1" s="68" t="s">
        <v>6</v>
      </c>
      <c r="E1" s="69"/>
      <c r="F1" s="70"/>
      <c r="G1" s="229"/>
      <c r="H1" s="42"/>
      <c r="I1" s="42"/>
      <c r="J1" s="42"/>
      <c r="K1" s="42"/>
      <c r="L1" s="42"/>
      <c r="M1" s="42"/>
      <c r="N1" s="42"/>
      <c r="O1" s="229"/>
      <c r="P1" s="229"/>
      <c r="Q1" s="229"/>
      <c r="R1" s="229"/>
      <c r="S1" s="229"/>
      <c r="T1" s="229"/>
      <c r="U1" s="229"/>
    </row>
    <row r="2" spans="1:22" s="66" customFormat="1" ht="31.15" customHeight="1" thickBot="1" x14ac:dyDescent="0.4">
      <c r="A2" s="497" t="s">
        <v>0</v>
      </c>
      <c r="B2" s="505"/>
      <c r="C2" s="506"/>
      <c r="D2" s="502" t="s">
        <v>5</v>
      </c>
      <c r="E2" s="503"/>
      <c r="F2" s="504"/>
      <c r="G2" s="499" t="s">
        <v>32</v>
      </c>
      <c r="H2" s="500"/>
      <c r="I2" s="500"/>
      <c r="J2" s="500"/>
      <c r="K2" s="500"/>
      <c r="L2" s="500"/>
      <c r="M2" s="500"/>
      <c r="N2" s="501"/>
      <c r="O2" s="238"/>
      <c r="P2" s="239"/>
      <c r="Q2" s="238"/>
      <c r="R2" s="240"/>
      <c r="S2" s="239"/>
      <c r="T2" s="239"/>
      <c r="U2" s="240"/>
    </row>
    <row r="3" spans="1:22" s="66" customFormat="1" ht="37.5" customHeight="1" thickBot="1" x14ac:dyDescent="0.4">
      <c r="A3" s="498"/>
      <c r="B3" s="71" t="s">
        <v>1</v>
      </c>
      <c r="C3" s="72" t="s">
        <v>2</v>
      </c>
      <c r="D3" s="72" t="s">
        <v>3</v>
      </c>
      <c r="E3" s="72" t="s">
        <v>4</v>
      </c>
      <c r="F3" s="72" t="s">
        <v>22</v>
      </c>
      <c r="G3" s="230"/>
      <c r="H3" s="507"/>
      <c r="I3" s="508"/>
      <c r="J3" s="508"/>
      <c r="K3" s="508"/>
      <c r="L3" s="508"/>
      <c r="M3" s="508"/>
      <c r="N3" s="509"/>
      <c r="O3" s="477" t="s">
        <v>23</v>
      </c>
      <c r="P3" s="478"/>
      <c r="Q3" s="475" t="s">
        <v>24</v>
      </c>
      <c r="R3" s="476"/>
      <c r="S3" s="472" t="s">
        <v>25</v>
      </c>
      <c r="T3" s="473"/>
      <c r="U3" s="474"/>
    </row>
    <row r="4" spans="1:22" s="3" customFormat="1" ht="54" customHeight="1" thickTop="1" x14ac:dyDescent="0.65">
      <c r="A4" s="52" t="s">
        <v>66</v>
      </c>
      <c r="B4" s="514" t="s">
        <v>80</v>
      </c>
      <c r="C4" s="380" t="s">
        <v>81</v>
      </c>
      <c r="D4" s="21">
        <v>97</v>
      </c>
      <c r="E4" s="22">
        <v>43967</v>
      </c>
      <c r="F4" s="96">
        <f>SUM($C$1,-E4+1)</f>
        <v>419</v>
      </c>
      <c r="G4" s="185">
        <v>0.16666666666666666</v>
      </c>
      <c r="H4" s="487" t="s">
        <v>439</v>
      </c>
      <c r="I4" s="488"/>
      <c r="J4" s="488"/>
      <c r="K4" s="488"/>
      <c r="L4" s="488"/>
      <c r="M4" s="488"/>
      <c r="N4" s="489"/>
      <c r="O4" s="241" t="s">
        <v>376</v>
      </c>
      <c r="P4" s="198">
        <v>0.81</v>
      </c>
      <c r="Q4" s="205" t="s">
        <v>26</v>
      </c>
      <c r="R4" s="206"/>
      <c r="S4" s="242" t="s">
        <v>34</v>
      </c>
      <c r="T4" s="243">
        <v>4588</v>
      </c>
      <c r="U4" s="146">
        <v>89424</v>
      </c>
      <c r="V4" s="64"/>
    </row>
    <row r="5" spans="1:22" s="3" customFormat="1" ht="36.75" customHeight="1" x14ac:dyDescent="0.65">
      <c r="A5" s="9" t="s">
        <v>52</v>
      </c>
      <c r="B5" s="515"/>
      <c r="C5" s="380"/>
      <c r="D5" s="24"/>
      <c r="E5" s="11"/>
      <c r="F5" s="23"/>
      <c r="G5" s="185">
        <v>0.1388888888888889</v>
      </c>
      <c r="H5" s="441" t="s">
        <v>438</v>
      </c>
      <c r="I5" s="442"/>
      <c r="J5" s="442"/>
      <c r="K5" s="442"/>
      <c r="L5" s="442"/>
      <c r="M5" s="442"/>
      <c r="N5" s="443"/>
      <c r="O5" s="210" t="s">
        <v>379</v>
      </c>
      <c r="P5" s="198">
        <v>4.87</v>
      </c>
      <c r="Q5" s="205" t="s">
        <v>27</v>
      </c>
      <c r="R5" s="206"/>
      <c r="S5" s="207" t="s">
        <v>45</v>
      </c>
      <c r="T5" s="244"/>
      <c r="U5" s="150">
        <v>784</v>
      </c>
      <c r="V5" s="64"/>
    </row>
    <row r="6" spans="1:22" s="3" customFormat="1" ht="46.5" customHeight="1" x14ac:dyDescent="0.65">
      <c r="A6" s="12" t="s">
        <v>7</v>
      </c>
      <c r="B6" s="515"/>
      <c r="C6" s="380"/>
      <c r="D6" s="24"/>
      <c r="E6" s="11"/>
      <c r="F6" s="23"/>
      <c r="G6" s="185">
        <v>6.9444444444444441E-3</v>
      </c>
      <c r="H6" s="452" t="s">
        <v>440</v>
      </c>
      <c r="I6" s="447"/>
      <c r="J6" s="447"/>
      <c r="K6" s="447"/>
      <c r="L6" s="447"/>
      <c r="M6" s="447"/>
      <c r="N6" s="448"/>
      <c r="O6" s="210" t="s">
        <v>378</v>
      </c>
      <c r="P6" s="198">
        <v>0.56999999999999995</v>
      </c>
      <c r="Q6" s="205" t="s">
        <v>28</v>
      </c>
      <c r="R6" s="206" t="s">
        <v>443</v>
      </c>
      <c r="S6" s="207" t="s">
        <v>46</v>
      </c>
      <c r="T6" s="244"/>
      <c r="U6" s="150">
        <v>125</v>
      </c>
      <c r="V6" s="64"/>
    </row>
    <row r="7" spans="1:22" s="3" customFormat="1" ht="36.75" customHeight="1" x14ac:dyDescent="0.65">
      <c r="A7" s="12" t="s">
        <v>47</v>
      </c>
      <c r="B7" s="515"/>
      <c r="C7" s="380"/>
      <c r="D7" s="24"/>
      <c r="E7" s="11"/>
      <c r="F7" s="23"/>
      <c r="G7" s="185">
        <v>0.6875</v>
      </c>
      <c r="H7" s="441" t="s">
        <v>441</v>
      </c>
      <c r="I7" s="442"/>
      <c r="J7" s="442"/>
      <c r="K7" s="442"/>
      <c r="L7" s="442"/>
      <c r="M7" s="442"/>
      <c r="N7" s="443"/>
      <c r="O7" s="210" t="s">
        <v>379</v>
      </c>
      <c r="P7" s="198">
        <v>3.28</v>
      </c>
      <c r="Q7" s="205" t="s">
        <v>29</v>
      </c>
      <c r="R7" s="206" t="s">
        <v>444</v>
      </c>
      <c r="S7" s="245" t="s">
        <v>44</v>
      </c>
      <c r="T7" s="246"/>
      <c r="U7" s="247">
        <v>88</v>
      </c>
      <c r="V7" s="64"/>
    </row>
    <row r="8" spans="1:22" s="3" customFormat="1" ht="66.75" customHeight="1" x14ac:dyDescent="0.65">
      <c r="A8" s="12" t="s">
        <v>48</v>
      </c>
      <c r="B8" s="515"/>
      <c r="C8" s="380"/>
      <c r="D8" s="24"/>
      <c r="E8" s="11"/>
      <c r="F8" s="23"/>
      <c r="G8" s="185"/>
      <c r="H8" s="441"/>
      <c r="I8" s="442"/>
      <c r="J8" s="442"/>
      <c r="K8" s="442"/>
      <c r="L8" s="442"/>
      <c r="M8" s="442"/>
      <c r="N8" s="443"/>
      <c r="O8" s="210" t="s">
        <v>377</v>
      </c>
      <c r="P8" s="198">
        <v>0.3</v>
      </c>
      <c r="Q8" s="205" t="s">
        <v>30</v>
      </c>
      <c r="R8" s="206" t="s">
        <v>15</v>
      </c>
      <c r="S8" s="245" t="s">
        <v>53</v>
      </c>
      <c r="T8" s="244"/>
      <c r="U8" s="150">
        <v>208</v>
      </c>
      <c r="V8" s="64"/>
    </row>
    <row r="9" spans="1:22" s="3" customFormat="1" ht="57.75" customHeight="1" x14ac:dyDescent="0.65">
      <c r="A9" s="12" t="s">
        <v>49</v>
      </c>
      <c r="B9" s="515"/>
      <c r="C9" s="380"/>
      <c r="D9" s="24"/>
      <c r="E9" s="11"/>
      <c r="F9" s="23"/>
      <c r="G9" s="185"/>
      <c r="H9" s="441"/>
      <c r="I9" s="442"/>
      <c r="J9" s="442"/>
      <c r="K9" s="442"/>
      <c r="L9" s="442"/>
      <c r="M9" s="442"/>
      <c r="N9" s="443"/>
      <c r="O9" s="210" t="s">
        <v>379</v>
      </c>
      <c r="P9" s="198">
        <v>3.4</v>
      </c>
      <c r="Q9" s="205"/>
      <c r="R9" s="206"/>
      <c r="S9" s="245" t="s">
        <v>57</v>
      </c>
      <c r="T9" s="244"/>
      <c r="U9" s="150" t="s">
        <v>347</v>
      </c>
      <c r="V9" s="64"/>
    </row>
    <row r="10" spans="1:22" s="3" customFormat="1" ht="70.5" customHeight="1" x14ac:dyDescent="0.65">
      <c r="A10" s="12" t="s">
        <v>50</v>
      </c>
      <c r="B10" s="515"/>
      <c r="C10" s="380"/>
      <c r="D10" s="24"/>
      <c r="E10" s="11"/>
      <c r="F10" s="23"/>
      <c r="G10" s="185"/>
      <c r="H10" s="441"/>
      <c r="I10" s="442"/>
      <c r="J10" s="442"/>
      <c r="K10" s="442"/>
      <c r="L10" s="442"/>
      <c r="M10" s="442"/>
      <c r="N10" s="443"/>
      <c r="O10" s="248" t="s">
        <v>380</v>
      </c>
      <c r="P10" s="198">
        <v>1150.95</v>
      </c>
      <c r="Q10" s="205"/>
      <c r="R10" s="206"/>
      <c r="S10" s="249" t="s">
        <v>54</v>
      </c>
      <c r="T10" s="250"/>
      <c r="U10" s="251">
        <v>285</v>
      </c>
      <c r="V10" s="64"/>
    </row>
    <row r="11" spans="1:22" s="3" customFormat="1" ht="44.25" customHeight="1" x14ac:dyDescent="0.65">
      <c r="A11" s="12" t="s">
        <v>70</v>
      </c>
      <c r="B11" s="515"/>
      <c r="C11" s="380"/>
      <c r="D11" s="24"/>
      <c r="E11" s="11"/>
      <c r="F11" s="23"/>
      <c r="G11" s="185"/>
      <c r="H11" s="482"/>
      <c r="I11" s="483"/>
      <c r="J11" s="483"/>
      <c r="K11" s="483"/>
      <c r="L11" s="483"/>
      <c r="M11" s="483"/>
      <c r="N11" s="484"/>
      <c r="O11" s="210" t="s">
        <v>379</v>
      </c>
      <c r="P11" s="198">
        <v>5.7</v>
      </c>
      <c r="Q11" s="205"/>
      <c r="R11" s="206"/>
      <c r="S11" s="249" t="s">
        <v>55</v>
      </c>
      <c r="T11" s="250"/>
      <c r="U11" s="251">
        <v>301</v>
      </c>
      <c r="V11" s="64"/>
    </row>
    <row r="12" spans="1:22" s="3" customFormat="1" ht="55.5" customHeight="1" x14ac:dyDescent="0.65">
      <c r="A12" s="12"/>
      <c r="B12" s="515"/>
      <c r="C12" s="380"/>
      <c r="D12" s="24"/>
      <c r="E12" s="11"/>
      <c r="F12" s="23"/>
      <c r="G12" s="185"/>
      <c r="H12" s="441"/>
      <c r="I12" s="442"/>
      <c r="J12" s="442"/>
      <c r="K12" s="442"/>
      <c r="L12" s="442"/>
      <c r="M12" s="442"/>
      <c r="N12" s="443"/>
      <c r="O12" s="252" t="s">
        <v>400</v>
      </c>
      <c r="P12" s="198">
        <v>1.27</v>
      </c>
      <c r="Q12" s="205"/>
      <c r="R12" s="206"/>
      <c r="S12" s="249" t="s">
        <v>224</v>
      </c>
      <c r="T12" s="208"/>
      <c r="U12" s="150">
        <v>1020</v>
      </c>
      <c r="V12" s="64"/>
    </row>
    <row r="13" spans="1:22" s="3" customFormat="1" ht="36.75" customHeight="1" x14ac:dyDescent="0.65">
      <c r="A13" s="12"/>
      <c r="B13" s="515"/>
      <c r="C13" s="380"/>
      <c r="D13" s="24"/>
      <c r="E13" s="11"/>
      <c r="F13" s="23"/>
      <c r="G13" s="185"/>
      <c r="H13" s="441"/>
      <c r="I13" s="442"/>
      <c r="J13" s="442"/>
      <c r="K13" s="442"/>
      <c r="L13" s="442"/>
      <c r="M13" s="442"/>
      <c r="N13" s="443"/>
      <c r="O13" s="252" t="s">
        <v>401</v>
      </c>
      <c r="P13" s="198">
        <v>0.28999999999999998</v>
      </c>
      <c r="Q13" s="205"/>
      <c r="R13" s="206"/>
      <c r="S13" s="249" t="s">
        <v>67</v>
      </c>
      <c r="T13" s="208"/>
      <c r="U13" s="150">
        <v>203</v>
      </c>
      <c r="V13" s="64"/>
    </row>
    <row r="14" spans="1:22" s="3" customFormat="1" ht="36.75" customHeight="1" x14ac:dyDescent="0.65">
      <c r="A14" s="12"/>
      <c r="B14" s="515"/>
      <c r="C14" s="380"/>
      <c r="D14" s="24"/>
      <c r="E14" s="11"/>
      <c r="F14" s="23"/>
      <c r="G14" s="123"/>
      <c r="H14" s="441"/>
      <c r="I14" s="442"/>
      <c r="J14" s="442"/>
      <c r="K14" s="442"/>
      <c r="L14" s="442"/>
      <c r="M14" s="442"/>
      <c r="N14" s="443"/>
      <c r="O14" s="252" t="s">
        <v>397</v>
      </c>
      <c r="P14" s="198">
        <v>649.85</v>
      </c>
      <c r="Q14" s="205"/>
      <c r="R14" s="206"/>
      <c r="S14" s="249" t="s">
        <v>77</v>
      </c>
      <c r="T14" s="208"/>
      <c r="U14" s="150">
        <v>4</v>
      </c>
      <c r="V14" s="64"/>
    </row>
    <row r="15" spans="1:22" s="3" customFormat="1" ht="57.75" customHeight="1" x14ac:dyDescent="0.65">
      <c r="A15" s="12"/>
      <c r="B15" s="515"/>
      <c r="C15" s="380"/>
      <c r="D15" s="24"/>
      <c r="E15" s="11"/>
      <c r="F15" s="23"/>
      <c r="G15" s="185"/>
      <c r="H15" s="441"/>
      <c r="I15" s="442"/>
      <c r="J15" s="442"/>
      <c r="K15" s="442"/>
      <c r="L15" s="442"/>
      <c r="M15" s="442"/>
      <c r="N15" s="443"/>
      <c r="O15" s="252" t="s">
        <v>402</v>
      </c>
      <c r="P15" s="198">
        <v>0.35</v>
      </c>
      <c r="Q15" s="205"/>
      <c r="R15" s="206"/>
      <c r="S15" s="198" t="s">
        <v>72</v>
      </c>
      <c r="T15" s="208"/>
      <c r="U15" s="150">
        <v>0</v>
      </c>
      <c r="V15" s="64"/>
    </row>
    <row r="16" spans="1:22" s="3" customFormat="1" ht="76.5" customHeight="1" x14ac:dyDescent="0.65">
      <c r="A16" s="13" t="s">
        <v>33</v>
      </c>
      <c r="B16" s="515"/>
      <c r="C16" s="380"/>
      <c r="D16" s="24"/>
      <c r="E16" s="11"/>
      <c r="F16" s="23"/>
      <c r="G16" s="185"/>
      <c r="H16" s="479"/>
      <c r="I16" s="485"/>
      <c r="J16" s="485"/>
      <c r="K16" s="485"/>
      <c r="L16" s="485"/>
      <c r="M16" s="485"/>
      <c r="N16" s="486"/>
      <c r="O16" s="252" t="s">
        <v>398</v>
      </c>
      <c r="P16" s="198">
        <v>2018.02</v>
      </c>
      <c r="Q16" s="205"/>
      <c r="R16" s="253"/>
      <c r="S16" s="198" t="s">
        <v>73</v>
      </c>
      <c r="T16" s="208"/>
      <c r="U16" s="150">
        <v>150</v>
      </c>
      <c r="V16" s="64"/>
    </row>
    <row r="17" spans="1:22" s="3" customFormat="1" ht="36.75" customHeight="1" x14ac:dyDescent="0.65">
      <c r="A17" s="14">
        <v>43820</v>
      </c>
      <c r="B17" s="515"/>
      <c r="C17" s="380"/>
      <c r="D17" s="24"/>
      <c r="E17" s="11"/>
      <c r="F17" s="23"/>
      <c r="G17" s="185"/>
      <c r="H17" s="479"/>
      <c r="I17" s="480"/>
      <c r="J17" s="480"/>
      <c r="K17" s="480"/>
      <c r="L17" s="480"/>
      <c r="M17" s="480"/>
      <c r="N17" s="481"/>
      <c r="O17" s="252" t="s">
        <v>399</v>
      </c>
      <c r="P17" s="198">
        <v>2260.5</v>
      </c>
      <c r="Q17" s="205"/>
      <c r="R17" s="253"/>
      <c r="S17" s="254" t="s">
        <v>130</v>
      </c>
      <c r="T17" s="208"/>
      <c r="U17" s="150">
        <v>0</v>
      </c>
      <c r="V17" s="64"/>
    </row>
    <row r="18" spans="1:22" s="3" customFormat="1" ht="36.75" customHeight="1" x14ac:dyDescent="0.65">
      <c r="A18" s="14"/>
      <c r="B18" s="515"/>
      <c r="C18" s="380"/>
      <c r="D18" s="24"/>
      <c r="E18" s="11"/>
      <c r="F18" s="97"/>
      <c r="G18" s="185"/>
      <c r="H18" s="458"/>
      <c r="I18" s="512"/>
      <c r="J18" s="512"/>
      <c r="K18" s="512"/>
      <c r="L18" s="512"/>
      <c r="M18" s="512"/>
      <c r="N18" s="513"/>
      <c r="O18" s="252"/>
      <c r="P18" s="198"/>
      <c r="Q18" s="205"/>
      <c r="R18" s="253"/>
      <c r="S18" s="255" t="s">
        <v>131</v>
      </c>
      <c r="T18" s="208"/>
      <c r="U18" s="150">
        <v>5000</v>
      </c>
      <c r="V18" s="64"/>
    </row>
    <row r="19" spans="1:22" s="3" customFormat="1" ht="36.75" customHeight="1" x14ac:dyDescent="0.65">
      <c r="A19" s="14"/>
      <c r="B19" s="515"/>
      <c r="C19" s="380"/>
      <c r="D19" s="24"/>
      <c r="E19" s="11"/>
      <c r="F19" s="97"/>
      <c r="G19" s="185"/>
      <c r="H19" s="461"/>
      <c r="I19" s="462"/>
      <c r="J19" s="462"/>
      <c r="K19" s="462"/>
      <c r="L19" s="462"/>
      <c r="M19" s="462"/>
      <c r="N19" s="463"/>
      <c r="O19" s="252"/>
      <c r="P19" s="198"/>
      <c r="Q19" s="205"/>
      <c r="R19" s="253"/>
      <c r="S19" s="255"/>
      <c r="T19" s="256"/>
      <c r="U19" s="159"/>
      <c r="V19" s="64"/>
    </row>
    <row r="20" spans="1:22" s="3" customFormat="1" ht="36.75" customHeight="1" x14ac:dyDescent="0.65">
      <c r="A20" s="14"/>
      <c r="B20" s="515"/>
      <c r="C20" s="380"/>
      <c r="D20" s="24"/>
      <c r="E20" s="11"/>
      <c r="F20" s="97"/>
      <c r="G20" s="185"/>
      <c r="H20" s="461"/>
      <c r="I20" s="462"/>
      <c r="J20" s="462"/>
      <c r="K20" s="462"/>
      <c r="L20" s="462"/>
      <c r="M20" s="462"/>
      <c r="N20" s="463"/>
      <c r="O20" s="252"/>
      <c r="P20" s="198"/>
      <c r="Q20" s="205"/>
      <c r="R20" s="253"/>
      <c r="S20" s="255"/>
      <c r="T20" s="256"/>
      <c r="U20" s="159"/>
      <c r="V20" s="64"/>
    </row>
    <row r="21" spans="1:22" s="3" customFormat="1" ht="36.75" customHeight="1" x14ac:dyDescent="0.65">
      <c r="A21" s="14"/>
      <c r="B21" s="515"/>
      <c r="C21" s="380"/>
      <c r="D21" s="24"/>
      <c r="E21" s="11"/>
      <c r="F21" s="97"/>
      <c r="G21" s="185"/>
      <c r="H21" s="461" t="s">
        <v>145</v>
      </c>
      <c r="I21" s="462"/>
      <c r="J21" s="462"/>
      <c r="K21" s="462"/>
      <c r="L21" s="462"/>
      <c r="M21" s="462"/>
      <c r="N21" s="463"/>
      <c r="O21" s="252"/>
      <c r="P21" s="198"/>
      <c r="Q21" s="205"/>
      <c r="R21" s="253"/>
      <c r="S21" s="255"/>
      <c r="T21" s="256"/>
      <c r="U21" s="159"/>
      <c r="V21" s="64"/>
    </row>
    <row r="22" spans="1:22" s="3" customFormat="1" ht="121.5" customHeight="1" x14ac:dyDescent="0.65">
      <c r="A22" s="14"/>
      <c r="B22" s="515"/>
      <c r="C22" s="380"/>
      <c r="D22" s="24"/>
      <c r="E22" s="11"/>
      <c r="F22" s="97"/>
      <c r="G22" s="185"/>
      <c r="H22" s="520" t="s">
        <v>445</v>
      </c>
      <c r="I22" s="521"/>
      <c r="J22" s="521"/>
      <c r="K22" s="521"/>
      <c r="L22" s="521"/>
      <c r="M22" s="521"/>
      <c r="N22" s="522"/>
      <c r="O22" s="252"/>
      <c r="P22" s="198"/>
      <c r="Q22" s="205"/>
      <c r="R22" s="253"/>
      <c r="S22" s="255"/>
      <c r="T22" s="256"/>
      <c r="U22" s="159"/>
      <c r="V22" s="64"/>
    </row>
    <row r="23" spans="1:22" s="3" customFormat="1" ht="36.75" customHeight="1" x14ac:dyDescent="0.65">
      <c r="A23" s="14"/>
      <c r="B23" s="515"/>
      <c r="C23" s="380"/>
      <c r="D23" s="24"/>
      <c r="E23" s="11"/>
      <c r="F23" s="97"/>
      <c r="G23" s="185"/>
      <c r="H23" s="461"/>
      <c r="I23" s="462"/>
      <c r="J23" s="462"/>
      <c r="K23" s="462"/>
      <c r="L23" s="462"/>
      <c r="M23" s="462"/>
      <c r="N23" s="463"/>
      <c r="O23" s="252"/>
      <c r="P23" s="257"/>
      <c r="Q23" s="205"/>
      <c r="R23" s="253"/>
      <c r="S23" s="255"/>
      <c r="T23" s="256"/>
      <c r="U23" s="159"/>
      <c r="V23" s="64"/>
    </row>
    <row r="24" spans="1:22" s="3" customFormat="1" ht="36.75" customHeight="1" x14ac:dyDescent="0.65">
      <c r="A24" s="14"/>
      <c r="B24" s="515"/>
      <c r="C24" s="380"/>
      <c r="D24" s="24"/>
      <c r="E24" s="11"/>
      <c r="F24" s="97"/>
      <c r="G24" s="185"/>
      <c r="H24" s="458"/>
      <c r="I24" s="459"/>
      <c r="J24" s="459"/>
      <c r="K24" s="459"/>
      <c r="L24" s="459"/>
      <c r="M24" s="459"/>
      <c r="N24" s="460"/>
      <c r="O24" s="252"/>
      <c r="P24" s="257"/>
      <c r="Q24" s="205"/>
      <c r="R24" s="253"/>
      <c r="S24" s="255"/>
      <c r="T24" s="256"/>
      <c r="U24" s="159"/>
      <c r="V24" s="64"/>
    </row>
    <row r="25" spans="1:22" s="3" customFormat="1" ht="36.75" customHeight="1" x14ac:dyDescent="0.65">
      <c r="A25" s="13" t="s">
        <v>19</v>
      </c>
      <c r="B25" s="515"/>
      <c r="C25" s="380"/>
      <c r="D25" s="25"/>
      <c r="E25" s="11"/>
      <c r="F25" s="25"/>
      <c r="G25" s="185"/>
      <c r="H25" s="458"/>
      <c r="I25" s="459"/>
      <c r="J25" s="459"/>
      <c r="K25" s="459"/>
      <c r="L25" s="459"/>
      <c r="M25" s="459"/>
      <c r="N25" s="460"/>
      <c r="O25" s="252"/>
      <c r="P25" s="198"/>
      <c r="Q25" s="205"/>
      <c r="R25" s="214"/>
      <c r="S25" s="211"/>
      <c r="T25" s="208"/>
      <c r="U25" s="150"/>
      <c r="V25" s="64"/>
    </row>
    <row r="26" spans="1:22" s="3" customFormat="1" ht="36.75" customHeight="1" thickBot="1" x14ac:dyDescent="0.7">
      <c r="A26" s="13" t="s">
        <v>197</v>
      </c>
      <c r="B26" s="515"/>
      <c r="C26" s="380"/>
      <c r="D26" s="25"/>
      <c r="E26" s="11"/>
      <c r="F26" s="25"/>
      <c r="G26" s="185"/>
      <c r="H26" s="520"/>
      <c r="I26" s="521"/>
      <c r="J26" s="521"/>
      <c r="K26" s="521"/>
      <c r="L26" s="521"/>
      <c r="M26" s="521"/>
      <c r="N26" s="522"/>
      <c r="O26" s="215"/>
      <c r="P26" s="198"/>
      <c r="Q26" s="205"/>
      <c r="R26" s="214"/>
      <c r="S26" s="211"/>
      <c r="T26" s="208"/>
      <c r="U26" s="150"/>
      <c r="V26" s="64"/>
    </row>
    <row r="27" spans="1:22" s="3" customFormat="1" ht="81" customHeight="1" thickBot="1" x14ac:dyDescent="0.7">
      <c r="A27" s="13"/>
      <c r="B27" s="515"/>
      <c r="C27" s="380"/>
      <c r="D27" s="25"/>
      <c r="E27" s="11"/>
      <c r="F27" s="25"/>
      <c r="G27" s="185"/>
      <c r="H27" s="453" t="s">
        <v>146</v>
      </c>
      <c r="I27" s="454"/>
      <c r="J27" s="455"/>
      <c r="K27" s="456" t="s">
        <v>147</v>
      </c>
      <c r="L27" s="457"/>
      <c r="M27" s="456" t="s">
        <v>14</v>
      </c>
      <c r="N27" s="457"/>
      <c r="O27" s="213"/>
      <c r="P27" s="198"/>
      <c r="Q27" s="205"/>
      <c r="R27" s="214"/>
      <c r="S27" s="216"/>
      <c r="T27" s="218"/>
      <c r="U27" s="150"/>
      <c r="V27" s="64"/>
    </row>
    <row r="28" spans="1:22" s="3" customFormat="1" ht="34" customHeight="1" x14ac:dyDescent="0.65">
      <c r="A28" s="13" t="s">
        <v>20</v>
      </c>
      <c r="B28" s="515"/>
      <c r="C28" s="380"/>
      <c r="D28" s="25"/>
      <c r="E28" s="11"/>
      <c r="F28" s="25"/>
      <c r="G28" s="185"/>
      <c r="H28" s="187" t="s">
        <v>8</v>
      </c>
      <c r="I28" s="387" t="s">
        <v>251</v>
      </c>
      <c r="J28" s="388"/>
      <c r="K28" s="188" t="s">
        <v>16</v>
      </c>
      <c r="L28" s="231">
        <v>374.8</v>
      </c>
      <c r="M28" s="135" t="s">
        <v>71</v>
      </c>
      <c r="N28" s="193" t="s">
        <v>15</v>
      </c>
      <c r="O28" s="213"/>
      <c r="P28" s="198"/>
      <c r="Q28" s="205"/>
      <c r="R28" s="214"/>
      <c r="S28" s="216"/>
      <c r="T28" s="218"/>
      <c r="U28" s="150"/>
      <c r="V28" s="64"/>
    </row>
    <row r="29" spans="1:22" s="3" customFormat="1" ht="34" customHeight="1" x14ac:dyDescent="0.65">
      <c r="A29" s="12" t="s">
        <v>110</v>
      </c>
      <c r="B29" s="515"/>
      <c r="C29" s="380"/>
      <c r="D29" s="25"/>
      <c r="E29" s="11"/>
      <c r="F29" s="25"/>
      <c r="G29" s="185"/>
      <c r="H29" s="232" t="s">
        <v>9</v>
      </c>
      <c r="I29" s="438" t="s">
        <v>442</v>
      </c>
      <c r="J29" s="439"/>
      <c r="K29" s="233" t="s">
        <v>74</v>
      </c>
      <c r="L29" s="234">
        <v>175.33</v>
      </c>
      <c r="M29" s="135" t="s">
        <v>148</v>
      </c>
      <c r="N29" s="193" t="s">
        <v>15</v>
      </c>
      <c r="O29" s="213"/>
      <c r="P29" s="217">
        <f>SUM(P4:P28)</f>
        <v>6100.16</v>
      </c>
      <c r="Q29" s="205"/>
      <c r="R29" s="214"/>
      <c r="S29" s="216"/>
      <c r="T29" s="218"/>
      <c r="U29" s="150"/>
      <c r="V29" s="64"/>
    </row>
    <row r="30" spans="1:22" s="3" customFormat="1" ht="33.75" customHeight="1" x14ac:dyDescent="0.65">
      <c r="A30" s="12"/>
      <c r="B30" s="515"/>
      <c r="C30" s="380"/>
      <c r="D30" s="25"/>
      <c r="E30" s="11"/>
      <c r="F30" s="25"/>
      <c r="G30" s="185"/>
      <c r="H30" s="190" t="s">
        <v>10</v>
      </c>
      <c r="I30" s="438" t="s">
        <v>238</v>
      </c>
      <c r="J30" s="439"/>
      <c r="K30" s="192" t="s">
        <v>158</v>
      </c>
      <c r="L30" s="192">
        <v>550.1</v>
      </c>
      <c r="M30" s="135" t="s">
        <v>79</v>
      </c>
      <c r="N30" s="193" t="s">
        <v>15</v>
      </c>
      <c r="O30" s="213"/>
      <c r="P30" s="198"/>
      <c r="Q30" s="205"/>
      <c r="R30" s="214"/>
      <c r="S30" s="216"/>
      <c r="T30" s="218"/>
      <c r="U30" s="150"/>
      <c r="V30" s="64"/>
    </row>
    <row r="31" spans="1:22" s="3" customFormat="1" ht="30" customHeight="1" x14ac:dyDescent="0.65">
      <c r="A31" s="12"/>
      <c r="B31" s="515"/>
      <c r="C31" s="380"/>
      <c r="D31" s="25"/>
      <c r="E31" s="11"/>
      <c r="F31" s="25"/>
      <c r="G31" s="185"/>
      <c r="H31" s="190" t="s">
        <v>156</v>
      </c>
      <c r="I31" s="438" t="s">
        <v>252</v>
      </c>
      <c r="J31" s="439"/>
      <c r="K31" s="235"/>
      <c r="L31" s="194"/>
      <c r="M31" s="135" t="s">
        <v>112</v>
      </c>
      <c r="N31" s="193" t="s">
        <v>15</v>
      </c>
      <c r="O31" s="213"/>
      <c r="P31" s="217"/>
      <c r="Q31" s="205"/>
      <c r="R31" s="214"/>
      <c r="S31" s="216"/>
      <c r="T31" s="218"/>
      <c r="U31" s="150"/>
      <c r="V31" s="64"/>
    </row>
    <row r="32" spans="1:22" s="3" customFormat="1" ht="34" customHeight="1" thickBot="1" x14ac:dyDescent="0.7">
      <c r="A32" s="12" t="s">
        <v>21</v>
      </c>
      <c r="B32" s="515"/>
      <c r="C32" s="380"/>
      <c r="D32" s="25"/>
      <c r="E32" s="11"/>
      <c r="F32" s="25"/>
      <c r="G32" s="185"/>
      <c r="H32" s="195"/>
      <c r="I32" s="510"/>
      <c r="J32" s="511"/>
      <c r="K32" s="236"/>
      <c r="L32" s="192"/>
      <c r="M32" s="135"/>
      <c r="N32" s="237">
        <v>1</v>
      </c>
      <c r="O32" s="213"/>
      <c r="P32" s="198"/>
      <c r="Q32" s="205"/>
      <c r="R32" s="214"/>
      <c r="S32" s="212"/>
      <c r="T32" s="212"/>
      <c r="U32" s="159"/>
      <c r="V32" s="64"/>
    </row>
    <row r="33" spans="1:22" s="3" customFormat="1" ht="53.25" customHeight="1" thickBot="1" x14ac:dyDescent="0.7">
      <c r="A33" s="12" t="s">
        <v>197</v>
      </c>
      <c r="B33" s="515"/>
      <c r="C33" s="380"/>
      <c r="D33" s="25"/>
      <c r="E33" s="11"/>
      <c r="F33" s="25"/>
      <c r="G33" s="185"/>
      <c r="H33" s="382" t="s">
        <v>18</v>
      </c>
      <c r="I33" s="383"/>
      <c r="J33" s="383"/>
      <c r="K33" s="383"/>
      <c r="L33" s="383"/>
      <c r="M33" s="383"/>
      <c r="N33" s="384"/>
      <c r="O33" s="258" t="s">
        <v>204</v>
      </c>
      <c r="P33" s="259" t="s">
        <v>31</v>
      </c>
      <c r="Q33" s="205"/>
      <c r="R33" s="214"/>
      <c r="S33" s="211"/>
      <c r="T33" s="222"/>
      <c r="U33" s="172"/>
      <c r="V33" s="64"/>
    </row>
    <row r="34" spans="1:22" s="3" customFormat="1" ht="51.75" customHeight="1" thickBot="1" x14ac:dyDescent="0.7">
      <c r="A34" s="16"/>
      <c r="B34" s="516"/>
      <c r="C34" s="381"/>
      <c r="D34" s="57"/>
      <c r="E34" s="18"/>
      <c r="F34" s="57"/>
      <c r="G34" s="223"/>
      <c r="H34" s="517" t="s">
        <v>441</v>
      </c>
      <c r="I34" s="518"/>
      <c r="J34" s="518"/>
      <c r="K34" s="518"/>
      <c r="L34" s="518"/>
      <c r="M34" s="518"/>
      <c r="N34" s="519"/>
      <c r="O34" s="224"/>
      <c r="P34" s="224"/>
      <c r="Q34" s="225"/>
      <c r="R34" s="226"/>
      <c r="S34" s="227"/>
      <c r="T34" s="228"/>
      <c r="U34" s="184"/>
      <c r="V34" s="64"/>
    </row>
    <row r="35" spans="1:22" s="3" customFormat="1" ht="145.5" customHeight="1" thickTop="1" x14ac:dyDescent="0.35">
      <c r="A35" s="26" t="s">
        <v>93</v>
      </c>
      <c r="B35" s="553" t="s">
        <v>136</v>
      </c>
      <c r="C35" s="379" t="s">
        <v>137</v>
      </c>
      <c r="D35" s="21">
        <v>99</v>
      </c>
      <c r="E35" s="22">
        <v>44274</v>
      </c>
      <c r="F35" s="27">
        <f>SUM($C$1,E41-E35+1)</f>
        <v>112</v>
      </c>
      <c r="G35" s="186" t="s">
        <v>296</v>
      </c>
      <c r="H35" s="426" t="s">
        <v>418</v>
      </c>
      <c r="I35" s="427"/>
      <c r="J35" s="427"/>
      <c r="K35" s="427"/>
      <c r="L35" s="427"/>
      <c r="M35" s="427"/>
      <c r="N35" s="428"/>
      <c r="O35" s="269" t="s">
        <v>361</v>
      </c>
      <c r="P35" s="198">
        <v>0.34</v>
      </c>
      <c r="Q35" s="211" t="s">
        <v>26</v>
      </c>
      <c r="R35" s="206"/>
      <c r="S35" s="270" t="s">
        <v>113</v>
      </c>
      <c r="T35" s="271"/>
      <c r="U35" s="146">
        <v>29691</v>
      </c>
    </row>
    <row r="36" spans="1:22" s="3" customFormat="1" ht="40.5" customHeight="1" x14ac:dyDescent="0.35">
      <c r="A36" s="28" t="s">
        <v>94</v>
      </c>
      <c r="B36" s="554"/>
      <c r="C36" s="380"/>
      <c r="D36" s="21"/>
      <c r="E36" s="11"/>
      <c r="F36" s="23"/>
      <c r="G36" s="186"/>
      <c r="H36" s="389"/>
      <c r="I36" s="390"/>
      <c r="J36" s="390"/>
      <c r="K36" s="390"/>
      <c r="L36" s="390"/>
      <c r="M36" s="390"/>
      <c r="N36" s="391"/>
      <c r="O36" s="269" t="s">
        <v>362</v>
      </c>
      <c r="P36" s="198">
        <v>1.98</v>
      </c>
      <c r="Q36" s="211" t="s">
        <v>27</v>
      </c>
      <c r="R36" s="206"/>
      <c r="S36" s="207" t="s">
        <v>196</v>
      </c>
      <c r="T36" s="208"/>
      <c r="U36" s="150">
        <v>382</v>
      </c>
    </row>
    <row r="37" spans="1:22" s="3" customFormat="1" ht="48.75" customHeight="1" x14ac:dyDescent="0.35">
      <c r="A37" s="12" t="s">
        <v>7</v>
      </c>
      <c r="B37" s="554"/>
      <c r="C37" s="380"/>
      <c r="D37" s="24"/>
      <c r="E37" s="11"/>
      <c r="F37" s="23"/>
      <c r="G37" s="186"/>
      <c r="H37" s="389"/>
      <c r="I37" s="390"/>
      <c r="J37" s="390"/>
      <c r="K37" s="390"/>
      <c r="L37" s="390"/>
      <c r="M37" s="390"/>
      <c r="N37" s="391"/>
      <c r="O37" s="272" t="s">
        <v>363</v>
      </c>
      <c r="P37" s="198">
        <v>0.34</v>
      </c>
      <c r="Q37" s="211" t="s">
        <v>28</v>
      </c>
      <c r="R37" s="273"/>
      <c r="S37" s="207" t="s">
        <v>141</v>
      </c>
      <c r="T37" s="208"/>
      <c r="U37" s="150">
        <v>358</v>
      </c>
    </row>
    <row r="38" spans="1:22" s="3" customFormat="1" ht="59.25" customHeight="1" x14ac:dyDescent="0.35">
      <c r="A38" s="12" t="s">
        <v>95</v>
      </c>
      <c r="B38" s="554"/>
      <c r="C38" s="380"/>
      <c r="D38" s="24"/>
      <c r="E38" s="11"/>
      <c r="F38" s="23"/>
      <c r="G38" s="186"/>
      <c r="H38" s="389"/>
      <c r="I38" s="390"/>
      <c r="J38" s="390"/>
      <c r="K38" s="390"/>
      <c r="L38" s="390"/>
      <c r="M38" s="390"/>
      <c r="N38" s="391"/>
      <c r="O38" s="274" t="s">
        <v>364</v>
      </c>
      <c r="P38" s="198">
        <v>1.55</v>
      </c>
      <c r="Q38" s="211" t="s">
        <v>29</v>
      </c>
      <c r="R38" s="206"/>
      <c r="S38" s="207" t="s">
        <v>106</v>
      </c>
      <c r="T38" s="208"/>
      <c r="U38" s="150">
        <v>225</v>
      </c>
    </row>
    <row r="39" spans="1:22" s="3" customFormat="1" ht="46.5" customHeight="1" x14ac:dyDescent="0.35">
      <c r="A39" s="12" t="s">
        <v>96</v>
      </c>
      <c r="B39" s="554"/>
      <c r="C39" s="380"/>
      <c r="D39" s="24"/>
      <c r="E39" s="11"/>
      <c r="F39" s="23"/>
      <c r="G39" s="186"/>
      <c r="H39" s="389"/>
      <c r="I39" s="390"/>
      <c r="J39" s="390"/>
      <c r="K39" s="390"/>
      <c r="L39" s="390"/>
      <c r="M39" s="390"/>
      <c r="N39" s="391"/>
      <c r="O39" s="274" t="s">
        <v>365</v>
      </c>
      <c r="P39" s="198">
        <v>0.57999999999999996</v>
      </c>
      <c r="Q39" s="211" t="s">
        <v>30</v>
      </c>
      <c r="R39" s="206"/>
      <c r="S39" s="207" t="s">
        <v>102</v>
      </c>
      <c r="T39" s="208"/>
      <c r="U39" s="150">
        <v>414</v>
      </c>
    </row>
    <row r="40" spans="1:22" s="3" customFormat="1" ht="54.75" customHeight="1" x14ac:dyDescent="0.35">
      <c r="A40" s="12" t="s">
        <v>97</v>
      </c>
      <c r="B40" s="554"/>
      <c r="C40" s="380"/>
      <c r="D40" s="24"/>
      <c r="E40" s="11"/>
      <c r="F40" s="23"/>
      <c r="G40" s="186"/>
      <c r="H40" s="389"/>
      <c r="I40" s="390"/>
      <c r="J40" s="390"/>
      <c r="K40" s="390"/>
      <c r="L40" s="390"/>
      <c r="M40" s="390"/>
      <c r="N40" s="391"/>
      <c r="O40" s="274" t="s">
        <v>366</v>
      </c>
      <c r="P40" s="198">
        <v>9.11</v>
      </c>
      <c r="Q40" s="211"/>
      <c r="R40" s="206"/>
      <c r="S40" s="207" t="s">
        <v>103</v>
      </c>
      <c r="T40" s="208"/>
      <c r="U40" s="150">
        <v>30</v>
      </c>
    </row>
    <row r="41" spans="1:22" s="3" customFormat="1" ht="44.25" customHeight="1" x14ac:dyDescent="0.35">
      <c r="A41" s="12" t="s">
        <v>98</v>
      </c>
      <c r="B41" s="554"/>
      <c r="C41" s="380"/>
      <c r="D41" s="24"/>
      <c r="E41" s="11"/>
      <c r="F41" s="23"/>
      <c r="G41" s="186"/>
      <c r="H41" s="389"/>
      <c r="I41" s="390"/>
      <c r="J41" s="390"/>
      <c r="K41" s="390"/>
      <c r="L41" s="390"/>
      <c r="M41" s="390"/>
      <c r="N41" s="391"/>
      <c r="O41" s="274" t="s">
        <v>367</v>
      </c>
      <c r="P41" s="198">
        <v>9</v>
      </c>
      <c r="Q41" s="211"/>
      <c r="R41" s="206"/>
      <c r="S41" s="207" t="s">
        <v>107</v>
      </c>
      <c r="T41" s="208"/>
      <c r="U41" s="150">
        <v>23</v>
      </c>
    </row>
    <row r="42" spans="1:22" s="3" customFormat="1" ht="40.5" customHeight="1" x14ac:dyDescent="0.35">
      <c r="A42" s="12" t="s">
        <v>99</v>
      </c>
      <c r="B42" s="554"/>
      <c r="C42" s="380"/>
      <c r="D42" s="24"/>
      <c r="E42" s="11"/>
      <c r="F42" s="23"/>
      <c r="G42" s="186"/>
      <c r="H42" s="461" t="s">
        <v>145</v>
      </c>
      <c r="I42" s="462"/>
      <c r="J42" s="462"/>
      <c r="K42" s="462"/>
      <c r="L42" s="462"/>
      <c r="M42" s="462"/>
      <c r="N42" s="463"/>
      <c r="O42" s="274" t="s">
        <v>368</v>
      </c>
      <c r="P42" s="198">
        <v>9.2200000000000006</v>
      </c>
      <c r="Q42" s="211"/>
      <c r="R42" s="206"/>
      <c r="S42" s="207" t="s">
        <v>134</v>
      </c>
      <c r="T42" s="208"/>
      <c r="U42" s="150">
        <v>0</v>
      </c>
    </row>
    <row r="43" spans="1:22" s="3" customFormat="1" ht="116.25" customHeight="1" x14ac:dyDescent="0.35">
      <c r="A43" s="12" t="s">
        <v>100</v>
      </c>
      <c r="B43" s="554"/>
      <c r="C43" s="380"/>
      <c r="D43" s="24"/>
      <c r="E43" s="11"/>
      <c r="F43" s="23"/>
      <c r="G43" s="186"/>
      <c r="H43" s="461" t="s">
        <v>415</v>
      </c>
      <c r="I43" s="462"/>
      <c r="J43" s="462"/>
      <c r="K43" s="462"/>
      <c r="L43" s="462"/>
      <c r="M43" s="462"/>
      <c r="N43" s="463"/>
      <c r="O43" s="274" t="s">
        <v>369</v>
      </c>
      <c r="P43" s="198">
        <v>9.25</v>
      </c>
      <c r="Q43" s="211"/>
      <c r="R43" s="206"/>
      <c r="S43" s="207" t="s">
        <v>142</v>
      </c>
      <c r="T43" s="208"/>
      <c r="U43" s="150">
        <v>145</v>
      </c>
    </row>
    <row r="44" spans="1:22" s="3" customFormat="1" ht="45" customHeight="1" x14ac:dyDescent="0.35">
      <c r="A44" s="12"/>
      <c r="B44" s="554"/>
      <c r="C44" s="380"/>
      <c r="D44" s="24"/>
      <c r="E44" s="11"/>
      <c r="F44" s="23"/>
      <c r="G44" s="186"/>
      <c r="H44" s="389"/>
      <c r="I44" s="390"/>
      <c r="J44" s="390"/>
      <c r="K44" s="390"/>
      <c r="L44" s="390"/>
      <c r="M44" s="390"/>
      <c r="N44" s="391"/>
      <c r="O44" s="274" t="s">
        <v>370</v>
      </c>
      <c r="P44" s="198">
        <v>9.24</v>
      </c>
      <c r="Q44" s="211"/>
      <c r="R44" s="206"/>
      <c r="S44" s="207" t="s">
        <v>104</v>
      </c>
      <c r="T44" s="208"/>
      <c r="U44" s="150">
        <v>110</v>
      </c>
    </row>
    <row r="45" spans="1:22" s="3" customFormat="1" ht="46.5" customHeight="1" x14ac:dyDescent="0.35">
      <c r="A45" s="12"/>
      <c r="B45" s="554"/>
      <c r="C45" s="380"/>
      <c r="D45" s="24"/>
      <c r="E45" s="11"/>
      <c r="F45" s="23"/>
      <c r="G45" s="186"/>
      <c r="H45" s="461"/>
      <c r="I45" s="464"/>
      <c r="J45" s="464"/>
      <c r="K45" s="464"/>
      <c r="L45" s="464"/>
      <c r="M45" s="464"/>
      <c r="N45" s="465"/>
      <c r="O45" s="274" t="s">
        <v>371</v>
      </c>
      <c r="P45" s="198">
        <v>8.81</v>
      </c>
      <c r="Q45" s="211"/>
      <c r="R45" s="206"/>
      <c r="S45" s="207" t="s">
        <v>226</v>
      </c>
      <c r="T45" s="208"/>
      <c r="U45" s="150">
        <v>5</v>
      </c>
    </row>
    <row r="46" spans="1:22" s="3" customFormat="1" ht="42.75" customHeight="1" x14ac:dyDescent="0.35">
      <c r="A46" s="12"/>
      <c r="B46" s="554"/>
      <c r="C46" s="380"/>
      <c r="D46" s="24"/>
      <c r="E46" s="11"/>
      <c r="F46" s="23"/>
      <c r="G46" s="186"/>
      <c r="H46" s="389"/>
      <c r="I46" s="447"/>
      <c r="J46" s="447"/>
      <c r="K46" s="447"/>
      <c r="L46" s="447"/>
      <c r="M46" s="447"/>
      <c r="N46" s="448"/>
      <c r="O46" s="274" t="s">
        <v>372</v>
      </c>
      <c r="P46" s="198">
        <v>9.24</v>
      </c>
      <c r="Q46" s="211"/>
      <c r="R46" s="206"/>
      <c r="S46" s="207" t="s">
        <v>108</v>
      </c>
      <c r="T46" s="208"/>
      <c r="U46" s="150">
        <v>50</v>
      </c>
    </row>
    <row r="47" spans="1:22" s="3" customFormat="1" ht="41.25" customHeight="1" x14ac:dyDescent="0.35">
      <c r="A47" s="12"/>
      <c r="B47" s="554"/>
      <c r="C47" s="380"/>
      <c r="D47" s="24"/>
      <c r="E47" s="11"/>
      <c r="F47" s="23"/>
      <c r="G47" s="186"/>
      <c r="H47" s="389"/>
      <c r="I47" s="447"/>
      <c r="J47" s="447"/>
      <c r="K47" s="447"/>
      <c r="L47" s="447"/>
      <c r="M47" s="447"/>
      <c r="N47" s="448"/>
      <c r="O47" s="274" t="s">
        <v>373</v>
      </c>
      <c r="P47" s="198">
        <v>9.19</v>
      </c>
      <c r="Q47" s="211"/>
      <c r="R47" s="206"/>
      <c r="S47" s="207" t="s">
        <v>143</v>
      </c>
      <c r="T47" s="208"/>
      <c r="U47" s="150">
        <v>54</v>
      </c>
    </row>
    <row r="48" spans="1:22" s="3" customFormat="1" ht="41.25" customHeight="1" x14ac:dyDescent="0.35">
      <c r="A48" s="12"/>
      <c r="B48" s="554"/>
      <c r="C48" s="380"/>
      <c r="D48" s="24"/>
      <c r="E48" s="11"/>
      <c r="F48" s="23"/>
      <c r="G48" s="186"/>
      <c r="H48" s="389"/>
      <c r="I48" s="447"/>
      <c r="J48" s="447"/>
      <c r="K48" s="447"/>
      <c r="L48" s="447"/>
      <c r="M48" s="447"/>
      <c r="N48" s="448"/>
      <c r="O48" s="274" t="s">
        <v>374</v>
      </c>
      <c r="P48" s="198">
        <v>9.25</v>
      </c>
      <c r="Q48" s="211"/>
      <c r="R48" s="206"/>
      <c r="S48" s="207" t="s">
        <v>144</v>
      </c>
      <c r="T48" s="208"/>
      <c r="U48" s="150">
        <v>208</v>
      </c>
    </row>
    <row r="49" spans="1:21" s="3" customFormat="1" ht="41.25" customHeight="1" x14ac:dyDescent="0.35">
      <c r="A49" s="12"/>
      <c r="B49" s="554"/>
      <c r="C49" s="380"/>
      <c r="D49" s="24"/>
      <c r="E49" s="11"/>
      <c r="F49" s="23"/>
      <c r="G49" s="186"/>
      <c r="H49" s="389"/>
      <c r="I49" s="447"/>
      <c r="J49" s="447"/>
      <c r="K49" s="447"/>
      <c r="L49" s="447"/>
      <c r="M49" s="447"/>
      <c r="N49" s="448"/>
      <c r="O49" s="274" t="s">
        <v>375</v>
      </c>
      <c r="P49" s="198">
        <v>80.510000000000005</v>
      </c>
      <c r="Q49" s="211"/>
      <c r="R49" s="206"/>
      <c r="S49" s="207" t="s">
        <v>117</v>
      </c>
      <c r="T49" s="208"/>
      <c r="U49" s="150">
        <v>208</v>
      </c>
    </row>
    <row r="50" spans="1:21" s="3" customFormat="1" ht="41.25" customHeight="1" x14ac:dyDescent="0.35">
      <c r="A50" s="12"/>
      <c r="B50" s="554"/>
      <c r="C50" s="380"/>
      <c r="D50" s="24"/>
      <c r="E50" s="11"/>
      <c r="F50" s="23"/>
      <c r="G50" s="186"/>
      <c r="H50" s="389"/>
      <c r="I50" s="447"/>
      <c r="J50" s="447"/>
      <c r="K50" s="447"/>
      <c r="L50" s="447"/>
      <c r="M50" s="447"/>
      <c r="N50" s="448"/>
      <c r="O50" s="274" t="s">
        <v>356</v>
      </c>
      <c r="P50" s="198">
        <v>0.57999999999999996</v>
      </c>
      <c r="Q50" s="211"/>
      <c r="R50" s="206"/>
      <c r="S50" s="207" t="s">
        <v>404</v>
      </c>
      <c r="T50" s="208"/>
      <c r="U50" s="150">
        <v>200</v>
      </c>
    </row>
    <row r="51" spans="1:21" s="3" customFormat="1" ht="41.25" customHeight="1" x14ac:dyDescent="0.35">
      <c r="A51" s="12"/>
      <c r="B51" s="554"/>
      <c r="C51" s="380"/>
      <c r="D51" s="24"/>
      <c r="E51" s="11"/>
      <c r="F51" s="23"/>
      <c r="G51" s="186"/>
      <c r="H51" s="389"/>
      <c r="I51" s="447"/>
      <c r="J51" s="447"/>
      <c r="K51" s="447"/>
      <c r="L51" s="447"/>
      <c r="M51" s="447"/>
      <c r="N51" s="448"/>
      <c r="O51" s="274" t="s">
        <v>357</v>
      </c>
      <c r="P51" s="198">
        <v>1416.16</v>
      </c>
      <c r="Q51" s="211"/>
      <c r="R51" s="206"/>
      <c r="S51" s="207"/>
      <c r="T51" s="208"/>
      <c r="U51" s="150">
        <v>553</v>
      </c>
    </row>
    <row r="52" spans="1:21" s="3" customFormat="1" ht="41.25" customHeight="1" x14ac:dyDescent="0.35">
      <c r="A52" s="12"/>
      <c r="B52" s="554"/>
      <c r="C52" s="380"/>
      <c r="D52" s="24"/>
      <c r="E52" s="11"/>
      <c r="F52" s="23"/>
      <c r="G52" s="186"/>
      <c r="H52" s="389"/>
      <c r="I52" s="447"/>
      <c r="J52" s="447"/>
      <c r="K52" s="447"/>
      <c r="L52" s="447"/>
      <c r="M52" s="447"/>
      <c r="N52" s="448"/>
      <c r="O52" s="274" t="s">
        <v>358</v>
      </c>
      <c r="P52" s="198">
        <v>0.57999999999999996</v>
      </c>
      <c r="Q52" s="211"/>
      <c r="R52" s="206"/>
      <c r="S52" s="207"/>
      <c r="T52" s="208"/>
      <c r="U52" s="150">
        <v>35</v>
      </c>
    </row>
    <row r="53" spans="1:21" s="3" customFormat="1" ht="35.25" customHeight="1" x14ac:dyDescent="0.35">
      <c r="A53" s="12"/>
      <c r="B53" s="554"/>
      <c r="C53" s="380"/>
      <c r="D53" s="24"/>
      <c r="E53" s="11"/>
      <c r="F53" s="23"/>
      <c r="G53" s="186"/>
      <c r="H53" s="275"/>
      <c r="I53" s="276"/>
      <c r="J53" s="277"/>
      <c r="K53" s="278"/>
      <c r="L53" s="279"/>
      <c r="M53" s="277"/>
      <c r="N53" s="280"/>
      <c r="O53" s="274" t="s">
        <v>359</v>
      </c>
      <c r="P53" s="198">
        <v>1319.91</v>
      </c>
      <c r="Q53" s="211"/>
      <c r="R53" s="206"/>
      <c r="S53" s="207"/>
      <c r="T53" s="208"/>
      <c r="U53" s="150"/>
    </row>
    <row r="54" spans="1:21" s="3" customFormat="1" ht="35.25" customHeight="1" x14ac:dyDescent="0.55000000000000004">
      <c r="A54" s="13" t="s">
        <v>111</v>
      </c>
      <c r="B54" s="554"/>
      <c r="C54" s="380"/>
      <c r="D54" s="24"/>
      <c r="E54" s="11"/>
      <c r="F54" s="23"/>
      <c r="G54" s="186"/>
      <c r="H54" s="281"/>
      <c r="I54" s="282"/>
      <c r="J54" s="283"/>
      <c r="K54" s="282"/>
      <c r="L54" s="282"/>
      <c r="M54" s="283"/>
      <c r="N54" s="284"/>
      <c r="O54" s="274" t="s">
        <v>360</v>
      </c>
      <c r="P54" s="198">
        <v>1520</v>
      </c>
      <c r="Q54" s="211"/>
      <c r="R54" s="253"/>
      <c r="S54" s="207"/>
      <c r="T54" s="208"/>
      <c r="U54" s="150"/>
    </row>
    <row r="55" spans="1:21" s="3" customFormat="1" ht="35.25" customHeight="1" thickBot="1" x14ac:dyDescent="0.6">
      <c r="A55" s="14">
        <v>44211</v>
      </c>
      <c r="B55" s="554"/>
      <c r="C55" s="380"/>
      <c r="D55" s="24"/>
      <c r="E55" s="11"/>
      <c r="F55" s="23"/>
      <c r="G55" s="186"/>
      <c r="H55" s="285"/>
      <c r="I55" s="286"/>
      <c r="J55" s="287"/>
      <c r="K55" s="286"/>
      <c r="L55" s="286"/>
      <c r="M55" s="287"/>
      <c r="N55" s="288"/>
      <c r="O55" s="210"/>
      <c r="P55" s="198"/>
      <c r="Q55" s="211"/>
      <c r="R55" s="253"/>
      <c r="S55" s="207"/>
      <c r="T55" s="208"/>
      <c r="U55" s="150"/>
    </row>
    <row r="56" spans="1:21" s="3" customFormat="1" ht="35.25" customHeight="1" thickBot="1" x14ac:dyDescent="0.4">
      <c r="A56" s="13"/>
      <c r="B56" s="554"/>
      <c r="C56" s="380"/>
      <c r="D56" s="25"/>
      <c r="E56" s="11"/>
      <c r="F56" s="25"/>
      <c r="G56" s="185"/>
      <c r="H56" s="466" t="s">
        <v>13</v>
      </c>
      <c r="I56" s="467"/>
      <c r="J56" s="468"/>
      <c r="K56" s="525" t="s">
        <v>12</v>
      </c>
      <c r="L56" s="526"/>
      <c r="M56" s="525" t="s">
        <v>14</v>
      </c>
      <c r="N56" s="526"/>
      <c r="O56" s="213"/>
      <c r="P56" s="217">
        <v>4424.84</v>
      </c>
      <c r="Q56" s="211"/>
      <c r="R56" s="289"/>
      <c r="S56" s="211"/>
      <c r="T56" s="208"/>
      <c r="U56" s="150"/>
    </row>
    <row r="57" spans="1:21" s="3" customFormat="1" ht="52.5" customHeight="1" x14ac:dyDescent="0.35">
      <c r="A57" s="13" t="s">
        <v>19</v>
      </c>
      <c r="B57" s="554"/>
      <c r="C57" s="380"/>
      <c r="D57" s="25"/>
      <c r="E57" s="11"/>
      <c r="F57" s="25"/>
      <c r="G57" s="185"/>
      <c r="H57" s="187" t="s">
        <v>8</v>
      </c>
      <c r="I57" s="438" t="s">
        <v>266</v>
      </c>
      <c r="J57" s="439"/>
      <c r="K57" s="188" t="s">
        <v>16</v>
      </c>
      <c r="L57" s="188">
        <v>127</v>
      </c>
      <c r="M57" s="189" t="s">
        <v>149</v>
      </c>
      <c r="N57" s="136" t="s">
        <v>15</v>
      </c>
      <c r="O57" s="215"/>
      <c r="P57" s="198"/>
      <c r="Q57" s="211"/>
      <c r="R57" s="289"/>
      <c r="S57" s="211"/>
      <c r="T57" s="208"/>
      <c r="U57" s="150"/>
    </row>
    <row r="58" spans="1:21" s="3" customFormat="1" ht="56.25" customHeight="1" x14ac:dyDescent="0.35">
      <c r="A58" s="13" t="s">
        <v>206</v>
      </c>
      <c r="B58" s="554"/>
      <c r="C58" s="380"/>
      <c r="D58" s="25"/>
      <c r="E58" s="11"/>
      <c r="F58" s="25"/>
      <c r="G58" s="185"/>
      <c r="H58" s="232" t="s">
        <v>9</v>
      </c>
      <c r="I58" s="438" t="s">
        <v>267</v>
      </c>
      <c r="J58" s="439"/>
      <c r="K58" s="233" t="s">
        <v>17</v>
      </c>
      <c r="L58" s="234">
        <v>84</v>
      </c>
      <c r="M58" s="135" t="s">
        <v>105</v>
      </c>
      <c r="N58" s="237" t="s">
        <v>15</v>
      </c>
      <c r="O58" s="215"/>
      <c r="P58" s="198"/>
      <c r="Q58" s="211"/>
      <c r="R58" s="289"/>
      <c r="S58" s="211"/>
      <c r="T58" s="208"/>
      <c r="U58" s="150"/>
    </row>
    <row r="59" spans="1:21" s="3" customFormat="1" ht="52.5" customHeight="1" x14ac:dyDescent="0.35">
      <c r="A59" s="13" t="s">
        <v>20</v>
      </c>
      <c r="B59" s="554"/>
      <c r="C59" s="380"/>
      <c r="D59" s="25"/>
      <c r="E59" s="11"/>
      <c r="F59" s="25"/>
      <c r="G59" s="185"/>
      <c r="H59" s="232" t="s">
        <v>10</v>
      </c>
      <c r="I59" s="523" t="s">
        <v>205</v>
      </c>
      <c r="J59" s="524"/>
      <c r="K59" s="233"/>
      <c r="L59" s="234"/>
      <c r="M59" s="135" t="s">
        <v>195</v>
      </c>
      <c r="N59" s="237" t="s">
        <v>139</v>
      </c>
      <c r="O59" s="215"/>
      <c r="P59" s="198"/>
      <c r="Q59" s="211"/>
      <c r="R59" s="289"/>
      <c r="S59" s="211"/>
      <c r="T59" s="208"/>
      <c r="U59" s="150"/>
    </row>
    <row r="60" spans="1:21" s="3" customFormat="1" ht="55.5" customHeight="1" x14ac:dyDescent="0.35">
      <c r="A60" s="12" t="s">
        <v>110</v>
      </c>
      <c r="B60" s="554"/>
      <c r="C60" s="380"/>
      <c r="D60" s="25"/>
      <c r="E60" s="11"/>
      <c r="F60" s="25"/>
      <c r="G60" s="185"/>
      <c r="H60" s="232" t="s">
        <v>156</v>
      </c>
      <c r="I60" s="438" t="s">
        <v>268</v>
      </c>
      <c r="J60" s="439"/>
      <c r="K60" s="233"/>
      <c r="L60" s="234"/>
      <c r="M60" s="135" t="s">
        <v>115</v>
      </c>
      <c r="N60" s="237" t="s">
        <v>15</v>
      </c>
      <c r="O60" s="215"/>
      <c r="P60" s="198"/>
      <c r="Q60" s="211"/>
      <c r="R60" s="289"/>
      <c r="S60" s="211"/>
      <c r="T60" s="208"/>
      <c r="U60" s="150"/>
    </row>
    <row r="61" spans="1:21" s="3" customFormat="1" ht="55.5" customHeight="1" x14ac:dyDescent="0.35">
      <c r="A61" s="12"/>
      <c r="B61" s="554"/>
      <c r="C61" s="380"/>
      <c r="D61" s="25"/>
      <c r="E61" s="11"/>
      <c r="F61" s="25"/>
      <c r="G61" s="185"/>
      <c r="H61" s="232"/>
      <c r="I61" s="260"/>
      <c r="J61" s="261"/>
      <c r="K61" s="233"/>
      <c r="L61" s="234"/>
      <c r="M61" s="135" t="s">
        <v>116</v>
      </c>
      <c r="N61" s="237" t="s">
        <v>15</v>
      </c>
      <c r="O61" s="215"/>
      <c r="P61" s="217"/>
      <c r="Q61" s="211"/>
      <c r="R61" s="289"/>
      <c r="S61" s="211"/>
      <c r="T61" s="208"/>
      <c r="U61" s="150"/>
    </row>
    <row r="62" spans="1:21" s="3" customFormat="1" ht="55.5" customHeight="1" thickBot="1" x14ac:dyDescent="0.4">
      <c r="A62" s="12"/>
      <c r="B62" s="554"/>
      <c r="C62" s="380"/>
      <c r="D62" s="25"/>
      <c r="E62" s="11"/>
      <c r="F62" s="25"/>
      <c r="G62" s="185"/>
      <c r="H62" s="262"/>
      <c r="I62" s="263"/>
      <c r="J62" s="264"/>
      <c r="K62" s="265"/>
      <c r="L62" s="266"/>
      <c r="M62" s="267"/>
      <c r="N62" s="268"/>
      <c r="O62" s="215"/>
      <c r="P62" s="198"/>
      <c r="Q62" s="211"/>
      <c r="R62" s="289"/>
      <c r="S62" s="211"/>
      <c r="T62" s="208"/>
      <c r="U62" s="150"/>
    </row>
    <row r="63" spans="1:21" s="3" customFormat="1" ht="52.5" customHeight="1" thickBot="1" x14ac:dyDescent="0.4">
      <c r="A63" s="12" t="s">
        <v>21</v>
      </c>
      <c r="B63" s="554"/>
      <c r="C63" s="380"/>
      <c r="D63" s="25"/>
      <c r="E63" s="11"/>
      <c r="F63" s="25"/>
      <c r="G63" s="185"/>
      <c r="H63" s="469" t="s">
        <v>18</v>
      </c>
      <c r="I63" s="470"/>
      <c r="J63" s="470"/>
      <c r="K63" s="470"/>
      <c r="L63" s="470"/>
      <c r="M63" s="470"/>
      <c r="N63" s="471"/>
      <c r="O63" s="290" t="s">
        <v>204</v>
      </c>
      <c r="P63" s="291" t="s">
        <v>31</v>
      </c>
      <c r="Q63" s="211"/>
      <c r="R63" s="289"/>
      <c r="S63" s="211"/>
      <c r="T63" s="222"/>
      <c r="U63" s="172"/>
    </row>
    <row r="64" spans="1:21" s="3" customFormat="1" ht="61.5" customHeight="1" thickBot="1" x14ac:dyDescent="0.4">
      <c r="A64" s="12" t="s">
        <v>206</v>
      </c>
      <c r="B64" s="555"/>
      <c r="C64" s="380"/>
      <c r="D64" s="25"/>
      <c r="E64" s="11"/>
      <c r="F64" s="25"/>
      <c r="G64" s="292"/>
      <c r="H64" s="449" t="s">
        <v>403</v>
      </c>
      <c r="I64" s="450"/>
      <c r="J64" s="450"/>
      <c r="K64" s="450"/>
      <c r="L64" s="450"/>
      <c r="M64" s="450"/>
      <c r="N64" s="451"/>
      <c r="O64" s="293"/>
      <c r="P64" s="294"/>
      <c r="Q64" s="295"/>
      <c r="R64" s="289"/>
      <c r="S64" s="216"/>
      <c r="T64" s="222"/>
      <c r="U64" s="172"/>
    </row>
    <row r="65" spans="1:22" s="3" customFormat="1" ht="64.5" customHeight="1" x14ac:dyDescent="0.35">
      <c r="A65" s="26" t="s">
        <v>51</v>
      </c>
      <c r="B65" s="553" t="s">
        <v>80</v>
      </c>
      <c r="C65" s="379" t="s">
        <v>345</v>
      </c>
      <c r="D65" s="58">
        <v>123</v>
      </c>
      <c r="E65" s="59">
        <v>44381</v>
      </c>
      <c r="F65" s="27">
        <f>SUM($C$1,-E65+1)</f>
        <v>5</v>
      </c>
      <c r="G65" s="122">
        <v>0.85416666666666663</v>
      </c>
      <c r="H65" s="530" t="s">
        <v>419</v>
      </c>
      <c r="I65" s="531"/>
      <c r="J65" s="531"/>
      <c r="K65" s="531"/>
      <c r="L65" s="531"/>
      <c r="M65" s="531"/>
      <c r="N65" s="532"/>
      <c r="O65" s="197" t="s">
        <v>269</v>
      </c>
      <c r="P65" s="198" t="s">
        <v>270</v>
      </c>
      <c r="Q65" s="199" t="s">
        <v>26</v>
      </c>
      <c r="R65" s="200" t="s">
        <v>396</v>
      </c>
      <c r="S65" s="201" t="s">
        <v>34</v>
      </c>
      <c r="T65" s="202">
        <v>9105</v>
      </c>
      <c r="U65" s="203">
        <v>55466</v>
      </c>
    </row>
    <row r="66" spans="1:22" s="3" customFormat="1" ht="41.25" customHeight="1" x14ac:dyDescent="0.35">
      <c r="A66" s="28" t="s">
        <v>52</v>
      </c>
      <c r="B66" s="515"/>
      <c r="C66" s="380"/>
      <c r="D66" s="60"/>
      <c r="E66" s="61"/>
      <c r="F66" s="62"/>
      <c r="G66" s="185">
        <v>0.11458333333333333</v>
      </c>
      <c r="H66" s="452" t="s">
        <v>420</v>
      </c>
      <c r="I66" s="447"/>
      <c r="J66" s="447"/>
      <c r="K66" s="447"/>
      <c r="L66" s="447"/>
      <c r="M66" s="447"/>
      <c r="N66" s="448"/>
      <c r="O66" s="204" t="s">
        <v>297</v>
      </c>
      <c r="P66" s="198" t="s">
        <v>271</v>
      </c>
      <c r="Q66" s="205" t="s">
        <v>27</v>
      </c>
      <c r="R66" s="206" t="s">
        <v>407</v>
      </c>
      <c r="S66" s="207" t="s">
        <v>76</v>
      </c>
      <c r="T66" s="208"/>
      <c r="U66" s="150">
        <v>285</v>
      </c>
    </row>
    <row r="67" spans="1:22" s="3" customFormat="1" ht="38.25" customHeight="1" x14ac:dyDescent="0.75">
      <c r="A67" s="12" t="s">
        <v>125</v>
      </c>
      <c r="B67" s="515"/>
      <c r="C67" s="380"/>
      <c r="D67" s="63"/>
      <c r="E67" s="61"/>
      <c r="F67" s="62"/>
      <c r="G67" s="186">
        <v>2.0833333333333332E-2</v>
      </c>
      <c r="H67" s="452" t="s">
        <v>421</v>
      </c>
      <c r="I67" s="447"/>
      <c r="J67" s="447"/>
      <c r="K67" s="447"/>
      <c r="L67" s="447"/>
      <c r="M67" s="447"/>
      <c r="N67" s="448"/>
      <c r="O67" s="209" t="s">
        <v>298</v>
      </c>
      <c r="P67" s="198" t="s">
        <v>272</v>
      </c>
      <c r="Q67" s="205" t="s">
        <v>28</v>
      </c>
      <c r="R67" s="206" t="s">
        <v>408</v>
      </c>
      <c r="S67" s="207" t="s">
        <v>44</v>
      </c>
      <c r="T67" s="208"/>
      <c r="U67" s="150">
        <v>561</v>
      </c>
      <c r="V67" s="115"/>
    </row>
    <row r="68" spans="1:22" s="3" customFormat="1" ht="54.75" customHeight="1" x14ac:dyDescent="0.75">
      <c r="A68" s="12" t="s">
        <v>126</v>
      </c>
      <c r="B68" s="515"/>
      <c r="C68" s="380"/>
      <c r="D68" s="63"/>
      <c r="E68" s="61"/>
      <c r="F68" s="62"/>
      <c r="G68" s="186">
        <v>1.0416666666666666E-2</v>
      </c>
      <c r="H68" s="452" t="s">
        <v>422</v>
      </c>
      <c r="I68" s="447"/>
      <c r="J68" s="447"/>
      <c r="K68" s="447"/>
      <c r="L68" s="447"/>
      <c r="M68" s="447"/>
      <c r="N68" s="448"/>
      <c r="O68" s="210" t="s">
        <v>299</v>
      </c>
      <c r="P68" s="198" t="s">
        <v>273</v>
      </c>
      <c r="Q68" s="205" t="s">
        <v>29</v>
      </c>
      <c r="R68" s="206" t="s">
        <v>409</v>
      </c>
      <c r="S68" s="207" t="s">
        <v>59</v>
      </c>
      <c r="T68" s="208"/>
      <c r="U68" s="150">
        <v>1237</v>
      </c>
      <c r="V68" s="115"/>
    </row>
    <row r="69" spans="1:22" s="3" customFormat="1" ht="49.5" customHeight="1" x14ac:dyDescent="0.75">
      <c r="A69" s="12" t="s">
        <v>263</v>
      </c>
      <c r="B69" s="515"/>
      <c r="C69" s="380"/>
      <c r="D69" s="63"/>
      <c r="E69" s="61"/>
      <c r="F69" s="62"/>
      <c r="G69" s="361"/>
      <c r="H69" s="493"/>
      <c r="I69" s="494"/>
      <c r="J69" s="494"/>
      <c r="K69" s="494"/>
      <c r="L69" s="494"/>
      <c r="M69" s="494"/>
      <c r="N69" s="495"/>
      <c r="O69" s="210" t="s">
        <v>300</v>
      </c>
      <c r="P69" s="198" t="s">
        <v>274</v>
      </c>
      <c r="Q69" s="205" t="s">
        <v>30</v>
      </c>
      <c r="R69" s="206" t="s">
        <v>239</v>
      </c>
      <c r="S69" s="207" t="s">
        <v>60</v>
      </c>
      <c r="T69" s="208"/>
      <c r="U69" s="150">
        <v>0</v>
      </c>
      <c r="V69" s="115"/>
    </row>
    <row r="70" spans="1:22" s="3" customFormat="1" ht="45.75" customHeight="1" x14ac:dyDescent="0.75">
      <c r="A70" s="12" t="s">
        <v>127</v>
      </c>
      <c r="B70" s="515"/>
      <c r="C70" s="380"/>
      <c r="D70" s="63"/>
      <c r="E70" s="61"/>
      <c r="F70" s="62"/>
      <c r="G70" s="363"/>
      <c r="H70" s="493"/>
      <c r="I70" s="494"/>
      <c r="J70" s="494"/>
      <c r="K70" s="494"/>
      <c r="L70" s="494"/>
      <c r="M70" s="494"/>
      <c r="N70" s="495"/>
      <c r="O70" s="210" t="s">
        <v>301</v>
      </c>
      <c r="P70" s="198" t="s">
        <v>275</v>
      </c>
      <c r="Q70" s="205"/>
      <c r="R70" s="206"/>
      <c r="S70" s="207" t="s">
        <v>61</v>
      </c>
      <c r="T70" s="208"/>
      <c r="U70" s="150">
        <v>18</v>
      </c>
      <c r="V70" s="115"/>
    </row>
    <row r="71" spans="1:22" s="3" customFormat="1" ht="42" customHeight="1" x14ac:dyDescent="0.75">
      <c r="A71" s="12" t="s">
        <v>132</v>
      </c>
      <c r="B71" s="515"/>
      <c r="C71" s="380"/>
      <c r="D71" s="63"/>
      <c r="E71" s="61"/>
      <c r="F71" s="62"/>
      <c r="G71" s="363"/>
      <c r="H71" s="493"/>
      <c r="I71" s="494"/>
      <c r="J71" s="494"/>
      <c r="K71" s="494"/>
      <c r="L71" s="494"/>
      <c r="M71" s="494"/>
      <c r="N71" s="495"/>
      <c r="O71" s="210" t="s">
        <v>302</v>
      </c>
      <c r="P71" s="198" t="s">
        <v>276</v>
      </c>
      <c r="Q71" s="205"/>
      <c r="R71" s="206"/>
      <c r="S71" s="211" t="s">
        <v>62</v>
      </c>
      <c r="T71" s="208"/>
      <c r="U71" s="150">
        <v>168</v>
      </c>
      <c r="V71" s="115"/>
    </row>
    <row r="72" spans="1:22" s="3" customFormat="1" ht="45.75" customHeight="1" x14ac:dyDescent="0.75">
      <c r="A72" s="12"/>
      <c r="B72" s="515"/>
      <c r="C72" s="380"/>
      <c r="D72" s="63"/>
      <c r="E72" s="61"/>
      <c r="F72" s="62"/>
      <c r="G72" s="363"/>
      <c r="H72" s="493"/>
      <c r="I72" s="494"/>
      <c r="J72" s="494"/>
      <c r="K72" s="494"/>
      <c r="L72" s="494"/>
      <c r="M72" s="494"/>
      <c r="N72" s="495"/>
      <c r="O72" s="210" t="s">
        <v>303</v>
      </c>
      <c r="P72" s="198" t="s">
        <v>277</v>
      </c>
      <c r="Q72" s="205"/>
      <c r="R72" s="206"/>
      <c r="S72" s="211" t="s">
        <v>63</v>
      </c>
      <c r="T72" s="208"/>
      <c r="U72" s="150">
        <v>1378</v>
      </c>
      <c r="V72" s="115"/>
    </row>
    <row r="73" spans="1:22" s="3" customFormat="1" ht="45.75" customHeight="1" x14ac:dyDescent="0.75">
      <c r="A73" s="12" t="s">
        <v>111</v>
      </c>
      <c r="B73" s="515"/>
      <c r="C73" s="380"/>
      <c r="D73" s="63"/>
      <c r="E73" s="61"/>
      <c r="F73" s="62"/>
      <c r="G73" s="363"/>
      <c r="H73" s="493"/>
      <c r="I73" s="494"/>
      <c r="J73" s="494"/>
      <c r="K73" s="494"/>
      <c r="L73" s="494"/>
      <c r="M73" s="494"/>
      <c r="N73" s="495"/>
      <c r="O73" s="210" t="s">
        <v>304</v>
      </c>
      <c r="P73" s="198" t="s">
        <v>278</v>
      </c>
      <c r="Q73" s="205"/>
      <c r="R73" s="206"/>
      <c r="S73" s="211" t="s">
        <v>64</v>
      </c>
      <c r="T73" s="208"/>
      <c r="U73" s="150">
        <v>54</v>
      </c>
      <c r="V73" s="115"/>
    </row>
    <row r="74" spans="1:22" s="3" customFormat="1" ht="45.75" customHeight="1" x14ac:dyDescent="0.75">
      <c r="A74" s="12"/>
      <c r="B74" s="515"/>
      <c r="C74" s="380"/>
      <c r="D74" s="63"/>
      <c r="E74" s="61"/>
      <c r="F74" s="62"/>
      <c r="G74" s="363"/>
      <c r="H74" s="493"/>
      <c r="I74" s="494"/>
      <c r="J74" s="494"/>
      <c r="K74" s="494"/>
      <c r="L74" s="494"/>
      <c r="M74" s="494"/>
      <c r="N74" s="495"/>
      <c r="O74" s="210" t="s">
        <v>305</v>
      </c>
      <c r="P74" s="198" t="s">
        <v>279</v>
      </c>
      <c r="Q74" s="205"/>
      <c r="R74" s="206"/>
      <c r="S74" s="211" t="s">
        <v>65</v>
      </c>
      <c r="T74" s="208"/>
      <c r="U74" s="150">
        <v>44</v>
      </c>
      <c r="V74" s="115"/>
    </row>
    <row r="75" spans="1:22" s="3" customFormat="1" ht="58.5" customHeight="1" x14ac:dyDescent="0.75">
      <c r="A75" s="12" t="s">
        <v>118</v>
      </c>
      <c r="B75" s="515"/>
      <c r="C75" s="380"/>
      <c r="D75" s="63"/>
      <c r="E75" s="61"/>
      <c r="F75" s="62"/>
      <c r="G75" s="363"/>
      <c r="H75" s="493"/>
      <c r="I75" s="494"/>
      <c r="J75" s="494"/>
      <c r="K75" s="494"/>
      <c r="L75" s="494"/>
      <c r="M75" s="494"/>
      <c r="N75" s="495"/>
      <c r="O75" s="210" t="s">
        <v>306</v>
      </c>
      <c r="P75" s="198" t="s">
        <v>280</v>
      </c>
      <c r="Q75" s="205"/>
      <c r="R75" s="206"/>
      <c r="S75" s="211" t="s">
        <v>135</v>
      </c>
      <c r="T75" s="208"/>
      <c r="U75" s="150">
        <v>0</v>
      </c>
      <c r="V75" s="115"/>
    </row>
    <row r="76" spans="1:22" s="3" customFormat="1" ht="48.75" customHeight="1" x14ac:dyDescent="0.75">
      <c r="A76" s="12"/>
      <c r="B76" s="515"/>
      <c r="C76" s="380"/>
      <c r="D76" s="63"/>
      <c r="E76" s="61"/>
      <c r="F76" s="62"/>
      <c r="G76" s="363"/>
      <c r="H76" s="493"/>
      <c r="I76" s="494"/>
      <c r="J76" s="494"/>
      <c r="K76" s="494"/>
      <c r="L76" s="494"/>
      <c r="M76" s="494"/>
      <c r="N76" s="495"/>
      <c r="O76" s="210" t="s">
        <v>307</v>
      </c>
      <c r="P76" s="198" t="s">
        <v>281</v>
      </c>
      <c r="Q76" s="205"/>
      <c r="R76" s="206"/>
      <c r="S76" s="211" t="s">
        <v>163</v>
      </c>
      <c r="T76" s="208"/>
      <c r="U76" s="150">
        <v>268</v>
      </c>
      <c r="V76" s="115"/>
    </row>
    <row r="77" spans="1:22" s="3" customFormat="1" ht="48.75" customHeight="1" x14ac:dyDescent="0.75">
      <c r="A77" s="12"/>
      <c r="B77" s="515"/>
      <c r="C77" s="380"/>
      <c r="D77" s="63"/>
      <c r="E77" s="61"/>
      <c r="F77" s="62"/>
      <c r="G77" s="363"/>
      <c r="H77" s="490" t="s">
        <v>425</v>
      </c>
      <c r="I77" s="491"/>
      <c r="J77" s="491"/>
      <c r="K77" s="491"/>
      <c r="L77" s="491"/>
      <c r="M77" s="491"/>
      <c r="N77" s="492"/>
      <c r="O77" s="210" t="s">
        <v>308</v>
      </c>
      <c r="P77" s="198" t="s">
        <v>282</v>
      </c>
      <c r="Q77" s="205"/>
      <c r="R77" s="206"/>
      <c r="S77" s="211"/>
      <c r="T77" s="208"/>
      <c r="U77" s="150"/>
      <c r="V77" s="115"/>
    </row>
    <row r="78" spans="1:22" s="3" customFormat="1" ht="48.75" customHeight="1" x14ac:dyDescent="0.75">
      <c r="A78" s="12"/>
      <c r="B78" s="515"/>
      <c r="C78" s="380"/>
      <c r="D78" s="63"/>
      <c r="E78" s="61"/>
      <c r="F78" s="62"/>
      <c r="G78" s="358"/>
      <c r="H78" s="490" t="s">
        <v>426</v>
      </c>
      <c r="I78" s="491"/>
      <c r="J78" s="491"/>
      <c r="K78" s="491"/>
      <c r="L78" s="491"/>
      <c r="M78" s="491"/>
      <c r="N78" s="492"/>
      <c r="O78" s="210" t="s">
        <v>309</v>
      </c>
      <c r="P78" s="198" t="s">
        <v>283</v>
      </c>
      <c r="Q78" s="205"/>
      <c r="R78" s="206"/>
      <c r="S78" s="211"/>
      <c r="T78" s="208"/>
      <c r="U78" s="150"/>
      <c r="V78" s="115"/>
    </row>
    <row r="79" spans="1:22" s="3" customFormat="1" ht="48.75" customHeight="1" x14ac:dyDescent="0.75">
      <c r="A79" s="12"/>
      <c r="B79" s="515"/>
      <c r="C79" s="380"/>
      <c r="D79" s="63"/>
      <c r="E79" s="61"/>
      <c r="F79" s="62"/>
      <c r="G79" s="358"/>
      <c r="H79" s="490" t="s">
        <v>428</v>
      </c>
      <c r="I79" s="491"/>
      <c r="J79" s="491"/>
      <c r="K79" s="491"/>
      <c r="L79" s="491"/>
      <c r="M79" s="491"/>
      <c r="N79" s="492"/>
      <c r="O79" s="210" t="s">
        <v>310</v>
      </c>
      <c r="P79" s="198" t="s">
        <v>284</v>
      </c>
      <c r="Q79" s="205"/>
      <c r="R79" s="206"/>
      <c r="S79" s="211"/>
      <c r="T79" s="208"/>
      <c r="U79" s="150"/>
      <c r="V79" s="115"/>
    </row>
    <row r="80" spans="1:22" s="3" customFormat="1" ht="48.75" customHeight="1" x14ac:dyDescent="0.75">
      <c r="A80" s="12"/>
      <c r="B80" s="515"/>
      <c r="C80" s="380"/>
      <c r="D80" s="63"/>
      <c r="E80" s="61"/>
      <c r="F80" s="62"/>
      <c r="G80" s="358"/>
      <c r="H80" s="490" t="s">
        <v>427</v>
      </c>
      <c r="I80" s="491"/>
      <c r="J80" s="491"/>
      <c r="K80" s="491"/>
      <c r="L80" s="491"/>
      <c r="M80" s="491"/>
      <c r="N80" s="492"/>
      <c r="O80" s="210" t="s">
        <v>311</v>
      </c>
      <c r="P80" s="198" t="s">
        <v>285</v>
      </c>
      <c r="Q80" s="205"/>
      <c r="R80" s="206"/>
      <c r="S80" s="211"/>
      <c r="T80" s="208"/>
      <c r="U80" s="150"/>
      <c r="V80" s="115"/>
    </row>
    <row r="81" spans="1:21" s="3" customFormat="1" ht="48.75" customHeight="1" x14ac:dyDescent="0.35">
      <c r="A81" s="12"/>
      <c r="B81" s="515"/>
      <c r="C81" s="380"/>
      <c r="D81" s="63"/>
      <c r="E81" s="61"/>
      <c r="F81" s="62"/>
      <c r="G81" s="358"/>
      <c r="H81" s="490"/>
      <c r="I81" s="491"/>
      <c r="J81" s="491"/>
      <c r="K81" s="491"/>
      <c r="L81" s="491"/>
      <c r="M81" s="491"/>
      <c r="N81" s="492"/>
      <c r="O81" s="210" t="s">
        <v>312</v>
      </c>
      <c r="P81" s="198" t="s">
        <v>286</v>
      </c>
      <c r="Q81" s="205"/>
      <c r="R81" s="206"/>
      <c r="S81" s="211"/>
      <c r="T81" s="208"/>
      <c r="U81" s="150"/>
    </row>
    <row r="82" spans="1:21" s="3" customFormat="1" ht="48.75" customHeight="1" x14ac:dyDescent="0.35">
      <c r="A82" s="12"/>
      <c r="B82" s="515"/>
      <c r="C82" s="380"/>
      <c r="D82" s="63"/>
      <c r="E82" s="61"/>
      <c r="F82" s="62"/>
      <c r="G82" s="358"/>
      <c r="H82" s="490" t="s">
        <v>346</v>
      </c>
      <c r="I82" s="491"/>
      <c r="J82" s="491"/>
      <c r="K82" s="491"/>
      <c r="L82" s="491"/>
      <c r="M82" s="491"/>
      <c r="N82" s="492"/>
      <c r="O82" s="210" t="s">
        <v>313</v>
      </c>
      <c r="P82" s="198" t="s">
        <v>287</v>
      </c>
      <c r="Q82" s="205"/>
      <c r="R82" s="206"/>
      <c r="S82" s="211"/>
      <c r="T82" s="208"/>
      <c r="U82" s="150"/>
    </row>
    <row r="83" spans="1:21" s="3" customFormat="1" ht="48.75" customHeight="1" x14ac:dyDescent="0.35">
      <c r="A83" s="12"/>
      <c r="B83" s="515"/>
      <c r="C83" s="380"/>
      <c r="D83" s="63"/>
      <c r="E83" s="61"/>
      <c r="F83" s="62"/>
      <c r="G83" s="358"/>
      <c r="H83" s="527" t="s">
        <v>429</v>
      </c>
      <c r="I83" s="528"/>
      <c r="J83" s="528"/>
      <c r="K83" s="528"/>
      <c r="L83" s="528"/>
      <c r="M83" s="528"/>
      <c r="N83" s="529"/>
      <c r="O83" s="210" t="s">
        <v>314</v>
      </c>
      <c r="P83" s="198" t="s">
        <v>288</v>
      </c>
      <c r="Q83" s="205"/>
      <c r="R83" s="206"/>
      <c r="S83" s="211"/>
      <c r="T83" s="208"/>
      <c r="U83" s="150"/>
    </row>
    <row r="84" spans="1:21" s="3" customFormat="1" ht="48.75" customHeight="1" x14ac:dyDescent="0.35">
      <c r="A84" s="12"/>
      <c r="B84" s="515"/>
      <c r="C84" s="380"/>
      <c r="D84" s="63"/>
      <c r="E84" s="61"/>
      <c r="F84" s="62"/>
      <c r="G84" s="358"/>
      <c r="H84" s="527" t="s">
        <v>430</v>
      </c>
      <c r="I84" s="528"/>
      <c r="J84" s="528"/>
      <c r="K84" s="528"/>
      <c r="L84" s="528"/>
      <c r="M84" s="528"/>
      <c r="N84" s="529"/>
      <c r="O84" s="210" t="s">
        <v>315</v>
      </c>
      <c r="P84" s="198" t="s">
        <v>289</v>
      </c>
      <c r="Q84" s="205"/>
      <c r="R84" s="206"/>
      <c r="S84" s="211"/>
      <c r="T84" s="208"/>
      <c r="U84" s="150"/>
    </row>
    <row r="85" spans="1:21" s="3" customFormat="1" ht="48.75" customHeight="1" x14ac:dyDescent="0.35">
      <c r="A85" s="12"/>
      <c r="B85" s="515"/>
      <c r="C85" s="380"/>
      <c r="D85" s="63"/>
      <c r="E85" s="61"/>
      <c r="F85" s="62"/>
      <c r="G85" s="358"/>
      <c r="H85" s="527" t="s">
        <v>431</v>
      </c>
      <c r="I85" s="528"/>
      <c r="J85" s="528"/>
      <c r="K85" s="528"/>
      <c r="L85" s="528"/>
      <c r="M85" s="528"/>
      <c r="N85" s="529"/>
      <c r="O85" s="210" t="s">
        <v>316</v>
      </c>
      <c r="P85" s="198" t="s">
        <v>290</v>
      </c>
      <c r="Q85" s="205"/>
      <c r="R85" s="206"/>
      <c r="S85" s="211"/>
      <c r="T85" s="208"/>
      <c r="U85" s="150"/>
    </row>
    <row r="86" spans="1:21" s="3" customFormat="1" ht="36" customHeight="1" thickBot="1" x14ac:dyDescent="0.4">
      <c r="A86" s="12" t="s">
        <v>19</v>
      </c>
      <c r="B86" s="515"/>
      <c r="C86" s="380"/>
      <c r="D86" s="63" t="s">
        <v>58</v>
      </c>
      <c r="E86" s="61"/>
      <c r="F86" s="62"/>
      <c r="G86" s="358"/>
      <c r="H86" s="527" t="s">
        <v>432</v>
      </c>
      <c r="I86" s="528"/>
      <c r="J86" s="528"/>
      <c r="K86" s="528"/>
      <c r="L86" s="528"/>
      <c r="M86" s="528"/>
      <c r="N86" s="529"/>
      <c r="O86" s="210" t="s">
        <v>317</v>
      </c>
      <c r="P86" s="198" t="s">
        <v>291</v>
      </c>
      <c r="Q86" s="205"/>
      <c r="R86" s="206"/>
      <c r="S86" s="212"/>
      <c r="T86" s="208"/>
      <c r="U86" s="150"/>
    </row>
    <row r="87" spans="1:21" s="3" customFormat="1" ht="26.25" customHeight="1" thickBot="1" x14ac:dyDescent="0.4">
      <c r="A87" s="12" t="s">
        <v>406</v>
      </c>
      <c r="B87" s="515"/>
      <c r="C87" s="380"/>
      <c r="D87" s="15"/>
      <c r="E87" s="61"/>
      <c r="F87" s="15"/>
      <c r="G87" s="116"/>
      <c r="H87" s="453" t="s">
        <v>13</v>
      </c>
      <c r="I87" s="454"/>
      <c r="J87" s="455"/>
      <c r="K87" s="456" t="s">
        <v>12</v>
      </c>
      <c r="L87" s="457"/>
      <c r="M87" s="456" t="s">
        <v>14</v>
      </c>
      <c r="N87" s="457"/>
      <c r="O87" s="213" t="s">
        <v>318</v>
      </c>
      <c r="P87" s="198" t="s">
        <v>292</v>
      </c>
      <c r="Q87" s="205"/>
      <c r="R87" s="214"/>
      <c r="S87" s="211"/>
      <c r="T87" s="208"/>
      <c r="U87" s="150"/>
    </row>
    <row r="88" spans="1:21" s="3" customFormat="1" ht="64.5" customHeight="1" x14ac:dyDescent="0.35">
      <c r="A88" s="12"/>
      <c r="B88" s="515"/>
      <c r="C88" s="380"/>
      <c r="D88" s="15"/>
      <c r="E88" s="61"/>
      <c r="F88" s="15"/>
      <c r="G88" s="116"/>
      <c r="H88" s="187" t="s">
        <v>8</v>
      </c>
      <c r="I88" s="387" t="s">
        <v>381</v>
      </c>
      <c r="J88" s="388"/>
      <c r="K88" s="188" t="s">
        <v>16</v>
      </c>
      <c r="L88" s="188">
        <v>168</v>
      </c>
      <c r="M88" s="189" t="s">
        <v>151</v>
      </c>
      <c r="N88" s="136" t="s">
        <v>239</v>
      </c>
      <c r="O88" s="215" t="s">
        <v>319</v>
      </c>
      <c r="P88" s="198" t="s">
        <v>293</v>
      </c>
      <c r="Q88" s="205"/>
      <c r="R88" s="214"/>
      <c r="S88" s="216"/>
      <c r="T88" s="208"/>
      <c r="U88" s="150"/>
    </row>
    <row r="89" spans="1:21" s="3" customFormat="1" ht="26.25" customHeight="1" x14ac:dyDescent="0.35">
      <c r="A89" s="12" t="s">
        <v>20</v>
      </c>
      <c r="B89" s="515"/>
      <c r="C89" s="380"/>
      <c r="D89" s="15"/>
      <c r="E89" s="61"/>
      <c r="F89" s="15"/>
      <c r="G89" s="116"/>
      <c r="H89" s="190" t="s">
        <v>9</v>
      </c>
      <c r="I89" s="438" t="s">
        <v>434</v>
      </c>
      <c r="J89" s="439"/>
      <c r="K89" s="191" t="s">
        <v>17</v>
      </c>
      <c r="L89" s="192">
        <v>171</v>
      </c>
      <c r="M89" s="135" t="s">
        <v>129</v>
      </c>
      <c r="N89" s="193" t="s">
        <v>15</v>
      </c>
      <c r="O89" s="213" t="s">
        <v>318</v>
      </c>
      <c r="P89" s="198" t="s">
        <v>294</v>
      </c>
      <c r="Q89" s="205"/>
      <c r="R89" s="214"/>
      <c r="S89" s="216"/>
      <c r="T89" s="208"/>
      <c r="U89" s="150"/>
    </row>
    <row r="90" spans="1:21" s="3" customFormat="1" ht="26.25" customHeight="1" x14ac:dyDescent="0.35">
      <c r="A90" s="12" t="s">
        <v>423</v>
      </c>
      <c r="B90" s="515"/>
      <c r="C90" s="380"/>
      <c r="D90" s="15"/>
      <c r="E90" s="61"/>
      <c r="F90" s="15"/>
      <c r="G90" s="116"/>
      <c r="H90" s="190" t="s">
        <v>10</v>
      </c>
      <c r="I90" s="438" t="s">
        <v>382</v>
      </c>
      <c r="J90" s="439"/>
      <c r="K90" s="194"/>
      <c r="L90" s="194"/>
      <c r="M90" s="135" t="s">
        <v>128</v>
      </c>
      <c r="N90" s="193" t="s">
        <v>15</v>
      </c>
      <c r="O90" s="213" t="s">
        <v>320</v>
      </c>
      <c r="P90" s="198" t="s">
        <v>325</v>
      </c>
      <c r="Q90" s="205"/>
      <c r="R90" s="214"/>
      <c r="S90" s="216"/>
      <c r="T90" s="218"/>
      <c r="U90" s="150"/>
    </row>
    <row r="91" spans="1:21" s="3" customFormat="1" ht="32.25" customHeight="1" x14ac:dyDescent="0.5">
      <c r="A91" s="12"/>
      <c r="B91" s="515"/>
      <c r="C91" s="380"/>
      <c r="D91" s="15"/>
      <c r="E91" s="61"/>
      <c r="F91" s="15"/>
      <c r="G91" s="116"/>
      <c r="H91" s="195" t="s">
        <v>11</v>
      </c>
      <c r="I91" s="523" t="s">
        <v>395</v>
      </c>
      <c r="J91" s="524"/>
      <c r="K91" s="194"/>
      <c r="L91" s="194"/>
      <c r="M91" s="135"/>
      <c r="N91" s="193"/>
      <c r="O91" s="213" t="s">
        <v>324</v>
      </c>
      <c r="P91" s="198" t="s">
        <v>435</v>
      </c>
      <c r="Q91" s="205"/>
      <c r="R91" s="214"/>
      <c r="S91" s="212"/>
      <c r="T91" s="212"/>
      <c r="U91" s="159"/>
    </row>
    <row r="92" spans="1:21" s="3" customFormat="1" ht="32.25" customHeight="1" thickBot="1" x14ac:dyDescent="0.55000000000000004">
      <c r="A92" s="12"/>
      <c r="B92" s="515"/>
      <c r="C92" s="380"/>
      <c r="D92" s="15"/>
      <c r="E92" s="61"/>
      <c r="F92" s="15"/>
      <c r="G92" s="116"/>
      <c r="H92" s="195"/>
      <c r="I92" s="438"/>
      <c r="J92" s="439"/>
      <c r="K92" s="194"/>
      <c r="L92" s="194"/>
      <c r="M92" s="135"/>
      <c r="N92" s="196"/>
      <c r="O92" s="213"/>
      <c r="P92" s="217">
        <v>5118.28</v>
      </c>
      <c r="Q92" s="205"/>
      <c r="R92" s="214"/>
      <c r="S92" s="219"/>
      <c r="T92" s="219"/>
      <c r="U92" s="159"/>
    </row>
    <row r="93" spans="1:21" s="3" customFormat="1" ht="54" customHeight="1" thickBot="1" x14ac:dyDescent="0.4">
      <c r="A93" s="12" t="s">
        <v>21</v>
      </c>
      <c r="B93" s="515"/>
      <c r="C93" s="380"/>
      <c r="D93" s="15"/>
      <c r="E93" s="61"/>
      <c r="F93" s="15"/>
      <c r="G93" s="116"/>
      <c r="H93" s="545" t="s">
        <v>18</v>
      </c>
      <c r="I93" s="546"/>
      <c r="J93" s="546"/>
      <c r="K93" s="546"/>
      <c r="L93" s="546"/>
      <c r="M93" s="546"/>
      <c r="N93" s="384"/>
      <c r="O93" s="220" t="s">
        <v>295</v>
      </c>
      <c r="P93" s="221" t="s">
        <v>31</v>
      </c>
      <c r="Q93" s="205"/>
      <c r="R93" s="214"/>
      <c r="S93" s="211"/>
      <c r="T93" s="222"/>
      <c r="U93" s="172"/>
    </row>
    <row r="94" spans="1:21" s="3" customFormat="1" ht="48.75" customHeight="1" thickBot="1" x14ac:dyDescent="0.4">
      <c r="A94" s="79" t="s">
        <v>424</v>
      </c>
      <c r="B94" s="516"/>
      <c r="C94" s="381"/>
      <c r="D94" s="19"/>
      <c r="E94" s="65"/>
      <c r="F94" s="19"/>
      <c r="G94" s="117"/>
      <c r="H94" s="547" t="s">
        <v>433</v>
      </c>
      <c r="I94" s="548"/>
      <c r="J94" s="548"/>
      <c r="K94" s="548"/>
      <c r="L94" s="548"/>
      <c r="M94" s="548"/>
      <c r="N94" s="549"/>
      <c r="O94" s="224" t="s">
        <v>436</v>
      </c>
      <c r="P94" s="224" t="s">
        <v>437</v>
      </c>
      <c r="Q94" s="225"/>
      <c r="R94" s="226"/>
      <c r="S94" s="227"/>
      <c r="T94" s="228"/>
      <c r="U94" s="184"/>
    </row>
    <row r="95" spans="1:21" s="3" customFormat="1" ht="54" customHeight="1" thickTop="1" x14ac:dyDescent="0.35">
      <c r="A95" s="52" t="s">
        <v>119</v>
      </c>
      <c r="B95" s="376" t="s">
        <v>136</v>
      </c>
      <c r="C95" s="379" t="s">
        <v>198</v>
      </c>
      <c r="D95" s="98">
        <v>91</v>
      </c>
      <c r="E95" s="99">
        <v>44355</v>
      </c>
      <c r="F95" s="100">
        <f>SUM($C$1,-E95+1)</f>
        <v>31</v>
      </c>
      <c r="G95" s="185">
        <v>0.375</v>
      </c>
      <c r="H95" s="550" t="s">
        <v>446</v>
      </c>
      <c r="I95" s="551"/>
      <c r="J95" s="551"/>
      <c r="K95" s="551"/>
      <c r="L95" s="551"/>
      <c r="M95" s="551"/>
      <c r="N95" s="552"/>
      <c r="O95" s="248" t="s">
        <v>452</v>
      </c>
      <c r="P95" s="198">
        <v>0.23</v>
      </c>
      <c r="Q95" s="332" t="s">
        <v>26</v>
      </c>
      <c r="R95" s="333"/>
      <c r="S95" s="355" t="s">
        <v>34</v>
      </c>
      <c r="T95" s="335">
        <v>1550</v>
      </c>
      <c r="U95" s="146">
        <v>39081</v>
      </c>
    </row>
    <row r="96" spans="1:21" s="3" customFormat="1" ht="66" customHeight="1" x14ac:dyDescent="0.35">
      <c r="A96" s="9" t="s">
        <v>124</v>
      </c>
      <c r="B96" s="377"/>
      <c r="C96" s="380"/>
      <c r="D96" s="10"/>
      <c r="E96" s="11"/>
      <c r="F96" s="101"/>
      <c r="G96" s="297">
        <v>6.25E-2</v>
      </c>
      <c r="H96" s="452" t="s">
        <v>447</v>
      </c>
      <c r="I96" s="447"/>
      <c r="J96" s="447"/>
      <c r="K96" s="447"/>
      <c r="L96" s="447"/>
      <c r="M96" s="447"/>
      <c r="N96" s="448"/>
      <c r="O96" s="248" t="s">
        <v>455</v>
      </c>
      <c r="P96" s="198">
        <v>8.43</v>
      </c>
      <c r="Q96" s="332" t="s">
        <v>27</v>
      </c>
      <c r="R96" s="273"/>
      <c r="S96" s="337" t="s">
        <v>153</v>
      </c>
      <c r="T96" s="208"/>
      <c r="U96" s="150">
        <v>22</v>
      </c>
    </row>
    <row r="97" spans="1:21" s="3" customFormat="1" ht="68.25" customHeight="1" x14ac:dyDescent="0.35">
      <c r="A97" s="12" t="s">
        <v>7</v>
      </c>
      <c r="B97" s="377"/>
      <c r="C97" s="380"/>
      <c r="D97" s="10"/>
      <c r="E97" s="11"/>
      <c r="F97" s="102"/>
      <c r="G97" s="297">
        <v>6.25E-2</v>
      </c>
      <c r="H97" s="452" t="s">
        <v>448</v>
      </c>
      <c r="I97" s="447"/>
      <c r="J97" s="447"/>
      <c r="K97" s="447"/>
      <c r="L97" s="447"/>
      <c r="M97" s="447"/>
      <c r="N97" s="448"/>
      <c r="O97" s="248" t="s">
        <v>456</v>
      </c>
      <c r="P97" s="198">
        <v>1.02</v>
      </c>
      <c r="Q97" s="332" t="s">
        <v>28</v>
      </c>
      <c r="R97" s="206"/>
      <c r="S97" s="337" t="s">
        <v>154</v>
      </c>
      <c r="T97" s="208">
        <v>40</v>
      </c>
      <c r="U97" s="150">
        <v>177</v>
      </c>
    </row>
    <row r="98" spans="1:21" s="3" customFormat="1" ht="57" customHeight="1" x14ac:dyDescent="0.35">
      <c r="A98" s="12" t="s">
        <v>120</v>
      </c>
      <c r="B98" s="377"/>
      <c r="C98" s="380"/>
      <c r="D98" s="10"/>
      <c r="E98" s="11"/>
      <c r="F98" s="102"/>
      <c r="G98" s="297">
        <v>0.27083333333333331</v>
      </c>
      <c r="H98" s="452" t="s">
        <v>449</v>
      </c>
      <c r="I98" s="447"/>
      <c r="J98" s="447"/>
      <c r="K98" s="447"/>
      <c r="L98" s="447"/>
      <c r="M98" s="447"/>
      <c r="N98" s="448"/>
      <c r="O98" s="248" t="s">
        <v>457</v>
      </c>
      <c r="P98" s="198">
        <v>7.65</v>
      </c>
      <c r="Q98" s="332" t="s">
        <v>29</v>
      </c>
      <c r="R98" s="206"/>
      <c r="S98" s="337" t="s">
        <v>155</v>
      </c>
      <c r="T98" s="208"/>
      <c r="U98" s="150">
        <v>175</v>
      </c>
    </row>
    <row r="99" spans="1:21" s="3" customFormat="1" ht="54.75" customHeight="1" x14ac:dyDescent="0.35">
      <c r="A99" s="12" t="s">
        <v>121</v>
      </c>
      <c r="B99" s="377"/>
      <c r="C99" s="380"/>
      <c r="D99" s="10"/>
      <c r="E99" s="11"/>
      <c r="F99" s="102"/>
      <c r="G99" s="297">
        <v>0.22916666666666666</v>
      </c>
      <c r="H99" s="441" t="s">
        <v>450</v>
      </c>
      <c r="I99" s="442"/>
      <c r="J99" s="442"/>
      <c r="K99" s="442"/>
      <c r="L99" s="442"/>
      <c r="M99" s="442"/>
      <c r="N99" s="443"/>
      <c r="O99" s="248" t="s">
        <v>458</v>
      </c>
      <c r="P99" s="198">
        <v>8.6999999999999993</v>
      </c>
      <c r="Q99" s="332" t="s">
        <v>30</v>
      </c>
      <c r="R99" s="206"/>
      <c r="S99" s="337" t="s">
        <v>157</v>
      </c>
      <c r="T99" s="208"/>
      <c r="U99" s="150">
        <v>37</v>
      </c>
    </row>
    <row r="100" spans="1:21" s="3" customFormat="1" ht="51" customHeight="1" x14ac:dyDescent="0.35">
      <c r="A100" s="12" t="s">
        <v>122</v>
      </c>
      <c r="B100" s="377"/>
      <c r="C100" s="380"/>
      <c r="D100" s="10"/>
      <c r="E100" s="11"/>
      <c r="F100" s="102"/>
      <c r="G100" s="297"/>
      <c r="H100" s="441"/>
      <c r="I100" s="442"/>
      <c r="J100" s="442"/>
      <c r="K100" s="442"/>
      <c r="L100" s="442"/>
      <c r="M100" s="442"/>
      <c r="N100" s="443"/>
      <c r="O100" s="248" t="s">
        <v>459</v>
      </c>
      <c r="P100" s="198">
        <v>0.63</v>
      </c>
      <c r="Q100" s="332"/>
      <c r="R100" s="206"/>
      <c r="S100" s="337" t="s">
        <v>159</v>
      </c>
      <c r="T100" s="208"/>
      <c r="U100" s="150">
        <v>25</v>
      </c>
    </row>
    <row r="101" spans="1:21" s="3" customFormat="1" ht="53.25" customHeight="1" x14ac:dyDescent="0.35">
      <c r="A101" s="12" t="s">
        <v>123</v>
      </c>
      <c r="B101" s="377"/>
      <c r="C101" s="380"/>
      <c r="D101" s="10"/>
      <c r="E101" s="11"/>
      <c r="F101" s="102"/>
      <c r="G101" s="297"/>
      <c r="H101" s="441"/>
      <c r="I101" s="442"/>
      <c r="J101" s="442"/>
      <c r="K101" s="442"/>
      <c r="L101" s="442"/>
      <c r="M101" s="442"/>
      <c r="N101" s="443"/>
      <c r="O101" s="248" t="s">
        <v>460</v>
      </c>
      <c r="P101" s="198">
        <v>71.989999999999995</v>
      </c>
      <c r="Q101" s="332"/>
      <c r="R101" s="206"/>
      <c r="S101" s="337" t="s">
        <v>160</v>
      </c>
      <c r="T101" s="208">
        <v>596</v>
      </c>
      <c r="U101" s="150">
        <v>770</v>
      </c>
    </row>
    <row r="102" spans="1:21" s="3" customFormat="1" ht="49.5" customHeight="1" x14ac:dyDescent="0.35">
      <c r="A102" s="12"/>
      <c r="B102" s="377"/>
      <c r="C102" s="380"/>
      <c r="D102" s="10"/>
      <c r="E102" s="11"/>
      <c r="F102" s="102"/>
      <c r="G102" s="297"/>
      <c r="H102" s="452"/>
      <c r="I102" s="447"/>
      <c r="J102" s="447"/>
      <c r="K102" s="447"/>
      <c r="L102" s="447"/>
      <c r="M102" s="447"/>
      <c r="N102" s="448"/>
      <c r="O102" s="248" t="s">
        <v>461</v>
      </c>
      <c r="P102" s="198">
        <v>5.2</v>
      </c>
      <c r="Q102" s="332"/>
      <c r="R102" s="206"/>
      <c r="S102" s="337" t="s">
        <v>161</v>
      </c>
      <c r="T102" s="208"/>
      <c r="U102" s="150">
        <v>503</v>
      </c>
    </row>
    <row r="103" spans="1:21" s="3" customFormat="1" ht="48" customHeight="1" x14ac:dyDescent="0.35">
      <c r="A103" s="12"/>
      <c r="B103" s="377"/>
      <c r="C103" s="380"/>
      <c r="D103" s="10"/>
      <c r="E103" s="11"/>
      <c r="F103" s="102"/>
      <c r="G103" s="297"/>
      <c r="H103" s="452"/>
      <c r="I103" s="447"/>
      <c r="J103" s="447"/>
      <c r="K103" s="447"/>
      <c r="L103" s="447"/>
      <c r="M103" s="447"/>
      <c r="N103" s="448"/>
      <c r="O103" s="248" t="s">
        <v>462</v>
      </c>
      <c r="P103" s="198">
        <v>21.38</v>
      </c>
      <c r="Q103" s="332"/>
      <c r="R103" s="206"/>
      <c r="S103" s="337" t="s">
        <v>162</v>
      </c>
      <c r="T103" s="208"/>
      <c r="U103" s="150">
        <v>0</v>
      </c>
    </row>
    <row r="104" spans="1:21" s="3" customFormat="1" ht="56.25" customHeight="1" x14ac:dyDescent="0.35">
      <c r="A104" s="14" t="s">
        <v>166</v>
      </c>
      <c r="B104" s="377"/>
      <c r="C104" s="380"/>
      <c r="D104" s="10"/>
      <c r="E104" s="11"/>
      <c r="F104" s="102"/>
      <c r="G104" s="297"/>
      <c r="H104" s="452"/>
      <c r="I104" s="447"/>
      <c r="J104" s="447"/>
      <c r="K104" s="447"/>
      <c r="L104" s="447"/>
      <c r="M104" s="447"/>
      <c r="N104" s="448"/>
      <c r="O104" s="248" t="s">
        <v>463</v>
      </c>
      <c r="P104" s="198">
        <v>6.67</v>
      </c>
      <c r="Q104" s="332"/>
      <c r="R104" s="206"/>
      <c r="S104" s="337" t="s">
        <v>174</v>
      </c>
      <c r="T104" s="208">
        <v>3</v>
      </c>
      <c r="U104" s="150">
        <v>22</v>
      </c>
    </row>
    <row r="105" spans="1:21" s="3" customFormat="1" ht="36.75" customHeight="1" x14ac:dyDescent="0.35">
      <c r="A105" s="14">
        <v>44306</v>
      </c>
      <c r="B105" s="377"/>
      <c r="C105" s="380"/>
      <c r="D105" s="10"/>
      <c r="E105" s="11"/>
      <c r="F105" s="102"/>
      <c r="G105" s="297"/>
      <c r="H105" s="452"/>
      <c r="I105" s="447"/>
      <c r="J105" s="447"/>
      <c r="K105" s="447"/>
      <c r="L105" s="447"/>
      <c r="M105" s="447"/>
      <c r="N105" s="448"/>
      <c r="O105" s="248" t="s">
        <v>464</v>
      </c>
      <c r="P105" s="198">
        <v>3.87</v>
      </c>
      <c r="Q105" s="332"/>
      <c r="R105" s="206"/>
      <c r="S105" s="337" t="s">
        <v>175</v>
      </c>
      <c r="T105" s="208"/>
      <c r="U105" s="150">
        <v>0</v>
      </c>
    </row>
    <row r="106" spans="1:21" s="3" customFormat="1" ht="70.5" customHeight="1" x14ac:dyDescent="0.35">
      <c r="A106" s="14"/>
      <c r="B106" s="377"/>
      <c r="C106" s="380"/>
      <c r="D106" s="10"/>
      <c r="E106" s="11"/>
      <c r="F106" s="102"/>
      <c r="G106" s="297"/>
      <c r="H106" s="409"/>
      <c r="I106" s="410"/>
      <c r="J106" s="410"/>
      <c r="K106" s="410"/>
      <c r="L106" s="410"/>
      <c r="M106" s="410"/>
      <c r="N106" s="411"/>
      <c r="O106" s="248" t="s">
        <v>465</v>
      </c>
      <c r="P106" s="198">
        <v>15.82</v>
      </c>
      <c r="Q106" s="332"/>
      <c r="R106" s="206"/>
      <c r="S106" s="337" t="s">
        <v>176</v>
      </c>
      <c r="T106" s="208"/>
      <c r="U106" s="150">
        <v>34</v>
      </c>
    </row>
    <row r="107" spans="1:21" s="3" customFormat="1" ht="40.5" customHeight="1" x14ac:dyDescent="0.35">
      <c r="A107" s="14"/>
      <c r="B107" s="377"/>
      <c r="C107" s="380"/>
      <c r="D107" s="10"/>
      <c r="E107" s="11"/>
      <c r="F107" s="102"/>
      <c r="G107" s="297"/>
      <c r="H107" s="409"/>
      <c r="I107" s="410"/>
      <c r="J107" s="410"/>
      <c r="K107" s="410"/>
      <c r="L107" s="410"/>
      <c r="M107" s="410"/>
      <c r="N107" s="411"/>
      <c r="O107" s="248" t="s">
        <v>384</v>
      </c>
      <c r="P107" s="198">
        <v>73.400000000000006</v>
      </c>
      <c r="Q107" s="332"/>
      <c r="R107" s="206"/>
      <c r="S107" s="337" t="s">
        <v>168</v>
      </c>
      <c r="T107" s="208"/>
      <c r="U107" s="150">
        <v>85</v>
      </c>
    </row>
    <row r="108" spans="1:21" s="3" customFormat="1" ht="54" customHeight="1" x14ac:dyDescent="0.35">
      <c r="A108" s="14"/>
      <c r="B108" s="377"/>
      <c r="C108" s="380"/>
      <c r="D108" s="10"/>
      <c r="E108" s="11"/>
      <c r="F108" s="102"/>
      <c r="G108" s="297"/>
      <c r="H108" s="409"/>
      <c r="I108" s="410"/>
      <c r="J108" s="410"/>
      <c r="K108" s="410"/>
      <c r="L108" s="410"/>
      <c r="M108" s="410"/>
      <c r="N108" s="411"/>
      <c r="O108" s="248" t="s">
        <v>385</v>
      </c>
      <c r="P108" s="198">
        <v>0.55000000000000004</v>
      </c>
      <c r="Q108" s="332"/>
      <c r="R108" s="206"/>
      <c r="S108" s="337" t="s">
        <v>184</v>
      </c>
      <c r="T108" s="208"/>
      <c r="U108" s="150">
        <v>0</v>
      </c>
    </row>
    <row r="109" spans="1:21" s="3" customFormat="1" ht="50.25" customHeight="1" x14ac:dyDescent="0.35">
      <c r="A109" s="14"/>
      <c r="B109" s="377"/>
      <c r="C109" s="380"/>
      <c r="D109" s="10"/>
      <c r="E109" s="11"/>
      <c r="F109" s="102"/>
      <c r="G109" s="297"/>
      <c r="H109" s="409" t="s">
        <v>469</v>
      </c>
      <c r="I109" s="410"/>
      <c r="J109" s="410"/>
      <c r="K109" s="410"/>
      <c r="L109" s="410"/>
      <c r="M109" s="410"/>
      <c r="N109" s="411"/>
      <c r="O109" s="248" t="s">
        <v>383</v>
      </c>
      <c r="P109" s="198">
        <v>1659.2</v>
      </c>
      <c r="Q109" s="332"/>
      <c r="R109" s="206"/>
      <c r="S109" s="337" t="s">
        <v>169</v>
      </c>
      <c r="T109" s="208"/>
      <c r="U109" s="150">
        <v>10</v>
      </c>
    </row>
    <row r="110" spans="1:21" s="3" customFormat="1" ht="57.75" customHeight="1" x14ac:dyDescent="0.35">
      <c r="A110" s="14"/>
      <c r="B110" s="377"/>
      <c r="C110" s="380"/>
      <c r="D110" s="10"/>
      <c r="E110" s="11"/>
      <c r="F110" s="102"/>
      <c r="G110" s="297"/>
      <c r="H110" s="409" t="s">
        <v>470</v>
      </c>
      <c r="I110" s="410"/>
      <c r="J110" s="410"/>
      <c r="K110" s="410"/>
      <c r="L110" s="410"/>
      <c r="M110" s="410"/>
      <c r="N110" s="411"/>
      <c r="O110" s="372" t="s">
        <v>386</v>
      </c>
      <c r="P110" s="255">
        <v>0.55000000000000004</v>
      </c>
      <c r="Q110" s="332"/>
      <c r="R110" s="206"/>
      <c r="S110" s="337" t="s">
        <v>185</v>
      </c>
      <c r="T110" s="208"/>
      <c r="U110" s="150">
        <v>0</v>
      </c>
    </row>
    <row r="111" spans="1:21" s="3" customFormat="1" ht="40.5" customHeight="1" x14ac:dyDescent="0.35">
      <c r="A111" s="14"/>
      <c r="B111" s="377"/>
      <c r="C111" s="380"/>
      <c r="D111" s="10"/>
      <c r="E111" s="11"/>
      <c r="F111" s="102"/>
      <c r="G111" s="297"/>
      <c r="H111" s="409" t="s">
        <v>471</v>
      </c>
      <c r="I111" s="410"/>
      <c r="J111" s="410"/>
      <c r="K111" s="410"/>
      <c r="L111" s="410"/>
      <c r="M111" s="410"/>
      <c r="N111" s="411"/>
      <c r="O111" s="248" t="s">
        <v>454</v>
      </c>
      <c r="P111" s="198">
        <v>189.62</v>
      </c>
      <c r="Q111" s="332"/>
      <c r="R111" s="206"/>
      <c r="S111" s="337" t="s">
        <v>186</v>
      </c>
      <c r="T111" s="208"/>
      <c r="U111" s="150">
        <v>0</v>
      </c>
    </row>
    <row r="112" spans="1:21" s="3" customFormat="1" ht="40.5" customHeight="1" x14ac:dyDescent="0.35">
      <c r="A112" s="14"/>
      <c r="B112" s="377"/>
      <c r="C112" s="380"/>
      <c r="D112" s="10"/>
      <c r="E112" s="11"/>
      <c r="F112" s="102"/>
      <c r="G112" s="297"/>
      <c r="H112" s="409" t="s">
        <v>472</v>
      </c>
      <c r="I112" s="410"/>
      <c r="J112" s="410"/>
      <c r="K112" s="410"/>
      <c r="L112" s="410"/>
      <c r="M112" s="410"/>
      <c r="N112" s="411"/>
      <c r="O112" s="248"/>
      <c r="P112" s="198"/>
      <c r="Q112" s="332"/>
      <c r="R112" s="206"/>
      <c r="S112" s="337" t="s">
        <v>187</v>
      </c>
      <c r="T112" s="208"/>
      <c r="U112" s="150">
        <v>20</v>
      </c>
    </row>
    <row r="113" spans="1:21" s="3" customFormat="1" ht="40.5" customHeight="1" x14ac:dyDescent="0.35">
      <c r="A113" s="14"/>
      <c r="B113" s="377"/>
      <c r="C113" s="380"/>
      <c r="D113" s="10"/>
      <c r="E113" s="11"/>
      <c r="F113" s="102"/>
      <c r="G113" s="297"/>
      <c r="H113" s="409"/>
      <c r="I113" s="410"/>
      <c r="J113" s="410"/>
      <c r="K113" s="410"/>
      <c r="L113" s="410"/>
      <c r="M113" s="410"/>
      <c r="N113" s="411"/>
      <c r="O113" s="248"/>
      <c r="P113" s="198"/>
      <c r="Q113" s="332"/>
      <c r="R113" s="206"/>
      <c r="S113" s="337" t="s">
        <v>246</v>
      </c>
      <c r="T113" s="208"/>
      <c r="U113" s="150">
        <v>0</v>
      </c>
    </row>
    <row r="114" spans="1:21" s="3" customFormat="1" ht="40.5" customHeight="1" x14ac:dyDescent="0.35">
      <c r="A114" s="14"/>
      <c r="B114" s="377"/>
      <c r="C114" s="380"/>
      <c r="D114" s="10"/>
      <c r="E114" s="11"/>
      <c r="F114" s="102"/>
      <c r="G114" s="297"/>
      <c r="H114" s="409"/>
      <c r="I114" s="410"/>
      <c r="J114" s="410"/>
      <c r="K114" s="410"/>
      <c r="L114" s="410"/>
      <c r="M114" s="410"/>
      <c r="N114" s="411"/>
      <c r="O114" s="248"/>
      <c r="P114" s="198"/>
      <c r="Q114" s="332"/>
      <c r="R114" s="206"/>
      <c r="S114" s="337"/>
      <c r="T114" s="208"/>
      <c r="U114" s="150"/>
    </row>
    <row r="115" spans="1:21" s="3" customFormat="1" ht="40.5" customHeight="1" x14ac:dyDescent="0.35">
      <c r="A115" s="14"/>
      <c r="B115" s="377"/>
      <c r="C115" s="380"/>
      <c r="D115" s="10"/>
      <c r="E115" s="11"/>
      <c r="F115" s="102"/>
      <c r="G115" s="297"/>
      <c r="H115" s="409"/>
      <c r="I115" s="410"/>
      <c r="J115" s="410"/>
      <c r="K115" s="410"/>
      <c r="L115" s="410"/>
      <c r="M115" s="410"/>
      <c r="N115" s="411"/>
      <c r="O115" s="248"/>
      <c r="P115" s="217"/>
      <c r="Q115" s="332"/>
      <c r="R115" s="206"/>
      <c r="S115" s="337"/>
      <c r="T115" s="208"/>
      <c r="U115" s="150"/>
    </row>
    <row r="116" spans="1:21" s="3" customFormat="1" ht="40.5" customHeight="1" x14ac:dyDescent="0.35">
      <c r="A116" s="14"/>
      <c r="B116" s="377"/>
      <c r="C116" s="380"/>
      <c r="D116" s="10"/>
      <c r="E116" s="11"/>
      <c r="F116" s="102"/>
      <c r="G116" s="297"/>
      <c r="H116" s="349" t="s">
        <v>219</v>
      </c>
      <c r="I116" s="350" t="s">
        <v>220</v>
      </c>
      <c r="J116" s="350" t="s">
        <v>221</v>
      </c>
      <c r="K116" s="350"/>
      <c r="L116" s="350"/>
      <c r="M116" s="350"/>
      <c r="N116" s="351"/>
      <c r="O116" s="248"/>
      <c r="P116" s="198"/>
      <c r="Q116" s="332"/>
      <c r="R116" s="206"/>
      <c r="S116" s="337"/>
      <c r="T116" s="208"/>
      <c r="U116" s="150"/>
    </row>
    <row r="117" spans="1:21" s="3" customFormat="1" ht="40.5" customHeight="1" x14ac:dyDescent="0.35">
      <c r="A117" s="14"/>
      <c r="B117" s="377"/>
      <c r="C117" s="380"/>
      <c r="D117" s="10"/>
      <c r="E117" s="11"/>
      <c r="F117" s="102"/>
      <c r="G117" s="297"/>
      <c r="H117" s="349">
        <v>4543.8999999999996</v>
      </c>
      <c r="I117" s="350">
        <v>25.94</v>
      </c>
      <c r="J117" s="350">
        <v>231.49</v>
      </c>
      <c r="K117" s="350"/>
      <c r="L117" s="350"/>
      <c r="M117" s="350"/>
      <c r="N117" s="351"/>
      <c r="O117" s="248"/>
      <c r="P117" s="198"/>
      <c r="Q117" s="332"/>
      <c r="R117" s="206"/>
      <c r="S117" s="337"/>
      <c r="T117" s="208"/>
      <c r="U117" s="150"/>
    </row>
    <row r="118" spans="1:21" s="3" customFormat="1" ht="40.5" customHeight="1" x14ac:dyDescent="0.35">
      <c r="A118" s="14"/>
      <c r="B118" s="377"/>
      <c r="C118" s="380"/>
      <c r="D118" s="10"/>
      <c r="E118" s="11"/>
      <c r="F118" s="102"/>
      <c r="G118" s="297"/>
      <c r="H118" s="349">
        <v>4562.7</v>
      </c>
      <c r="I118" s="350">
        <v>25.15</v>
      </c>
      <c r="J118" s="350">
        <v>231.75</v>
      </c>
      <c r="K118" s="350"/>
      <c r="L118" s="350"/>
      <c r="M118" s="350"/>
      <c r="N118" s="351"/>
      <c r="O118" s="248"/>
      <c r="P118" s="217">
        <f>SUM(P95:P117)</f>
        <v>2074.91</v>
      </c>
      <c r="Q118" s="332"/>
      <c r="R118" s="206"/>
      <c r="S118" s="337"/>
      <c r="T118" s="208"/>
      <c r="U118" s="150"/>
    </row>
    <row r="119" spans="1:21" s="3" customFormat="1" ht="40.5" customHeight="1" x14ac:dyDescent="0.35">
      <c r="A119" s="14"/>
      <c r="B119" s="377"/>
      <c r="C119" s="380"/>
      <c r="D119" s="10"/>
      <c r="E119" s="11"/>
      <c r="F119" s="102"/>
      <c r="G119" s="297"/>
      <c r="H119" s="349">
        <v>4572.2</v>
      </c>
      <c r="I119" s="350">
        <v>24.89</v>
      </c>
      <c r="J119" s="350">
        <v>231.75</v>
      </c>
      <c r="K119" s="350"/>
      <c r="L119" s="350"/>
      <c r="M119" s="350"/>
      <c r="N119" s="351"/>
      <c r="O119" s="248"/>
      <c r="P119" s="198"/>
      <c r="Q119" s="332"/>
      <c r="R119" s="206"/>
      <c r="S119" s="336"/>
      <c r="T119" s="208"/>
      <c r="U119" s="150"/>
    </row>
    <row r="120" spans="1:21" s="3" customFormat="1" ht="40.5" customHeight="1" thickBot="1" x14ac:dyDescent="0.4">
      <c r="A120" s="12" t="s">
        <v>19</v>
      </c>
      <c r="B120" s="377"/>
      <c r="C120" s="380"/>
      <c r="D120" s="10"/>
      <c r="E120" s="11"/>
      <c r="F120" s="102"/>
      <c r="G120" s="297"/>
      <c r="H120" s="352"/>
      <c r="I120" s="353"/>
      <c r="J120" s="353"/>
      <c r="K120" s="353"/>
      <c r="L120" s="353"/>
      <c r="M120" s="353"/>
      <c r="N120" s="354"/>
      <c r="O120" s="248"/>
      <c r="P120" s="198"/>
      <c r="Q120" s="332"/>
      <c r="R120" s="206"/>
      <c r="S120" s="336"/>
      <c r="T120" s="208"/>
      <c r="U120" s="150"/>
    </row>
    <row r="121" spans="1:21" s="3" customFormat="1" ht="42.75" customHeight="1" thickBot="1" x14ac:dyDescent="0.4">
      <c r="A121" s="12" t="s">
        <v>410</v>
      </c>
      <c r="B121" s="377"/>
      <c r="C121" s="380"/>
      <c r="D121" s="10"/>
      <c r="E121" s="11"/>
      <c r="F121" s="15"/>
      <c r="G121" s="185"/>
      <c r="H121" s="453" t="s">
        <v>13</v>
      </c>
      <c r="I121" s="454"/>
      <c r="J121" s="455"/>
      <c r="K121" s="456" t="s">
        <v>12</v>
      </c>
      <c r="L121" s="457"/>
      <c r="M121" s="456" t="s">
        <v>14</v>
      </c>
      <c r="N121" s="457"/>
      <c r="O121" s="338"/>
      <c r="P121" s="198"/>
      <c r="Q121" s="205"/>
      <c r="R121" s="7"/>
      <c r="S121" s="216"/>
      <c r="T121" s="222"/>
      <c r="U121" s="172"/>
    </row>
    <row r="122" spans="1:21" s="3" customFormat="1" ht="42.75" customHeight="1" x14ac:dyDescent="0.35">
      <c r="A122" s="13"/>
      <c r="B122" s="377"/>
      <c r="C122" s="380"/>
      <c r="D122" s="10"/>
      <c r="E122" s="11"/>
      <c r="F122" s="15"/>
      <c r="G122" s="185"/>
      <c r="H122" s="187" t="s">
        <v>8</v>
      </c>
      <c r="I122" s="387" t="s">
        <v>237</v>
      </c>
      <c r="J122" s="388"/>
      <c r="K122" s="188" t="s">
        <v>16</v>
      </c>
      <c r="L122" s="192">
        <v>193</v>
      </c>
      <c r="M122" s="135" t="s">
        <v>151</v>
      </c>
      <c r="N122" s="193" t="s">
        <v>15</v>
      </c>
      <c r="O122" s="338"/>
      <c r="P122" s="198"/>
      <c r="Q122" s="205"/>
      <c r="R122" s="7"/>
      <c r="S122" s="216"/>
      <c r="T122" s="327"/>
      <c r="U122" s="172"/>
    </row>
    <row r="123" spans="1:21" s="3" customFormat="1" ht="56.25" customHeight="1" x14ac:dyDescent="0.35">
      <c r="A123" s="13"/>
      <c r="B123" s="377"/>
      <c r="C123" s="380"/>
      <c r="D123" s="10"/>
      <c r="E123" s="11"/>
      <c r="F123" s="15"/>
      <c r="G123" s="185"/>
      <c r="H123" s="232" t="s">
        <v>9</v>
      </c>
      <c r="I123" s="438" t="s">
        <v>411</v>
      </c>
      <c r="J123" s="439"/>
      <c r="K123" s="233" t="s">
        <v>17</v>
      </c>
      <c r="L123" s="192">
        <v>179.7</v>
      </c>
      <c r="M123" s="135" t="s">
        <v>164</v>
      </c>
      <c r="N123" s="193" t="s">
        <v>15</v>
      </c>
      <c r="O123" s="338"/>
      <c r="P123" s="198"/>
      <c r="Q123" s="205"/>
      <c r="R123" s="7"/>
      <c r="S123" s="216"/>
      <c r="T123" s="327"/>
      <c r="U123" s="172"/>
    </row>
    <row r="124" spans="1:21" s="3" customFormat="1" ht="42.75" customHeight="1" x14ac:dyDescent="0.35">
      <c r="A124" s="13"/>
      <c r="B124" s="377"/>
      <c r="C124" s="380"/>
      <c r="D124" s="10"/>
      <c r="E124" s="11"/>
      <c r="F124" s="15"/>
      <c r="G124" s="185"/>
      <c r="H124" s="232" t="s">
        <v>10</v>
      </c>
      <c r="I124" s="438" t="s">
        <v>250</v>
      </c>
      <c r="J124" s="439"/>
      <c r="K124" s="233"/>
      <c r="L124" s="192"/>
      <c r="M124" s="135" t="s">
        <v>152</v>
      </c>
      <c r="N124" s="193" t="s">
        <v>15</v>
      </c>
      <c r="O124" s="338"/>
      <c r="P124" s="198"/>
      <c r="Q124" s="205"/>
      <c r="R124" s="7"/>
      <c r="S124" s="216"/>
      <c r="T124" s="327"/>
      <c r="U124" s="172"/>
    </row>
    <row r="125" spans="1:21" s="3" customFormat="1" ht="42.75" customHeight="1" x14ac:dyDescent="0.35">
      <c r="A125" s="13" t="s">
        <v>20</v>
      </c>
      <c r="B125" s="377"/>
      <c r="C125" s="380"/>
      <c r="D125" s="10"/>
      <c r="E125" s="11"/>
      <c r="F125" s="15"/>
      <c r="G125" s="185"/>
      <c r="H125" s="190" t="s">
        <v>156</v>
      </c>
      <c r="I125" s="438" t="s">
        <v>412</v>
      </c>
      <c r="J125" s="439"/>
      <c r="K125" s="191"/>
      <c r="L125" s="192"/>
      <c r="M125" s="135" t="s">
        <v>167</v>
      </c>
      <c r="N125" s="193" t="s">
        <v>139</v>
      </c>
      <c r="O125" s="338"/>
      <c r="P125" s="198"/>
      <c r="Q125" s="205"/>
      <c r="R125" s="7"/>
      <c r="S125" s="212"/>
      <c r="T125" s="212"/>
      <c r="U125" s="356"/>
    </row>
    <row r="126" spans="1:21" s="3" customFormat="1" ht="42.75" customHeight="1" x14ac:dyDescent="0.35">
      <c r="A126" s="12" t="s">
        <v>110</v>
      </c>
      <c r="B126" s="377"/>
      <c r="C126" s="380"/>
      <c r="D126" s="10"/>
      <c r="E126" s="11"/>
      <c r="F126" s="15"/>
      <c r="G126" s="185"/>
      <c r="H126" s="190"/>
      <c r="I126" s="438"/>
      <c r="J126" s="439"/>
      <c r="K126" s="191"/>
      <c r="L126" s="192"/>
      <c r="M126" s="135" t="s">
        <v>165</v>
      </c>
      <c r="N126" s="193" t="s">
        <v>15</v>
      </c>
      <c r="O126" s="217"/>
      <c r="P126" s="217"/>
      <c r="Q126" s="205"/>
      <c r="R126" s="7"/>
      <c r="S126" s="212"/>
      <c r="T126" s="212"/>
      <c r="U126" s="356"/>
    </row>
    <row r="127" spans="1:21" s="3" customFormat="1" ht="42.75" customHeight="1" thickBot="1" x14ac:dyDescent="0.4">
      <c r="A127" s="12"/>
      <c r="B127" s="377"/>
      <c r="C127" s="380"/>
      <c r="D127" s="10"/>
      <c r="E127" s="11"/>
      <c r="F127" s="15"/>
      <c r="G127" s="185"/>
      <c r="H127" s="195"/>
      <c r="I127" s="438"/>
      <c r="J127" s="439"/>
      <c r="K127" s="194"/>
      <c r="L127" s="194"/>
      <c r="M127" s="306" t="s">
        <v>148</v>
      </c>
      <c r="N127" s="331">
        <v>1</v>
      </c>
      <c r="O127" s="217"/>
      <c r="P127" s="217"/>
      <c r="Q127" s="342"/>
      <c r="R127" s="7"/>
      <c r="S127" s="212"/>
      <c r="T127" s="212"/>
      <c r="U127" s="356"/>
    </row>
    <row r="128" spans="1:21" s="3" customFormat="1" ht="42.75" customHeight="1" thickBot="1" x14ac:dyDescent="0.4">
      <c r="A128" s="103" t="s">
        <v>21</v>
      </c>
      <c r="B128" s="377"/>
      <c r="C128" s="380"/>
      <c r="D128" s="10"/>
      <c r="E128" s="11"/>
      <c r="F128" s="15"/>
      <c r="G128" s="185"/>
      <c r="H128" s="545" t="s">
        <v>18</v>
      </c>
      <c r="I128" s="546"/>
      <c r="J128" s="546"/>
      <c r="K128" s="546"/>
      <c r="L128" s="546"/>
      <c r="M128" s="546"/>
      <c r="N128" s="384"/>
      <c r="O128" s="357" t="s">
        <v>466</v>
      </c>
      <c r="P128" s="343" t="s">
        <v>31</v>
      </c>
      <c r="Q128" s="214"/>
      <c r="R128" s="214"/>
      <c r="S128" s="211"/>
      <c r="T128" s="222"/>
      <c r="U128" s="172"/>
    </row>
    <row r="129" spans="1:21" s="3" customFormat="1" ht="62.25" customHeight="1" thickBot="1" x14ac:dyDescent="0.4">
      <c r="A129" s="79" t="s">
        <v>410</v>
      </c>
      <c r="B129" s="378"/>
      <c r="C129" s="381"/>
      <c r="D129" s="17"/>
      <c r="E129" s="18"/>
      <c r="F129" s="19"/>
      <c r="G129" s="223"/>
      <c r="H129" s="402" t="s">
        <v>451</v>
      </c>
      <c r="I129" s="403"/>
      <c r="J129" s="403"/>
      <c r="K129" s="403"/>
      <c r="L129" s="403"/>
      <c r="M129" s="403"/>
      <c r="N129" s="404"/>
      <c r="O129" s="344"/>
      <c r="P129" s="345"/>
      <c r="Q129" s="346"/>
      <c r="R129" s="226"/>
      <c r="S129" s="227"/>
      <c r="T129" s="228"/>
      <c r="U129" s="184"/>
    </row>
    <row r="130" spans="1:21" s="3" customFormat="1" ht="71.25" customHeight="1" thickTop="1" x14ac:dyDescent="0.35">
      <c r="A130" s="20" t="s">
        <v>83</v>
      </c>
      <c r="B130" s="556"/>
      <c r="C130" s="379" t="s">
        <v>68</v>
      </c>
      <c r="D130" s="53"/>
      <c r="E130" s="54">
        <v>44029</v>
      </c>
      <c r="F130" s="27">
        <f>SUM($C$1,-E130+1)</f>
        <v>357</v>
      </c>
      <c r="G130" s="296">
        <v>0.91666666666666663</v>
      </c>
      <c r="H130" s="539" t="s">
        <v>473</v>
      </c>
      <c r="I130" s="540"/>
      <c r="J130" s="540"/>
      <c r="K130" s="540"/>
      <c r="L130" s="540"/>
      <c r="M130" s="540"/>
      <c r="N130" s="541"/>
      <c r="O130" s="307" t="s">
        <v>191</v>
      </c>
      <c r="P130" s="308">
        <v>0.14000000000000001</v>
      </c>
      <c r="Q130" s="199" t="s">
        <v>26</v>
      </c>
      <c r="R130" s="200"/>
      <c r="S130" s="201" t="s">
        <v>69</v>
      </c>
      <c r="T130" s="309" t="s">
        <v>483</v>
      </c>
      <c r="U130" s="203">
        <v>1960</v>
      </c>
    </row>
    <row r="131" spans="1:21" s="3" customFormat="1" ht="47.25" customHeight="1" x14ac:dyDescent="0.35">
      <c r="A131" s="55" t="s">
        <v>101</v>
      </c>
      <c r="B131" s="515"/>
      <c r="C131" s="380"/>
      <c r="D131" s="21"/>
      <c r="E131" s="22"/>
      <c r="F131" s="23"/>
      <c r="G131" s="296">
        <v>2.0833333333333332E-2</v>
      </c>
      <c r="H131" s="536" t="s">
        <v>474</v>
      </c>
      <c r="I131" s="537"/>
      <c r="J131" s="537"/>
      <c r="K131" s="537"/>
      <c r="L131" s="537"/>
      <c r="M131" s="537"/>
      <c r="N131" s="538"/>
      <c r="O131" s="310" t="s">
        <v>192</v>
      </c>
      <c r="P131" s="311">
        <v>27.1</v>
      </c>
      <c r="Q131" s="205" t="s">
        <v>27</v>
      </c>
      <c r="R131" s="206"/>
      <c r="S131" s="270" t="s">
        <v>43</v>
      </c>
      <c r="T131" s="243">
        <v>105</v>
      </c>
      <c r="U131" s="150" t="s">
        <v>484</v>
      </c>
    </row>
    <row r="132" spans="1:21" s="3" customFormat="1" ht="62.25" customHeight="1" x14ac:dyDescent="0.35">
      <c r="A132" s="56" t="s">
        <v>7</v>
      </c>
      <c r="B132" s="515"/>
      <c r="C132" s="380"/>
      <c r="D132" s="21"/>
      <c r="E132" s="22" t="s">
        <v>58</v>
      </c>
      <c r="F132" s="23"/>
      <c r="G132" s="296">
        <v>6.25E-2</v>
      </c>
      <c r="H132" s="536" t="s">
        <v>509</v>
      </c>
      <c r="I132" s="537"/>
      <c r="J132" s="537"/>
      <c r="K132" s="537"/>
      <c r="L132" s="537"/>
      <c r="M132" s="537"/>
      <c r="N132" s="538"/>
      <c r="O132" s="310" t="s">
        <v>193</v>
      </c>
      <c r="P132" s="311">
        <v>2.9</v>
      </c>
      <c r="Q132" s="205" t="s">
        <v>28</v>
      </c>
      <c r="R132" s="312"/>
      <c r="S132" s="313" t="s">
        <v>88</v>
      </c>
      <c r="T132" s="314"/>
      <c r="U132" s="315">
        <v>125</v>
      </c>
    </row>
    <row r="133" spans="1:21" s="3" customFormat="1" ht="45" customHeight="1" x14ac:dyDescent="0.35">
      <c r="A133" s="56" t="s">
        <v>56</v>
      </c>
      <c r="B133" s="515"/>
      <c r="C133" s="380"/>
      <c r="D133" s="21"/>
      <c r="E133" s="22"/>
      <c r="F133" s="23"/>
      <c r="G133" s="297"/>
      <c r="H133" s="389"/>
      <c r="I133" s="390"/>
      <c r="J133" s="390"/>
      <c r="K133" s="390"/>
      <c r="L133" s="390"/>
      <c r="M133" s="390"/>
      <c r="N133" s="391"/>
      <c r="O133" s="310" t="s">
        <v>222</v>
      </c>
      <c r="P133" s="311">
        <v>130.38</v>
      </c>
      <c r="Q133" s="205" t="s">
        <v>29</v>
      </c>
      <c r="R133" s="207"/>
      <c r="S133" s="313" t="s">
        <v>89</v>
      </c>
      <c r="T133" s="314"/>
      <c r="U133" s="315">
        <v>234</v>
      </c>
    </row>
    <row r="134" spans="1:21" s="3" customFormat="1" ht="38.25" customHeight="1" x14ac:dyDescent="0.35">
      <c r="A134" s="12" t="s">
        <v>84</v>
      </c>
      <c r="B134" s="515"/>
      <c r="C134" s="380"/>
      <c r="D134" s="24"/>
      <c r="E134" s="11"/>
      <c r="F134" s="23"/>
      <c r="G134" s="297"/>
      <c r="H134" s="389"/>
      <c r="I134" s="390"/>
      <c r="J134" s="390"/>
      <c r="K134" s="390"/>
      <c r="L134" s="390"/>
      <c r="M134" s="390"/>
      <c r="N134" s="391"/>
      <c r="O134" s="310"/>
      <c r="P134" s="316"/>
      <c r="Q134" s="205" t="s">
        <v>30</v>
      </c>
      <c r="R134" s="207"/>
      <c r="S134" s="313" t="s">
        <v>91</v>
      </c>
      <c r="T134" s="314"/>
      <c r="U134" s="315">
        <v>0</v>
      </c>
    </row>
    <row r="135" spans="1:21" s="3" customFormat="1" ht="38.25" customHeight="1" x14ac:dyDescent="0.35">
      <c r="A135" s="13" t="s">
        <v>85</v>
      </c>
      <c r="B135" s="515"/>
      <c r="C135" s="380"/>
      <c r="D135" s="24"/>
      <c r="E135" s="11"/>
      <c r="F135" s="23"/>
      <c r="G135" s="297"/>
      <c r="H135" s="389"/>
      <c r="I135" s="390"/>
      <c r="J135" s="390"/>
      <c r="K135" s="390"/>
      <c r="L135" s="390"/>
      <c r="M135" s="390"/>
      <c r="N135" s="391"/>
      <c r="O135" s="310"/>
      <c r="P135" s="316">
        <f>SUM(P130:P134)</f>
        <v>160.51999999999998</v>
      </c>
      <c r="Q135" s="205"/>
      <c r="R135" s="206"/>
      <c r="S135" s="245" t="s">
        <v>72</v>
      </c>
      <c r="T135" s="317"/>
      <c r="U135" s="150">
        <v>152</v>
      </c>
    </row>
    <row r="136" spans="1:21" s="3" customFormat="1" ht="38.25" customHeight="1" x14ac:dyDescent="0.35">
      <c r="A136" s="13" t="s">
        <v>86</v>
      </c>
      <c r="B136" s="515"/>
      <c r="C136" s="380"/>
      <c r="D136" s="24"/>
      <c r="E136" s="11"/>
      <c r="F136" s="23"/>
      <c r="G136" s="297"/>
      <c r="H136" s="444"/>
      <c r="I136" s="445"/>
      <c r="J136" s="445"/>
      <c r="K136" s="445"/>
      <c r="L136" s="445"/>
      <c r="M136" s="445"/>
      <c r="N136" s="446"/>
      <c r="O136" s="310"/>
      <c r="P136" s="311"/>
      <c r="Q136" s="205"/>
      <c r="R136" s="206"/>
      <c r="S136" s="245" t="s">
        <v>92</v>
      </c>
      <c r="T136" s="244"/>
      <c r="U136" s="150">
        <v>170</v>
      </c>
    </row>
    <row r="137" spans="1:21" s="3" customFormat="1" ht="38.25" customHeight="1" x14ac:dyDescent="0.35">
      <c r="A137" s="13" t="s">
        <v>87</v>
      </c>
      <c r="B137" s="515"/>
      <c r="C137" s="380"/>
      <c r="D137" s="24"/>
      <c r="E137" s="11"/>
      <c r="F137" s="23"/>
      <c r="G137" s="296"/>
      <c r="H137" s="389"/>
      <c r="I137" s="390"/>
      <c r="J137" s="390"/>
      <c r="K137" s="390"/>
      <c r="L137" s="390"/>
      <c r="M137" s="390"/>
      <c r="N137" s="391"/>
      <c r="O137" s="310" t="s">
        <v>476</v>
      </c>
      <c r="P137" s="311">
        <v>0.32</v>
      </c>
      <c r="Q137" s="205"/>
      <c r="R137" s="206"/>
      <c r="S137" s="249" t="s">
        <v>194</v>
      </c>
      <c r="T137" s="318"/>
      <c r="U137" s="251">
        <v>206</v>
      </c>
    </row>
    <row r="138" spans="1:21" s="3" customFormat="1" ht="38.25" customHeight="1" x14ac:dyDescent="0.35">
      <c r="A138" s="13"/>
      <c r="B138" s="515"/>
      <c r="C138" s="380"/>
      <c r="D138" s="24"/>
      <c r="E138" s="11"/>
      <c r="F138" s="23"/>
      <c r="G138" s="296"/>
      <c r="H138" s="389"/>
      <c r="I138" s="447"/>
      <c r="J138" s="447"/>
      <c r="K138" s="447"/>
      <c r="L138" s="447"/>
      <c r="M138" s="447"/>
      <c r="N138" s="448"/>
      <c r="O138" s="310" t="s">
        <v>477</v>
      </c>
      <c r="P138" s="311">
        <v>11.66</v>
      </c>
      <c r="Q138" s="205"/>
      <c r="R138" s="206"/>
      <c r="S138" s="249"/>
      <c r="T138" s="318"/>
      <c r="U138" s="251"/>
    </row>
    <row r="139" spans="1:21" s="3" customFormat="1" ht="74.25" customHeight="1" x14ac:dyDescent="0.35">
      <c r="A139" s="13" t="s">
        <v>90</v>
      </c>
      <c r="B139" s="515"/>
      <c r="C139" s="380"/>
      <c r="D139" s="24"/>
      <c r="E139" s="11"/>
      <c r="F139" s="23"/>
      <c r="G139" s="296"/>
      <c r="H139" s="389"/>
      <c r="I139" s="447"/>
      <c r="J139" s="447"/>
      <c r="K139" s="447"/>
      <c r="L139" s="447"/>
      <c r="M139" s="447"/>
      <c r="N139" s="448"/>
      <c r="O139" s="310" t="s">
        <v>478</v>
      </c>
      <c r="P139" s="311">
        <v>0.23499999999999999</v>
      </c>
      <c r="Q139" s="205"/>
      <c r="R139" s="206"/>
      <c r="S139" s="249"/>
      <c r="T139" s="318"/>
      <c r="U139" s="251"/>
    </row>
    <row r="140" spans="1:21" s="3" customFormat="1" ht="59.25" customHeight="1" x14ac:dyDescent="0.35">
      <c r="A140" s="12"/>
      <c r="B140" s="515"/>
      <c r="C140" s="380"/>
      <c r="D140" s="24"/>
      <c r="E140" s="11"/>
      <c r="F140" s="23"/>
      <c r="G140" s="123"/>
      <c r="H140" s="389"/>
      <c r="I140" s="447"/>
      <c r="J140" s="447"/>
      <c r="K140" s="447"/>
      <c r="L140" s="447"/>
      <c r="M140" s="447"/>
      <c r="N140" s="448"/>
      <c r="O140" s="319" t="s">
        <v>479</v>
      </c>
      <c r="P140" s="311">
        <v>1.95</v>
      </c>
      <c r="Q140" s="205"/>
      <c r="R140" s="206"/>
      <c r="S140" s="249"/>
      <c r="T140" s="318"/>
      <c r="U140" s="251"/>
    </row>
    <row r="141" spans="1:21" s="3" customFormat="1" ht="38.25" customHeight="1" x14ac:dyDescent="0.35">
      <c r="A141" s="13"/>
      <c r="B141" s="515"/>
      <c r="C141" s="380"/>
      <c r="D141" s="24"/>
      <c r="E141" s="11"/>
      <c r="F141" s="23"/>
      <c r="G141" s="296"/>
      <c r="H141" s="389"/>
      <c r="I141" s="447"/>
      <c r="J141" s="447"/>
      <c r="K141" s="447"/>
      <c r="L141" s="447"/>
      <c r="M141" s="447"/>
      <c r="N141" s="448"/>
      <c r="O141" s="319" t="s">
        <v>480</v>
      </c>
      <c r="P141" s="311">
        <v>3.65</v>
      </c>
      <c r="Q141" s="205"/>
      <c r="R141" s="206"/>
      <c r="S141" s="249"/>
      <c r="T141" s="318"/>
      <c r="U141" s="251"/>
    </row>
    <row r="142" spans="1:21" s="3" customFormat="1" ht="38.25" customHeight="1" x14ac:dyDescent="0.35">
      <c r="A142" s="13"/>
      <c r="B142" s="515"/>
      <c r="C142" s="380"/>
      <c r="D142" s="24"/>
      <c r="E142" s="11"/>
      <c r="F142" s="23"/>
      <c r="G142" s="296"/>
      <c r="H142" s="389"/>
      <c r="I142" s="447"/>
      <c r="J142" s="447"/>
      <c r="K142" s="447"/>
      <c r="L142" s="447"/>
      <c r="M142" s="447"/>
      <c r="N142" s="448"/>
      <c r="O142" s="319" t="s">
        <v>481</v>
      </c>
      <c r="P142" s="311">
        <v>3</v>
      </c>
      <c r="Q142" s="205"/>
      <c r="R142" s="206"/>
      <c r="S142" s="249"/>
      <c r="T142" s="318"/>
      <c r="U142" s="251"/>
    </row>
    <row r="143" spans="1:21" s="3" customFormat="1" ht="43.5" customHeight="1" thickBot="1" x14ac:dyDescent="0.4">
      <c r="A143" s="13" t="s">
        <v>19</v>
      </c>
      <c r="B143" s="515"/>
      <c r="C143" s="380"/>
      <c r="D143" s="24"/>
      <c r="E143" s="11"/>
      <c r="F143" s="23"/>
      <c r="G143" s="296"/>
      <c r="H143" s="389"/>
      <c r="I143" s="447"/>
      <c r="J143" s="447"/>
      <c r="K143" s="447"/>
      <c r="L143" s="447"/>
      <c r="M143" s="447"/>
      <c r="N143" s="448"/>
      <c r="O143" s="319" t="s">
        <v>482</v>
      </c>
      <c r="P143" s="320">
        <v>192.28</v>
      </c>
      <c r="Q143" s="205"/>
      <c r="R143" s="206"/>
      <c r="S143" s="249"/>
      <c r="T143" s="318"/>
      <c r="U143" s="251"/>
    </row>
    <row r="144" spans="1:21" s="3" customFormat="1" ht="35.25" customHeight="1" thickBot="1" x14ac:dyDescent="0.4">
      <c r="A144" s="13" t="s">
        <v>261</v>
      </c>
      <c r="B144" s="515"/>
      <c r="C144" s="380"/>
      <c r="D144" s="25"/>
      <c r="E144" s="11"/>
      <c r="F144" s="10"/>
      <c r="G144" s="296"/>
      <c r="H144" s="533" t="s">
        <v>13</v>
      </c>
      <c r="I144" s="534"/>
      <c r="J144" s="535"/>
      <c r="K144" s="542" t="s">
        <v>12</v>
      </c>
      <c r="L144" s="544"/>
      <c r="M144" s="542" t="s">
        <v>14</v>
      </c>
      <c r="N144" s="543"/>
      <c r="O144" s="321"/>
      <c r="P144" s="311"/>
      <c r="Q144" s="322"/>
      <c r="R144" s="214"/>
      <c r="S144" s="211"/>
      <c r="T144" s="208"/>
      <c r="U144" s="150"/>
    </row>
    <row r="145" spans="1:21" s="3" customFormat="1" ht="35.25" customHeight="1" thickBot="1" x14ac:dyDescent="0.4">
      <c r="A145" s="13" t="s">
        <v>20</v>
      </c>
      <c r="B145" s="515"/>
      <c r="C145" s="380"/>
      <c r="D145" s="15"/>
      <c r="E145" s="11"/>
      <c r="F145" s="10"/>
      <c r="G145" s="296"/>
      <c r="H145" s="298" t="s">
        <v>8</v>
      </c>
      <c r="I145" s="432" t="s">
        <v>235</v>
      </c>
      <c r="J145" s="433"/>
      <c r="K145" s="299" t="s">
        <v>16</v>
      </c>
      <c r="L145" s="300">
        <v>141</v>
      </c>
      <c r="M145" s="301" t="s">
        <v>150</v>
      </c>
      <c r="N145" s="302" t="s">
        <v>42</v>
      </c>
      <c r="O145" s="321"/>
      <c r="P145" s="311"/>
      <c r="Q145" s="322"/>
      <c r="R145" s="214"/>
      <c r="S145" s="211"/>
      <c r="T145" s="208"/>
      <c r="U145" s="150"/>
    </row>
    <row r="146" spans="1:21" s="3" customFormat="1" ht="35.25" customHeight="1" thickBot="1" x14ac:dyDescent="0.4">
      <c r="A146" s="12" t="s">
        <v>110</v>
      </c>
      <c r="B146" s="515"/>
      <c r="C146" s="380"/>
      <c r="D146" s="25"/>
      <c r="E146" s="11"/>
      <c r="F146" s="10"/>
      <c r="G146" s="296"/>
      <c r="H146" s="303" t="s">
        <v>9</v>
      </c>
      <c r="I146" s="432" t="s">
        <v>388</v>
      </c>
      <c r="J146" s="433"/>
      <c r="K146" s="191" t="s">
        <v>75</v>
      </c>
      <c r="L146" s="191">
        <v>76</v>
      </c>
      <c r="M146" s="135"/>
      <c r="N146" s="302"/>
      <c r="O146" s="323"/>
      <c r="P146" s="311"/>
      <c r="Q146" s="322"/>
      <c r="R146" s="214"/>
      <c r="S146" s="211"/>
      <c r="T146" s="208"/>
      <c r="U146" s="150"/>
    </row>
    <row r="147" spans="1:21" s="3" customFormat="1" ht="35.25" customHeight="1" thickBot="1" x14ac:dyDescent="0.4">
      <c r="A147" s="13"/>
      <c r="B147" s="515"/>
      <c r="C147" s="380"/>
      <c r="D147" s="25"/>
      <c r="E147" s="11"/>
      <c r="F147" s="10"/>
      <c r="G147" s="296"/>
      <c r="H147" s="303" t="s">
        <v>10</v>
      </c>
      <c r="I147" s="432" t="s">
        <v>247</v>
      </c>
      <c r="J147" s="433"/>
      <c r="K147" s="304"/>
      <c r="L147" s="304"/>
      <c r="M147" s="301"/>
      <c r="N147" s="302"/>
      <c r="O147" s="323"/>
      <c r="P147" s="311"/>
      <c r="Q147" s="205"/>
      <c r="R147" s="214"/>
      <c r="S147" s="216"/>
      <c r="T147" s="218"/>
      <c r="U147" s="150"/>
    </row>
    <row r="148" spans="1:21" s="3" customFormat="1" ht="35.25" customHeight="1" x14ac:dyDescent="0.5">
      <c r="A148" s="13" t="s">
        <v>21</v>
      </c>
      <c r="B148" s="515"/>
      <c r="C148" s="380"/>
      <c r="D148" s="25"/>
      <c r="E148" s="11"/>
      <c r="F148" s="10"/>
      <c r="G148" s="296"/>
      <c r="H148" s="305" t="s">
        <v>11</v>
      </c>
      <c r="I148" s="432" t="s">
        <v>405</v>
      </c>
      <c r="J148" s="433"/>
      <c r="K148" s="304"/>
      <c r="L148" s="304"/>
      <c r="O148" s="323"/>
      <c r="P148" s="324">
        <f>SUM(P137:P147)</f>
        <v>213.095</v>
      </c>
      <c r="Q148" s="322"/>
      <c r="R148" s="214"/>
      <c r="S148" s="212"/>
      <c r="T148" s="212"/>
      <c r="U148" s="159"/>
    </row>
    <row r="149" spans="1:21" s="3" customFormat="1" ht="35.25" customHeight="1" thickBot="1" x14ac:dyDescent="0.4">
      <c r="A149" s="12" t="s">
        <v>387</v>
      </c>
      <c r="B149" s="515"/>
      <c r="C149" s="380"/>
      <c r="D149" s="25"/>
      <c r="E149" s="11"/>
      <c r="F149" s="10"/>
      <c r="G149" s="296"/>
      <c r="H149" s="305" t="s">
        <v>138</v>
      </c>
      <c r="I149" s="561"/>
      <c r="J149" s="562"/>
      <c r="K149" s="304"/>
      <c r="L149" s="304"/>
      <c r="M149" s="306"/>
      <c r="N149" s="302"/>
      <c r="O149" s="325"/>
      <c r="P149" s="326"/>
      <c r="Q149" s="205"/>
      <c r="R149" s="214"/>
      <c r="S149" s="216"/>
      <c r="T149" s="327"/>
      <c r="U149" s="172"/>
    </row>
    <row r="150" spans="1:21" s="3" customFormat="1" ht="31.5" customHeight="1" thickBot="1" x14ac:dyDescent="0.4">
      <c r="A150" s="13" t="s">
        <v>58</v>
      </c>
      <c r="B150" s="515"/>
      <c r="C150" s="380"/>
      <c r="D150" s="25"/>
      <c r="E150" s="11"/>
      <c r="F150" s="10"/>
      <c r="G150" s="296"/>
      <c r="H150" s="382" t="s">
        <v>18</v>
      </c>
      <c r="I150" s="383"/>
      <c r="J150" s="383"/>
      <c r="K150" s="383"/>
      <c r="L150" s="383"/>
      <c r="M150" s="383"/>
      <c r="N150" s="384"/>
      <c r="O150" s="328" t="s">
        <v>82</v>
      </c>
      <c r="P150" s="221" t="s">
        <v>31</v>
      </c>
      <c r="Q150" s="205"/>
      <c r="R150" s="214"/>
      <c r="S150" s="211"/>
      <c r="T150" s="222"/>
      <c r="U150" s="172"/>
    </row>
    <row r="151" spans="1:21" s="3" customFormat="1" ht="43.5" customHeight="1" thickBot="1" x14ac:dyDescent="0.4">
      <c r="A151" s="16" t="s">
        <v>109</v>
      </c>
      <c r="B151" s="516"/>
      <c r="C151" s="381"/>
      <c r="D151" s="57"/>
      <c r="E151" s="18"/>
      <c r="F151" s="17"/>
      <c r="G151" s="329"/>
      <c r="H151" s="449" t="s">
        <v>475</v>
      </c>
      <c r="I151" s="450"/>
      <c r="J151" s="450"/>
      <c r="K151" s="450"/>
      <c r="L151" s="450"/>
      <c r="M151" s="450"/>
      <c r="N151" s="451"/>
      <c r="O151" s="224"/>
      <c r="P151" s="294"/>
      <c r="Q151" s="225"/>
      <c r="R151" s="226"/>
      <c r="S151" s="227"/>
      <c r="T151" s="228"/>
      <c r="U151" s="184"/>
    </row>
    <row r="152" spans="1:21" s="3" customFormat="1" ht="63.75" customHeight="1" x14ac:dyDescent="0.35">
      <c r="A152" s="20" t="s">
        <v>199</v>
      </c>
      <c r="B152" s="108"/>
      <c r="C152" s="379" t="s">
        <v>68</v>
      </c>
      <c r="D152" s="53"/>
      <c r="E152" s="109"/>
      <c r="F152" s="110"/>
      <c r="G152" s="122" t="s">
        <v>413</v>
      </c>
      <c r="H152" s="405" t="s">
        <v>485</v>
      </c>
      <c r="I152" s="406"/>
      <c r="J152" s="406"/>
      <c r="K152" s="406"/>
      <c r="L152" s="406"/>
      <c r="M152" s="406"/>
      <c r="N152" s="407"/>
      <c r="O152" s="140" t="s">
        <v>326</v>
      </c>
      <c r="P152" s="141">
        <v>0.39</v>
      </c>
      <c r="Q152" s="142" t="s">
        <v>26</v>
      </c>
      <c r="R152" s="143"/>
      <c r="S152" s="144" t="s">
        <v>69</v>
      </c>
      <c r="T152" s="145"/>
      <c r="U152" s="146" t="s">
        <v>355</v>
      </c>
    </row>
    <row r="153" spans="1:21" s="3" customFormat="1" ht="45" customHeight="1" x14ac:dyDescent="0.35">
      <c r="A153" s="9" t="s">
        <v>223</v>
      </c>
      <c r="B153" s="111"/>
      <c r="C153" s="380"/>
      <c r="D153" s="24"/>
      <c r="E153" s="11"/>
      <c r="F153" s="23"/>
      <c r="G153" s="123" t="s">
        <v>491</v>
      </c>
      <c r="H153" s="389" t="s">
        <v>486</v>
      </c>
      <c r="I153" s="390"/>
      <c r="J153" s="390"/>
      <c r="K153" s="390"/>
      <c r="L153" s="390"/>
      <c r="M153" s="390"/>
      <c r="N153" s="391"/>
      <c r="O153" s="147" t="s">
        <v>327</v>
      </c>
      <c r="P153" s="141">
        <v>0.1</v>
      </c>
      <c r="Q153" s="142" t="s">
        <v>27</v>
      </c>
      <c r="R153" s="143"/>
      <c r="S153" s="148" t="s">
        <v>232</v>
      </c>
      <c r="T153" s="149"/>
      <c r="U153" s="150"/>
    </row>
    <row r="154" spans="1:21" s="3" customFormat="1" ht="60" customHeight="1" x14ac:dyDescent="0.5">
      <c r="A154" s="13" t="s">
        <v>7</v>
      </c>
      <c r="B154" s="111"/>
      <c r="C154" s="380"/>
      <c r="D154" s="24"/>
      <c r="E154" s="11"/>
      <c r="F154" s="23"/>
      <c r="G154" s="124" t="s">
        <v>492</v>
      </c>
      <c r="H154" s="408" t="s">
        <v>508</v>
      </c>
      <c r="I154" s="385"/>
      <c r="J154" s="385"/>
      <c r="K154" s="385"/>
      <c r="L154" s="385"/>
      <c r="M154" s="385"/>
      <c r="N154" s="386"/>
      <c r="O154" s="151" t="s">
        <v>328</v>
      </c>
      <c r="P154" s="141">
        <v>0.27</v>
      </c>
      <c r="Q154" s="142" t="s">
        <v>28</v>
      </c>
      <c r="R154" s="143"/>
      <c r="S154" s="148" t="s">
        <v>240</v>
      </c>
      <c r="T154" s="152"/>
      <c r="U154" s="150">
        <v>17</v>
      </c>
    </row>
    <row r="155" spans="1:21" s="3" customFormat="1" ht="67.5" customHeight="1" x14ac:dyDescent="0.5">
      <c r="A155" s="13"/>
      <c r="B155" s="111"/>
      <c r="C155" s="380"/>
      <c r="D155" s="24"/>
      <c r="E155" s="11"/>
      <c r="F155" s="23"/>
      <c r="G155" s="124" t="s">
        <v>348</v>
      </c>
      <c r="H155" s="408" t="s">
        <v>487</v>
      </c>
      <c r="I155" s="385"/>
      <c r="J155" s="385"/>
      <c r="K155" s="385"/>
      <c r="L155" s="385"/>
      <c r="M155" s="385"/>
      <c r="N155" s="386"/>
      <c r="O155" s="153" t="s">
        <v>329</v>
      </c>
      <c r="P155" s="141">
        <v>18</v>
      </c>
      <c r="Q155" s="142" t="s">
        <v>29</v>
      </c>
      <c r="R155" s="154"/>
      <c r="S155" s="155" t="s">
        <v>229</v>
      </c>
      <c r="T155" s="152"/>
      <c r="U155" s="150">
        <v>209</v>
      </c>
    </row>
    <row r="156" spans="1:21" s="3" customFormat="1" ht="67.5" customHeight="1" x14ac:dyDescent="0.35">
      <c r="A156" s="13" t="s">
        <v>200</v>
      </c>
      <c r="B156" s="111"/>
      <c r="C156" s="380"/>
      <c r="D156" s="24"/>
      <c r="E156" s="11"/>
      <c r="F156" s="23"/>
      <c r="G156" s="124" t="s">
        <v>493</v>
      </c>
      <c r="H156" s="385" t="s">
        <v>488</v>
      </c>
      <c r="I156" s="385"/>
      <c r="J156" s="385"/>
      <c r="K156" s="385"/>
      <c r="L156" s="385"/>
      <c r="M156" s="385"/>
      <c r="N156" s="386"/>
      <c r="O156" s="151" t="s">
        <v>330</v>
      </c>
      <c r="P156" s="141">
        <v>1.61</v>
      </c>
      <c r="Q156" s="142" t="s">
        <v>30</v>
      </c>
      <c r="R156" s="143"/>
      <c r="S156" s="156" t="s">
        <v>230</v>
      </c>
      <c r="T156" s="157"/>
      <c r="U156" s="150">
        <v>63</v>
      </c>
    </row>
    <row r="157" spans="1:21" s="3" customFormat="1" ht="48" customHeight="1" x14ac:dyDescent="0.55000000000000004">
      <c r="A157" s="13" t="s">
        <v>201</v>
      </c>
      <c r="B157" s="111"/>
      <c r="C157" s="380"/>
      <c r="D157" s="24"/>
      <c r="E157" s="11"/>
      <c r="F157" s="23"/>
      <c r="G157" s="124" t="s">
        <v>413</v>
      </c>
      <c r="H157" s="385" t="s">
        <v>489</v>
      </c>
      <c r="I157" s="385"/>
      <c r="J157" s="385"/>
      <c r="K157" s="385"/>
      <c r="L157" s="385"/>
      <c r="M157" s="385"/>
      <c r="N157" s="386"/>
      <c r="O157" s="151" t="s">
        <v>331</v>
      </c>
      <c r="P157" s="362">
        <v>0.36</v>
      </c>
      <c r="Q157" s="142"/>
      <c r="R157" s="158"/>
      <c r="S157" s="155" t="s">
        <v>241</v>
      </c>
      <c r="U157" s="159">
        <v>20</v>
      </c>
    </row>
    <row r="158" spans="1:21" s="3" customFormat="1" ht="65.25" customHeight="1" x14ac:dyDescent="0.55000000000000004">
      <c r="A158" s="13" t="s">
        <v>202</v>
      </c>
      <c r="B158" s="111"/>
      <c r="C158" s="380"/>
      <c r="D158" s="24"/>
      <c r="E158" s="11"/>
      <c r="F158" s="23"/>
      <c r="G158" s="124" t="s">
        <v>494</v>
      </c>
      <c r="H158" s="385" t="s">
        <v>490</v>
      </c>
      <c r="I158" s="385"/>
      <c r="J158" s="385"/>
      <c r="K158" s="385"/>
      <c r="L158" s="385"/>
      <c r="M158" s="385"/>
      <c r="N158" s="386"/>
      <c r="O158" s="151" t="s">
        <v>332</v>
      </c>
      <c r="P158" s="141">
        <v>0.7</v>
      </c>
      <c r="Q158" s="142"/>
      <c r="R158" s="158"/>
      <c r="S158" s="155" t="s">
        <v>242</v>
      </c>
      <c r="T158" s="152"/>
      <c r="U158" s="159">
        <v>5</v>
      </c>
    </row>
    <row r="159" spans="1:21" s="3" customFormat="1" ht="33" customHeight="1" x14ac:dyDescent="0.55000000000000004">
      <c r="A159" s="13" t="s">
        <v>203</v>
      </c>
      <c r="B159" s="111"/>
      <c r="C159" s="380"/>
      <c r="D159" s="24"/>
      <c r="E159" s="11"/>
      <c r="F159" s="23"/>
      <c r="G159" s="124"/>
      <c r="H159" s="385"/>
      <c r="I159" s="385"/>
      <c r="J159" s="385"/>
      <c r="K159" s="385"/>
      <c r="L159" s="385"/>
      <c r="M159" s="385"/>
      <c r="N159" s="386"/>
      <c r="O159" s="151" t="s">
        <v>333</v>
      </c>
      <c r="P159" s="141">
        <v>0.17</v>
      </c>
      <c r="Q159" s="142"/>
      <c r="R159" s="158"/>
      <c r="S159" s="155" t="s">
        <v>243</v>
      </c>
      <c r="T159" s="152"/>
      <c r="U159" s="159">
        <v>0.8</v>
      </c>
    </row>
    <row r="160" spans="1:21" s="3" customFormat="1" ht="33" customHeight="1" x14ac:dyDescent="0.55000000000000004">
      <c r="A160" s="13" t="s">
        <v>70</v>
      </c>
      <c r="B160" s="111"/>
      <c r="C160" s="380"/>
      <c r="D160" s="24"/>
      <c r="E160" s="11"/>
      <c r="F160" s="23"/>
      <c r="G160" s="124"/>
      <c r="H160" s="385"/>
      <c r="I160" s="385"/>
      <c r="J160" s="385"/>
      <c r="K160" s="385"/>
      <c r="L160" s="385"/>
      <c r="M160" s="385"/>
      <c r="N160" s="386"/>
      <c r="O160" s="151" t="s">
        <v>334</v>
      </c>
      <c r="P160" s="141">
        <v>0.21</v>
      </c>
      <c r="Q160" s="142"/>
      <c r="R160" s="158"/>
      <c r="S160" s="156" t="s">
        <v>244</v>
      </c>
      <c r="T160" s="152"/>
      <c r="U160" s="159">
        <v>10</v>
      </c>
    </row>
    <row r="161" spans="1:21" s="3" customFormat="1" ht="33" customHeight="1" x14ac:dyDescent="0.55000000000000004">
      <c r="A161" s="13"/>
      <c r="B161" s="111"/>
      <c r="C161" s="380"/>
      <c r="D161" s="24"/>
      <c r="E161" s="11"/>
      <c r="F161" s="23"/>
      <c r="G161" s="124"/>
      <c r="H161" s="385"/>
      <c r="I161" s="385"/>
      <c r="J161" s="385"/>
      <c r="K161" s="385"/>
      <c r="L161" s="385"/>
      <c r="M161" s="385"/>
      <c r="N161" s="386"/>
      <c r="O161" s="151" t="s">
        <v>335</v>
      </c>
      <c r="P161" s="141">
        <v>25.75</v>
      </c>
      <c r="Q161" s="142"/>
      <c r="R161" s="158"/>
      <c r="S161" s="160" t="s">
        <v>245</v>
      </c>
      <c r="T161" s="152"/>
      <c r="U161" s="159">
        <v>600</v>
      </c>
    </row>
    <row r="162" spans="1:21" s="3" customFormat="1" ht="40.5" customHeight="1" x14ac:dyDescent="0.55000000000000004">
      <c r="A162" s="14"/>
      <c r="B162" s="111"/>
      <c r="C162" s="380"/>
      <c r="D162" s="24"/>
      <c r="E162" s="11"/>
      <c r="F162" s="23"/>
      <c r="G162" s="124"/>
      <c r="H162" s="385"/>
      <c r="I162" s="385"/>
      <c r="J162" s="385"/>
      <c r="K162" s="385"/>
      <c r="L162" s="385"/>
      <c r="M162" s="385"/>
      <c r="N162" s="386"/>
      <c r="O162" s="151" t="s">
        <v>336</v>
      </c>
      <c r="P162" s="141">
        <v>3.01</v>
      </c>
      <c r="Q162" s="142"/>
      <c r="R162" s="158"/>
      <c r="S162" s="155"/>
      <c r="T162" s="152"/>
      <c r="U162" s="159"/>
    </row>
    <row r="163" spans="1:21" s="3" customFormat="1" ht="36.75" customHeight="1" x14ac:dyDescent="0.55000000000000004">
      <c r="A163" s="14"/>
      <c r="B163" s="111"/>
      <c r="C163" s="380"/>
      <c r="D163" s="24"/>
      <c r="E163" s="11"/>
      <c r="F163" s="23"/>
      <c r="G163" s="124"/>
      <c r="H163" s="385"/>
      <c r="I163" s="385"/>
      <c r="J163" s="385"/>
      <c r="K163" s="385"/>
      <c r="L163" s="385"/>
      <c r="M163" s="385"/>
      <c r="N163" s="386"/>
      <c r="O163" s="151" t="s">
        <v>337</v>
      </c>
      <c r="P163" s="141">
        <v>2926.24</v>
      </c>
      <c r="Q163" s="142"/>
      <c r="R163" s="158"/>
      <c r="S163" s="155"/>
      <c r="T163" s="152"/>
      <c r="U163" s="159"/>
    </row>
    <row r="164" spans="1:21" s="3" customFormat="1" ht="40.5" customHeight="1" x14ac:dyDescent="0.55000000000000004">
      <c r="A164" s="14"/>
      <c r="B164" s="111"/>
      <c r="C164" s="380"/>
      <c r="D164" s="24"/>
      <c r="E164" s="11"/>
      <c r="F164" s="23"/>
      <c r="G164" s="124"/>
      <c r="H164" s="385"/>
      <c r="I164" s="385"/>
      <c r="J164" s="385"/>
      <c r="K164" s="385"/>
      <c r="L164" s="385"/>
      <c r="M164" s="385"/>
      <c r="N164" s="386"/>
      <c r="O164" s="151" t="s">
        <v>338</v>
      </c>
      <c r="P164" s="141">
        <v>2553.7800000000002</v>
      </c>
      <c r="Q164" s="142"/>
      <c r="R164" s="158"/>
      <c r="S164" s="155"/>
      <c r="T164" s="152"/>
      <c r="U164" s="159"/>
    </row>
    <row r="165" spans="1:21" s="3" customFormat="1" ht="31.5" customHeight="1" x14ac:dyDescent="0.55000000000000004">
      <c r="A165" s="14"/>
      <c r="B165" s="111"/>
      <c r="C165" s="380"/>
      <c r="D165" s="24"/>
      <c r="E165" s="11"/>
      <c r="F165" s="23"/>
      <c r="G165" s="124"/>
      <c r="H165" s="385"/>
      <c r="I165" s="385"/>
      <c r="J165" s="385"/>
      <c r="K165" s="385"/>
      <c r="L165" s="385"/>
      <c r="M165" s="385"/>
      <c r="N165" s="386"/>
      <c r="O165" s="151" t="s">
        <v>349</v>
      </c>
      <c r="P165" s="141">
        <v>0.35</v>
      </c>
      <c r="Q165" s="142"/>
      <c r="R165" s="158"/>
      <c r="S165" s="155"/>
      <c r="T165" s="152"/>
      <c r="U165" s="159"/>
    </row>
    <row r="166" spans="1:21" s="3" customFormat="1" ht="42.75" customHeight="1" x14ac:dyDescent="0.55000000000000004">
      <c r="A166" s="13"/>
      <c r="B166" s="112"/>
      <c r="C166" s="380"/>
      <c r="D166" s="24"/>
      <c r="E166" s="11"/>
      <c r="F166" s="23"/>
      <c r="G166" s="124"/>
      <c r="H166" s="385"/>
      <c r="I166" s="385"/>
      <c r="J166" s="385"/>
      <c r="K166" s="385"/>
      <c r="L166" s="385"/>
      <c r="M166" s="385"/>
      <c r="N166" s="386"/>
      <c r="O166" s="151" t="s">
        <v>350</v>
      </c>
      <c r="P166" s="141">
        <v>300.45</v>
      </c>
      <c r="Q166" s="142"/>
      <c r="R166" s="158"/>
      <c r="S166" s="160"/>
      <c r="T166" s="152"/>
      <c r="U166" s="159"/>
    </row>
    <row r="167" spans="1:21" s="3" customFormat="1" ht="34" customHeight="1" x14ac:dyDescent="0.55000000000000004">
      <c r="A167" s="13"/>
      <c r="B167" s="112"/>
      <c r="C167" s="380"/>
      <c r="D167" s="24"/>
      <c r="E167" s="11"/>
      <c r="F167" s="23"/>
      <c r="G167" s="124"/>
      <c r="H167" s="385"/>
      <c r="I167" s="385"/>
      <c r="J167" s="385"/>
      <c r="K167" s="385"/>
      <c r="L167" s="385"/>
      <c r="M167" s="385"/>
      <c r="N167" s="386"/>
      <c r="O167" s="161" t="s">
        <v>351</v>
      </c>
      <c r="P167" s="141">
        <v>6.8</v>
      </c>
      <c r="Q167" s="142"/>
      <c r="R167" s="158"/>
      <c r="S167" s="160"/>
      <c r="T167" s="152"/>
      <c r="U167" s="159"/>
    </row>
    <row r="168" spans="1:21" s="3" customFormat="1" ht="34" customHeight="1" thickBot="1" x14ac:dyDescent="0.6">
      <c r="A168" s="13"/>
      <c r="B168" s="111"/>
      <c r="C168" s="380"/>
      <c r="D168" s="24"/>
      <c r="E168" s="11"/>
      <c r="F168" s="23"/>
      <c r="G168" s="124"/>
      <c r="H168" s="398"/>
      <c r="I168" s="398"/>
      <c r="J168" s="398"/>
      <c r="K168" s="398"/>
      <c r="L168" s="398"/>
      <c r="M168" s="398"/>
      <c r="N168" s="399"/>
      <c r="O168" s="161" t="s">
        <v>354</v>
      </c>
      <c r="P168" s="162">
        <v>0.28000000000000003</v>
      </c>
      <c r="Q168" s="142"/>
      <c r="R168" s="158"/>
      <c r="S168" s="155"/>
      <c r="T168" s="152"/>
      <c r="U168" s="159"/>
    </row>
    <row r="169" spans="1:21" s="3" customFormat="1" ht="34" customHeight="1" thickBot="1" x14ac:dyDescent="0.4">
      <c r="A169" s="13"/>
      <c r="B169" s="112"/>
      <c r="C169" s="380"/>
      <c r="D169" s="25"/>
      <c r="E169" s="11"/>
      <c r="F169" s="25"/>
      <c r="G169" s="124"/>
      <c r="H169" s="400" t="s">
        <v>13</v>
      </c>
      <c r="I169" s="400"/>
      <c r="J169" s="401"/>
      <c r="K169" s="396" t="s">
        <v>12</v>
      </c>
      <c r="L169" s="397"/>
      <c r="M169" s="396" t="s">
        <v>14</v>
      </c>
      <c r="N169" s="397"/>
      <c r="O169" s="151" t="s">
        <v>352</v>
      </c>
      <c r="P169" s="141">
        <v>0.27</v>
      </c>
      <c r="Q169" s="142"/>
      <c r="R169" s="163"/>
      <c r="S169" s="164"/>
      <c r="T169" s="157"/>
      <c r="U169" s="150"/>
    </row>
    <row r="170" spans="1:21" s="3" customFormat="1" ht="34" customHeight="1" x14ac:dyDescent="0.35">
      <c r="A170" s="13"/>
      <c r="B170" s="121"/>
      <c r="C170" s="380"/>
      <c r="D170" s="25"/>
      <c r="E170" s="11"/>
      <c r="F170" s="25"/>
      <c r="G170" s="124"/>
      <c r="H170" s="125" t="s">
        <v>8</v>
      </c>
      <c r="I170" s="387" t="s">
        <v>225</v>
      </c>
      <c r="J170" s="388"/>
      <c r="K170" s="126" t="s">
        <v>16</v>
      </c>
      <c r="L170" s="127">
        <v>85</v>
      </c>
      <c r="M170" s="128" t="s">
        <v>148</v>
      </c>
      <c r="N170" s="129" t="s">
        <v>42</v>
      </c>
      <c r="O170" s="151" t="s">
        <v>353</v>
      </c>
      <c r="P170" s="141">
        <v>5.3</v>
      </c>
      <c r="Q170" s="142"/>
      <c r="R170" s="163"/>
      <c r="S170" s="164"/>
      <c r="T170" s="157"/>
      <c r="U170" s="150"/>
    </row>
    <row r="171" spans="1:21" s="3" customFormat="1" ht="34" customHeight="1" thickBot="1" x14ac:dyDescent="0.4">
      <c r="A171" s="13"/>
      <c r="B171" s="111"/>
      <c r="C171" s="380"/>
      <c r="D171" s="25"/>
      <c r="E171" s="11"/>
      <c r="F171" s="25"/>
      <c r="G171" s="124"/>
      <c r="H171" s="130" t="s">
        <v>9</v>
      </c>
      <c r="I171" s="418"/>
      <c r="J171" s="419"/>
      <c r="K171" s="131" t="s">
        <v>17</v>
      </c>
      <c r="L171" s="132"/>
      <c r="M171" s="128"/>
      <c r="N171" s="133"/>
      <c r="O171" s="151"/>
      <c r="P171" s="141"/>
      <c r="Q171" s="142"/>
      <c r="R171" s="163"/>
      <c r="S171" s="164"/>
      <c r="T171" s="157"/>
      <c r="U171" s="150"/>
    </row>
    <row r="172" spans="1:21" s="3" customFormat="1" ht="34" customHeight="1" x14ac:dyDescent="0.35">
      <c r="A172" s="13"/>
      <c r="B172" s="111"/>
      <c r="C172" s="380"/>
      <c r="D172" s="25"/>
      <c r="E172" s="11"/>
      <c r="F172" s="25"/>
      <c r="G172" s="124"/>
      <c r="H172" s="130" t="s">
        <v>10</v>
      </c>
      <c r="I172" s="418"/>
      <c r="J172" s="419"/>
      <c r="K172" s="134"/>
      <c r="L172" s="134"/>
      <c r="M172" s="135"/>
      <c r="N172" s="136"/>
      <c r="O172" s="151"/>
      <c r="P172" s="169">
        <v>5844.04</v>
      </c>
      <c r="Q172" s="142"/>
      <c r="R172" s="163"/>
      <c r="S172" s="164"/>
      <c r="T172" s="165"/>
      <c r="U172" s="150"/>
    </row>
    <row r="173" spans="1:21" s="3" customFormat="1" ht="34" customHeight="1" x14ac:dyDescent="0.5">
      <c r="A173" s="13"/>
      <c r="B173" s="111"/>
      <c r="C173" s="380"/>
      <c r="D173" s="25"/>
      <c r="E173" s="11"/>
      <c r="F173" s="25"/>
      <c r="G173" s="124"/>
      <c r="H173" s="137" t="s">
        <v>11</v>
      </c>
      <c r="I173" s="418"/>
      <c r="J173" s="419"/>
      <c r="K173" s="134"/>
      <c r="L173" s="134"/>
      <c r="M173" s="128"/>
      <c r="N173" s="133"/>
      <c r="O173" s="166"/>
      <c r="P173" s="141"/>
      <c r="Q173" s="142"/>
      <c r="R173" s="163"/>
      <c r="S173" s="167"/>
      <c r="T173" s="167"/>
      <c r="U173" s="159"/>
    </row>
    <row r="174" spans="1:21" s="3" customFormat="1" ht="34" customHeight="1" thickBot="1" x14ac:dyDescent="0.4">
      <c r="A174" s="13"/>
      <c r="B174" s="111"/>
      <c r="C174" s="380"/>
      <c r="D174" s="25"/>
      <c r="E174" s="11"/>
      <c r="F174" s="25"/>
      <c r="G174" s="124"/>
      <c r="H174" s="137"/>
      <c r="I174" s="420"/>
      <c r="J174" s="421"/>
      <c r="K174" s="134"/>
      <c r="L174" s="134"/>
      <c r="M174" s="138"/>
      <c r="N174" s="139"/>
      <c r="O174" s="168"/>
      <c r="P174" s="169"/>
      <c r="Q174" s="142"/>
      <c r="R174" s="163"/>
      <c r="S174" s="170"/>
      <c r="T174" s="171"/>
      <c r="U174" s="172"/>
    </row>
    <row r="175" spans="1:21" s="3" customFormat="1" ht="52.5" customHeight="1" thickBot="1" x14ac:dyDescent="0.4">
      <c r="A175" s="13"/>
      <c r="B175" s="111"/>
      <c r="C175" s="380"/>
      <c r="D175" s="25"/>
      <c r="E175" s="11"/>
      <c r="F175" s="25"/>
      <c r="G175" s="124"/>
      <c r="H175" s="429" t="s">
        <v>18</v>
      </c>
      <c r="I175" s="429"/>
      <c r="J175" s="429"/>
      <c r="K175" s="429"/>
      <c r="L175" s="429"/>
      <c r="M175" s="429"/>
      <c r="N175" s="430"/>
      <c r="O175" s="173" t="s">
        <v>204</v>
      </c>
      <c r="P175" s="174" t="s">
        <v>31</v>
      </c>
      <c r="Q175" s="142"/>
      <c r="R175" s="163"/>
      <c r="S175" s="175"/>
      <c r="T175" s="176"/>
      <c r="U175" s="172"/>
    </row>
    <row r="176" spans="1:21" s="3" customFormat="1" ht="66" customHeight="1" thickBot="1" x14ac:dyDescent="0.4">
      <c r="A176" s="14" t="s">
        <v>262</v>
      </c>
      <c r="B176" s="113"/>
      <c r="C176" s="381"/>
      <c r="D176" s="57"/>
      <c r="E176" s="18"/>
      <c r="F176" s="57"/>
      <c r="G176" s="177"/>
      <c r="H176" s="403" t="s">
        <v>495</v>
      </c>
      <c r="I176" s="403"/>
      <c r="J176" s="403"/>
      <c r="K176" s="403"/>
      <c r="L176" s="403"/>
      <c r="M176" s="403"/>
      <c r="N176" s="404"/>
      <c r="O176" s="178"/>
      <c r="P176" s="179"/>
      <c r="Q176" s="180"/>
      <c r="R176" s="181"/>
      <c r="S176" s="182"/>
      <c r="T176" s="183"/>
      <c r="U176" s="184"/>
    </row>
    <row r="177" spans="1:21" s="3" customFormat="1" ht="56.25" customHeight="1" thickTop="1" x14ac:dyDescent="0.35">
      <c r="A177" s="20" t="s">
        <v>207</v>
      </c>
      <c r="B177" s="556"/>
      <c r="C177" s="379" t="s">
        <v>208</v>
      </c>
      <c r="D177" s="98"/>
      <c r="E177" s="99"/>
      <c r="F177" s="100"/>
      <c r="G177" s="330" t="s">
        <v>296</v>
      </c>
      <c r="H177" s="426" t="s">
        <v>507</v>
      </c>
      <c r="I177" s="427"/>
      <c r="J177" s="427"/>
      <c r="K177" s="427"/>
      <c r="L177" s="427"/>
      <c r="M177" s="427"/>
      <c r="N177" s="428"/>
      <c r="O177" s="248" t="s">
        <v>253</v>
      </c>
      <c r="P177" s="198">
        <v>0.12</v>
      </c>
      <c r="Q177" s="332" t="s">
        <v>26</v>
      </c>
      <c r="R177" s="333"/>
      <c r="S177" s="334" t="s">
        <v>218</v>
      </c>
      <c r="T177" s="335">
        <v>165</v>
      </c>
      <c r="U177" s="146">
        <v>6413</v>
      </c>
    </row>
    <row r="178" spans="1:21" s="3" customFormat="1" ht="62.25" customHeight="1" x14ac:dyDescent="0.35">
      <c r="A178" s="9" t="s">
        <v>209</v>
      </c>
      <c r="B178" s="557"/>
      <c r="C178" s="380"/>
      <c r="D178" s="10"/>
      <c r="E178" s="11"/>
      <c r="F178" s="101"/>
      <c r="G178" s="297"/>
      <c r="H178" s="389" t="s">
        <v>417</v>
      </c>
      <c r="I178" s="390"/>
      <c r="J178" s="390"/>
      <c r="K178" s="390"/>
      <c r="L178" s="390"/>
      <c r="M178" s="390"/>
      <c r="N178" s="391"/>
      <c r="O178" s="248" t="s">
        <v>254</v>
      </c>
      <c r="P178" s="198">
        <v>0.74</v>
      </c>
      <c r="Q178" s="332" t="s">
        <v>27</v>
      </c>
      <c r="R178" s="273"/>
      <c r="S178" s="336" t="s">
        <v>226</v>
      </c>
      <c r="T178" s="208"/>
      <c r="U178" s="150"/>
    </row>
    <row r="179" spans="1:21" s="3" customFormat="1" ht="47.25" customHeight="1" x14ac:dyDescent="0.35">
      <c r="A179" s="114" t="s">
        <v>7</v>
      </c>
      <c r="B179" s="557"/>
      <c r="C179" s="380"/>
      <c r="D179" s="10"/>
      <c r="E179" s="11"/>
      <c r="F179" s="102"/>
      <c r="G179" s="297"/>
      <c r="H179" s="389"/>
      <c r="I179" s="390"/>
      <c r="J179" s="390"/>
      <c r="K179" s="390"/>
      <c r="L179" s="390"/>
      <c r="M179" s="390"/>
      <c r="N179" s="391"/>
      <c r="O179" s="248" t="s">
        <v>255</v>
      </c>
      <c r="P179" s="198">
        <v>2.17</v>
      </c>
      <c r="Q179" s="332" t="s">
        <v>28</v>
      </c>
      <c r="R179" s="206"/>
      <c r="S179" s="336" t="s">
        <v>227</v>
      </c>
      <c r="T179" s="208"/>
      <c r="U179" s="150">
        <v>0</v>
      </c>
    </row>
    <row r="180" spans="1:21" s="3" customFormat="1" ht="60.75" customHeight="1" x14ac:dyDescent="0.35">
      <c r="A180" s="114" t="s">
        <v>210</v>
      </c>
      <c r="B180" s="557"/>
      <c r="C180" s="380"/>
      <c r="D180" s="10"/>
      <c r="E180" s="11"/>
      <c r="F180" s="102"/>
      <c r="G180" s="297"/>
      <c r="H180" s="389"/>
      <c r="I180" s="390"/>
      <c r="J180" s="390"/>
      <c r="K180" s="390"/>
      <c r="L180" s="390"/>
      <c r="M180" s="390"/>
      <c r="N180" s="391"/>
      <c r="O180" s="248" t="s">
        <v>256</v>
      </c>
      <c r="P180" s="198">
        <v>27.74</v>
      </c>
      <c r="Q180" s="332" t="s">
        <v>29</v>
      </c>
      <c r="R180" s="206"/>
      <c r="S180" s="337" t="s">
        <v>228</v>
      </c>
      <c r="T180" s="208"/>
      <c r="U180" s="150">
        <v>0</v>
      </c>
    </row>
    <row r="181" spans="1:21" s="3" customFormat="1" ht="36.75" customHeight="1" x14ac:dyDescent="0.35">
      <c r="A181" s="114" t="s">
        <v>211</v>
      </c>
      <c r="B181" s="557"/>
      <c r="C181" s="380"/>
      <c r="D181" s="10"/>
      <c r="E181" s="11"/>
      <c r="F181" s="102"/>
      <c r="G181" s="297"/>
      <c r="H181" s="389"/>
      <c r="I181" s="390"/>
      <c r="J181" s="390"/>
      <c r="K181" s="390"/>
      <c r="L181" s="390"/>
      <c r="M181" s="390"/>
      <c r="N181" s="391"/>
      <c r="O181" s="248" t="s">
        <v>248</v>
      </c>
      <c r="P181" s="198">
        <v>0.25</v>
      </c>
      <c r="Q181" s="332" t="s">
        <v>30</v>
      </c>
      <c r="R181" s="206"/>
      <c r="S181" s="336" t="s">
        <v>229</v>
      </c>
      <c r="T181" s="208"/>
      <c r="U181" s="150">
        <v>68</v>
      </c>
    </row>
    <row r="182" spans="1:21" s="3" customFormat="1" ht="36.75" customHeight="1" x14ac:dyDescent="0.35">
      <c r="A182" s="114" t="s">
        <v>212</v>
      </c>
      <c r="B182" s="557"/>
      <c r="C182" s="380"/>
      <c r="D182" s="10"/>
      <c r="E182" s="11"/>
      <c r="F182" s="102"/>
      <c r="G182" s="297"/>
      <c r="H182" s="389"/>
      <c r="I182" s="390"/>
      <c r="J182" s="390"/>
      <c r="K182" s="390"/>
      <c r="L182" s="390"/>
      <c r="M182" s="390"/>
      <c r="N182" s="391"/>
      <c r="O182" s="248" t="s">
        <v>249</v>
      </c>
      <c r="P182" s="198">
        <v>2.94</v>
      </c>
      <c r="Q182" s="332"/>
      <c r="R182" s="206"/>
      <c r="S182" s="336" t="s">
        <v>230</v>
      </c>
      <c r="T182" s="208"/>
      <c r="U182" s="150">
        <v>192</v>
      </c>
    </row>
    <row r="183" spans="1:21" s="3" customFormat="1" ht="36.75" customHeight="1" x14ac:dyDescent="0.35">
      <c r="A183" s="114"/>
      <c r="B183" s="557"/>
      <c r="C183" s="380"/>
      <c r="D183" s="10"/>
      <c r="E183" s="11"/>
      <c r="F183" s="102"/>
      <c r="G183" s="297"/>
      <c r="H183" s="389"/>
      <c r="I183" s="390"/>
      <c r="J183" s="390"/>
      <c r="K183" s="390"/>
      <c r="L183" s="390"/>
      <c r="M183" s="390"/>
      <c r="N183" s="391"/>
      <c r="O183" s="248" t="s">
        <v>257</v>
      </c>
      <c r="P183" s="198">
        <v>1066.5999999999999</v>
      </c>
      <c r="Q183" s="332"/>
      <c r="R183" s="206"/>
      <c r="S183" s="336" t="s">
        <v>231</v>
      </c>
      <c r="T183" s="208"/>
      <c r="U183" s="150">
        <v>10</v>
      </c>
    </row>
    <row r="184" spans="1:21" s="3" customFormat="1" ht="36.75" customHeight="1" x14ac:dyDescent="0.35">
      <c r="A184" s="114"/>
      <c r="B184" s="557"/>
      <c r="C184" s="380"/>
      <c r="D184" s="10"/>
      <c r="E184" s="11"/>
      <c r="F184" s="102"/>
      <c r="G184" s="297"/>
      <c r="H184" s="389"/>
      <c r="I184" s="390"/>
      <c r="J184" s="390"/>
      <c r="K184" s="390"/>
      <c r="L184" s="390"/>
      <c r="M184" s="390"/>
      <c r="N184" s="391"/>
      <c r="O184" s="248" t="s">
        <v>248</v>
      </c>
      <c r="P184" s="198" t="s">
        <v>260</v>
      </c>
      <c r="Q184" s="332"/>
      <c r="R184" s="206"/>
      <c r="S184" s="336" t="s">
        <v>232</v>
      </c>
      <c r="T184" s="208"/>
      <c r="U184" s="150">
        <v>25</v>
      </c>
    </row>
    <row r="185" spans="1:21" s="3" customFormat="1" ht="36.75" customHeight="1" x14ac:dyDescent="0.35">
      <c r="A185" s="114"/>
      <c r="B185" s="557"/>
      <c r="C185" s="380"/>
      <c r="D185" s="10"/>
      <c r="E185" s="11"/>
      <c r="F185" s="102"/>
      <c r="G185" s="297"/>
      <c r="H185" s="389"/>
      <c r="I185" s="390"/>
      <c r="J185" s="390"/>
      <c r="K185" s="390"/>
      <c r="L185" s="390"/>
      <c r="M185" s="390"/>
      <c r="N185" s="391"/>
      <c r="O185" s="248" t="s">
        <v>258</v>
      </c>
      <c r="P185" s="198">
        <v>2736.73</v>
      </c>
      <c r="Q185" s="332"/>
      <c r="R185" s="206"/>
      <c r="S185" s="336" t="s">
        <v>131</v>
      </c>
      <c r="T185" s="208"/>
      <c r="U185" s="150">
        <v>85</v>
      </c>
    </row>
    <row r="186" spans="1:21" s="3" customFormat="1" ht="36.75" customHeight="1" x14ac:dyDescent="0.35">
      <c r="A186" s="114"/>
      <c r="B186" s="557"/>
      <c r="C186" s="380"/>
      <c r="D186" s="10"/>
      <c r="E186" s="11"/>
      <c r="F186" s="102"/>
      <c r="G186" s="297"/>
      <c r="H186" s="389"/>
      <c r="I186" s="390"/>
      <c r="J186" s="390"/>
      <c r="K186" s="390"/>
      <c r="L186" s="390"/>
      <c r="M186" s="390"/>
      <c r="N186" s="391"/>
      <c r="O186" s="248" t="s">
        <v>259</v>
      </c>
      <c r="P186" s="198"/>
      <c r="Q186" s="332"/>
      <c r="R186" s="206"/>
      <c r="S186" s="336"/>
      <c r="T186" s="208"/>
      <c r="U186" s="150"/>
    </row>
    <row r="187" spans="1:21" s="3" customFormat="1" ht="36.75" customHeight="1" x14ac:dyDescent="0.35">
      <c r="A187" s="114"/>
      <c r="B187" s="557"/>
      <c r="C187" s="380"/>
      <c r="D187" s="10"/>
      <c r="E187" s="11"/>
      <c r="F187" s="102"/>
      <c r="G187" s="297"/>
      <c r="H187" s="389"/>
      <c r="I187" s="390"/>
      <c r="J187" s="390"/>
      <c r="K187" s="390"/>
      <c r="L187" s="390"/>
      <c r="M187" s="390"/>
      <c r="N187" s="391"/>
      <c r="O187" s="248"/>
      <c r="P187" s="198"/>
      <c r="Q187" s="332"/>
      <c r="R187" s="206"/>
      <c r="S187" s="336"/>
      <c r="T187" s="208"/>
      <c r="U187" s="150"/>
    </row>
    <row r="188" spans="1:21" s="3" customFormat="1" ht="36.75" customHeight="1" thickBot="1" x14ac:dyDescent="0.4">
      <c r="A188" s="114" t="s">
        <v>19</v>
      </c>
      <c r="B188" s="557"/>
      <c r="C188" s="380"/>
      <c r="D188" s="10"/>
      <c r="E188" s="11"/>
      <c r="F188" s="102"/>
      <c r="G188" s="297"/>
      <c r="H188" s="415"/>
      <c r="I188" s="416"/>
      <c r="J188" s="416"/>
      <c r="K188" s="416"/>
      <c r="L188" s="416"/>
      <c r="M188" s="416"/>
      <c r="N188" s="417"/>
      <c r="O188" s="248"/>
      <c r="P188" s="198"/>
      <c r="Q188" s="332"/>
      <c r="R188" s="206"/>
      <c r="S188" s="336"/>
      <c r="T188" s="208"/>
      <c r="U188" s="150"/>
    </row>
    <row r="189" spans="1:21" s="3" customFormat="1" ht="42.75" customHeight="1" thickBot="1" x14ac:dyDescent="0.4">
      <c r="A189" s="13"/>
      <c r="B189" s="557"/>
      <c r="C189" s="380"/>
      <c r="D189" s="10"/>
      <c r="E189" s="11"/>
      <c r="F189" s="15"/>
      <c r="G189" s="185"/>
      <c r="H189" s="453" t="s">
        <v>13</v>
      </c>
      <c r="I189" s="454"/>
      <c r="J189" s="455"/>
      <c r="K189" s="456" t="s">
        <v>213</v>
      </c>
      <c r="L189" s="457"/>
      <c r="M189" s="456" t="s">
        <v>14</v>
      </c>
      <c r="N189" s="457"/>
      <c r="O189" s="338"/>
      <c r="P189" s="198"/>
      <c r="Q189" s="205"/>
      <c r="R189" s="7"/>
      <c r="S189" s="334"/>
      <c r="T189" s="208"/>
      <c r="U189" s="150"/>
    </row>
    <row r="190" spans="1:21" s="3" customFormat="1" ht="42.75" customHeight="1" x14ac:dyDescent="0.35">
      <c r="A190" s="13"/>
      <c r="B190" s="557"/>
      <c r="C190" s="380"/>
      <c r="D190" s="10"/>
      <c r="E190" s="11"/>
      <c r="F190" s="15"/>
      <c r="G190" s="185"/>
      <c r="H190" s="187" t="s">
        <v>8</v>
      </c>
      <c r="I190" s="387" t="s">
        <v>225</v>
      </c>
      <c r="J190" s="388"/>
      <c r="K190" s="188" t="s">
        <v>16</v>
      </c>
      <c r="L190" s="192">
        <v>40</v>
      </c>
      <c r="M190" s="135" t="s">
        <v>165</v>
      </c>
      <c r="N190" s="193" t="s">
        <v>42</v>
      </c>
      <c r="O190" s="338"/>
      <c r="P190" s="198"/>
      <c r="Q190" s="205"/>
      <c r="R190" s="7"/>
      <c r="S190" s="334"/>
      <c r="T190" s="218"/>
      <c r="U190" s="150"/>
    </row>
    <row r="191" spans="1:21" s="3" customFormat="1" ht="42.75" customHeight="1" x14ac:dyDescent="0.35">
      <c r="A191" s="13" t="s">
        <v>21</v>
      </c>
      <c r="B191" s="557"/>
      <c r="C191" s="380"/>
      <c r="D191" s="10"/>
      <c r="E191" s="11"/>
      <c r="F191" s="15"/>
      <c r="G191" s="185"/>
      <c r="H191" s="190" t="s">
        <v>9</v>
      </c>
      <c r="I191" s="438"/>
      <c r="J191" s="439"/>
      <c r="K191" s="191" t="s">
        <v>214</v>
      </c>
      <c r="L191" s="192"/>
      <c r="M191" s="135" t="s">
        <v>216</v>
      </c>
      <c r="N191" s="193" t="s">
        <v>42</v>
      </c>
      <c r="O191" s="338"/>
      <c r="P191" s="217">
        <f>SUM(P177:P190)</f>
        <v>3837.29</v>
      </c>
      <c r="Q191" s="205"/>
      <c r="R191" s="7"/>
      <c r="S191" s="339"/>
      <c r="T191" s="340"/>
      <c r="U191" s="341"/>
    </row>
    <row r="192" spans="1:21" s="3" customFormat="1" ht="42.75" customHeight="1" x14ac:dyDescent="0.35">
      <c r="A192" s="13"/>
      <c r="B192" s="557"/>
      <c r="C192" s="380"/>
      <c r="D192" s="10"/>
      <c r="E192" s="11"/>
      <c r="F192" s="15"/>
      <c r="G192" s="185"/>
      <c r="H192" s="190" t="s">
        <v>10</v>
      </c>
      <c r="I192" s="438"/>
      <c r="J192" s="439"/>
      <c r="K192" s="191"/>
      <c r="L192" s="192"/>
      <c r="M192" s="135" t="s">
        <v>217</v>
      </c>
      <c r="N192" s="193" t="s">
        <v>42</v>
      </c>
      <c r="O192" s="217"/>
      <c r="P192" s="217"/>
      <c r="Q192" s="205"/>
      <c r="R192" s="7"/>
      <c r="S192" s="339"/>
      <c r="T192" s="340"/>
      <c r="U192" s="341"/>
    </row>
    <row r="193" spans="1:21" s="3" customFormat="1" ht="42.75" customHeight="1" thickBot="1" x14ac:dyDescent="0.4">
      <c r="A193" s="13"/>
      <c r="B193" s="557"/>
      <c r="C193" s="380"/>
      <c r="D193" s="10"/>
      <c r="E193" s="11"/>
      <c r="F193" s="15"/>
      <c r="G193" s="185"/>
      <c r="H193" s="195" t="s">
        <v>11</v>
      </c>
      <c r="I193" s="559"/>
      <c r="J193" s="560"/>
      <c r="K193" s="194"/>
      <c r="L193" s="194"/>
      <c r="M193" s="306"/>
      <c r="N193" s="331"/>
      <c r="O193" s="217"/>
      <c r="P193" s="198"/>
      <c r="Q193" s="342"/>
      <c r="R193" s="7"/>
      <c r="S193" s="339"/>
      <c r="T193" s="340"/>
      <c r="U193" s="341"/>
    </row>
    <row r="194" spans="1:21" s="3" customFormat="1" ht="42.75" customHeight="1" thickBot="1" x14ac:dyDescent="0.4">
      <c r="A194" s="14"/>
      <c r="B194" s="557"/>
      <c r="C194" s="380"/>
      <c r="D194" s="10"/>
      <c r="E194" s="11"/>
      <c r="F194" s="15"/>
      <c r="G194" s="185"/>
      <c r="H194" s="382" t="s">
        <v>18</v>
      </c>
      <c r="I194" s="383"/>
      <c r="J194" s="383"/>
      <c r="K194" s="383"/>
      <c r="L194" s="383"/>
      <c r="M194" s="383"/>
      <c r="N194" s="384"/>
      <c r="O194" s="259" t="s">
        <v>204</v>
      </c>
      <c r="P194" s="343" t="s">
        <v>215</v>
      </c>
      <c r="Q194" s="214"/>
      <c r="R194" s="214"/>
      <c r="S194" s="211"/>
      <c r="T194" s="222"/>
      <c r="U194" s="172"/>
    </row>
    <row r="195" spans="1:21" s="3" customFormat="1" ht="61.5" customHeight="1" thickBot="1" x14ac:dyDescent="0.4">
      <c r="A195" s="16" t="s">
        <v>236</v>
      </c>
      <c r="B195" s="558"/>
      <c r="C195" s="381"/>
      <c r="D195" s="17"/>
      <c r="E195" s="18"/>
      <c r="F195" s="19"/>
      <c r="G195" s="223"/>
      <c r="H195" s="402" t="s">
        <v>416</v>
      </c>
      <c r="I195" s="403"/>
      <c r="J195" s="403"/>
      <c r="K195" s="403"/>
      <c r="L195" s="403"/>
      <c r="M195" s="403"/>
      <c r="N195" s="404"/>
      <c r="O195" s="344"/>
      <c r="P195" s="345"/>
      <c r="Q195" s="346"/>
      <c r="R195" s="226"/>
      <c r="S195" s="227"/>
      <c r="T195" s="228"/>
      <c r="U195" s="184"/>
    </row>
    <row r="196" spans="1:21" s="3" customFormat="1" ht="42" customHeight="1" thickTop="1" x14ac:dyDescent="0.35">
      <c r="A196" s="20" t="s">
        <v>339</v>
      </c>
      <c r="B196" s="565"/>
      <c r="C196" s="379" t="s">
        <v>68</v>
      </c>
      <c r="D196" s="53"/>
      <c r="E196" s="54"/>
      <c r="F196" s="27"/>
      <c r="G196" s="296">
        <v>0.125</v>
      </c>
      <c r="H196" s="568" t="s">
        <v>496</v>
      </c>
      <c r="I196" s="569"/>
      <c r="J196" s="569"/>
      <c r="K196" s="569"/>
      <c r="L196" s="569"/>
      <c r="M196" s="569"/>
      <c r="N196" s="570"/>
      <c r="O196" s="307" t="s">
        <v>390</v>
      </c>
      <c r="P196" s="308">
        <v>0.8</v>
      </c>
      <c r="Q196" s="199" t="s">
        <v>26</v>
      </c>
      <c r="R196" s="347"/>
      <c r="S196" s="201" t="s">
        <v>69</v>
      </c>
      <c r="T196" s="309"/>
      <c r="U196" s="203"/>
    </row>
    <row r="197" spans="1:21" s="3" customFormat="1" ht="111.75" customHeight="1" x14ac:dyDescent="0.35">
      <c r="A197" s="55" t="s">
        <v>177</v>
      </c>
      <c r="B197" s="566"/>
      <c r="C197" s="380"/>
      <c r="D197" s="21"/>
      <c r="E197" s="22"/>
      <c r="F197" s="23"/>
      <c r="G197" s="296">
        <v>0.35416666666666669</v>
      </c>
      <c r="H197" s="444" t="s">
        <v>497</v>
      </c>
      <c r="I197" s="445"/>
      <c r="J197" s="445"/>
      <c r="K197" s="445"/>
      <c r="L197" s="445"/>
      <c r="M197" s="445"/>
      <c r="N197" s="446"/>
      <c r="O197" s="310" t="s">
        <v>391</v>
      </c>
      <c r="P197" s="311">
        <v>0.25</v>
      </c>
      <c r="Q197" s="205" t="s">
        <v>27</v>
      </c>
      <c r="R197" s="206"/>
      <c r="S197" s="270" t="s">
        <v>189</v>
      </c>
      <c r="T197" s="364" t="s">
        <v>502</v>
      </c>
      <c r="U197" s="150"/>
    </row>
    <row r="198" spans="1:21" s="3" customFormat="1" ht="117.75" customHeight="1" x14ac:dyDescent="0.35">
      <c r="A198" s="56" t="s">
        <v>7</v>
      </c>
      <c r="B198" s="566"/>
      <c r="C198" s="380"/>
      <c r="D198" s="21"/>
      <c r="E198" s="22" t="s">
        <v>58</v>
      </c>
      <c r="F198" s="23"/>
      <c r="G198" s="296">
        <v>0.43749999999999994</v>
      </c>
      <c r="H198" s="444" t="s">
        <v>498</v>
      </c>
      <c r="I198" s="445"/>
      <c r="J198" s="445"/>
      <c r="K198" s="445"/>
      <c r="L198" s="445"/>
      <c r="M198" s="445"/>
      <c r="N198" s="446"/>
      <c r="O198" s="310" t="s">
        <v>392</v>
      </c>
      <c r="P198" s="311">
        <v>0.5</v>
      </c>
      <c r="Q198" s="205" t="s">
        <v>28</v>
      </c>
      <c r="R198" s="312"/>
      <c r="S198" s="313" t="s">
        <v>190</v>
      </c>
      <c r="T198" s="314" t="s">
        <v>503</v>
      </c>
      <c r="U198" s="315"/>
    </row>
    <row r="199" spans="1:21" s="3" customFormat="1" ht="59.25" customHeight="1" x14ac:dyDescent="0.35">
      <c r="A199" s="56" t="s">
        <v>340</v>
      </c>
      <c r="B199" s="566"/>
      <c r="C199" s="380"/>
      <c r="D199" s="21"/>
      <c r="E199" s="22"/>
      <c r="F199" s="23"/>
      <c r="G199" s="297">
        <v>8.333333333333337E-2</v>
      </c>
      <c r="H199" s="444" t="s">
        <v>499</v>
      </c>
      <c r="I199" s="445"/>
      <c r="J199" s="445"/>
      <c r="K199" s="445"/>
      <c r="L199" s="445"/>
      <c r="M199" s="445"/>
      <c r="N199" s="446"/>
      <c r="O199" s="310" t="s">
        <v>389</v>
      </c>
      <c r="P199" s="311">
        <v>4800</v>
      </c>
      <c r="Q199" s="205" t="s">
        <v>29</v>
      </c>
      <c r="R199" s="207"/>
      <c r="S199" s="313"/>
      <c r="T199" s="314"/>
      <c r="U199" s="315"/>
    </row>
    <row r="200" spans="1:21" s="3" customFormat="1" ht="68.25" customHeight="1" x14ac:dyDescent="0.35">
      <c r="A200" s="12" t="s">
        <v>341</v>
      </c>
      <c r="B200" s="566"/>
      <c r="C200" s="380"/>
      <c r="D200" s="24"/>
      <c r="E200" s="11"/>
      <c r="F200" s="23"/>
      <c r="G200" s="297"/>
      <c r="H200" s="444" t="s">
        <v>500</v>
      </c>
      <c r="I200" s="445"/>
      <c r="J200" s="445"/>
      <c r="K200" s="445"/>
      <c r="L200" s="445"/>
      <c r="M200" s="445"/>
      <c r="N200" s="446"/>
      <c r="O200" s="310"/>
      <c r="P200" s="311"/>
      <c r="Q200" s="205" t="s">
        <v>30</v>
      </c>
      <c r="R200" s="207"/>
      <c r="S200" s="313"/>
      <c r="T200" s="314"/>
      <c r="U200" s="315"/>
    </row>
    <row r="201" spans="1:21" s="3" customFormat="1" ht="77.25" customHeight="1" x14ac:dyDescent="0.35">
      <c r="A201" s="12" t="s">
        <v>342</v>
      </c>
      <c r="B201" s="566"/>
      <c r="C201" s="380"/>
      <c r="D201" s="24"/>
      <c r="E201" s="11"/>
      <c r="F201" s="23"/>
      <c r="G201" s="297"/>
      <c r="H201" s="444"/>
      <c r="I201" s="445"/>
      <c r="J201" s="445"/>
      <c r="K201" s="445"/>
      <c r="L201" s="445"/>
      <c r="M201" s="445"/>
      <c r="N201" s="446"/>
      <c r="O201" s="310"/>
      <c r="P201" s="316"/>
      <c r="Q201" s="205"/>
      <c r="R201" s="206"/>
      <c r="S201" s="245"/>
      <c r="T201" s="317"/>
      <c r="U201" s="150"/>
    </row>
    <row r="202" spans="1:21" s="3" customFormat="1" ht="60.75" customHeight="1" x14ac:dyDescent="0.35">
      <c r="A202" s="12" t="s">
        <v>343</v>
      </c>
      <c r="B202" s="566"/>
      <c r="C202" s="380"/>
      <c r="D202" s="24"/>
      <c r="E202" s="11"/>
      <c r="F202" s="23"/>
      <c r="G202" s="297"/>
      <c r="H202" s="444"/>
      <c r="I202" s="445"/>
      <c r="J202" s="445"/>
      <c r="K202" s="445"/>
      <c r="L202" s="445"/>
      <c r="M202" s="445"/>
      <c r="N202" s="446"/>
      <c r="O202" s="310"/>
      <c r="P202" s="316">
        <f>SUM(P196:P201)</f>
        <v>4801.55</v>
      </c>
      <c r="Q202" s="205"/>
      <c r="R202" s="206"/>
      <c r="S202" s="245"/>
      <c r="T202" s="244"/>
      <c r="U202" s="150"/>
    </row>
    <row r="203" spans="1:21" s="3" customFormat="1" ht="54.75" customHeight="1" x14ac:dyDescent="0.35">
      <c r="A203" s="12"/>
      <c r="B203" s="566"/>
      <c r="C203" s="380"/>
      <c r="D203" s="24"/>
      <c r="E203" s="11"/>
      <c r="F203" s="23"/>
      <c r="G203" s="297"/>
      <c r="H203" s="444"/>
      <c r="I203" s="445"/>
      <c r="J203" s="445"/>
      <c r="K203" s="445"/>
      <c r="L203" s="445"/>
      <c r="M203" s="445"/>
      <c r="N203" s="446"/>
      <c r="O203" s="310"/>
      <c r="P203" s="316"/>
      <c r="Q203" s="205"/>
      <c r="R203" s="206"/>
      <c r="S203" s="245"/>
      <c r="T203" s="244"/>
      <c r="U203" s="150"/>
    </row>
    <row r="204" spans="1:21" s="3" customFormat="1" ht="53.25" customHeight="1" x14ac:dyDescent="0.35">
      <c r="A204" s="12"/>
      <c r="B204" s="566"/>
      <c r="C204" s="380"/>
      <c r="D204" s="24"/>
      <c r="E204" s="11"/>
      <c r="F204" s="23"/>
      <c r="G204" s="296"/>
      <c r="H204" s="444"/>
      <c r="I204" s="445"/>
      <c r="J204" s="445"/>
      <c r="K204" s="445"/>
      <c r="L204" s="445"/>
      <c r="M204" s="445"/>
      <c r="N204" s="446"/>
      <c r="O204" s="310"/>
      <c r="P204" s="311"/>
      <c r="Q204" s="205"/>
      <c r="R204" s="206"/>
      <c r="S204" s="249"/>
      <c r="T204" s="318"/>
      <c r="U204" s="251"/>
    </row>
    <row r="205" spans="1:21" s="3" customFormat="1" ht="61.5" customHeight="1" thickBot="1" x14ac:dyDescent="0.4">
      <c r="A205" s="12" t="s">
        <v>393</v>
      </c>
      <c r="B205" s="566"/>
      <c r="C205" s="380"/>
      <c r="D205" s="24"/>
      <c r="E205" s="11"/>
      <c r="F205" s="23"/>
      <c r="G205" s="123"/>
      <c r="H205" s="444"/>
      <c r="I205" s="390"/>
      <c r="J205" s="390"/>
      <c r="K205" s="390"/>
      <c r="L205" s="390"/>
      <c r="M205" s="390"/>
      <c r="N205" s="391"/>
      <c r="O205" s="319"/>
      <c r="P205" s="311"/>
      <c r="Q205" s="205"/>
      <c r="R205" s="206"/>
      <c r="S205" s="249"/>
      <c r="T205" s="318"/>
      <c r="U205" s="251"/>
    </row>
    <row r="206" spans="1:21" s="3" customFormat="1" ht="59.25" customHeight="1" thickBot="1" x14ac:dyDescent="0.4">
      <c r="A206" s="12"/>
      <c r="B206" s="566"/>
      <c r="C206" s="380"/>
      <c r="D206" s="25"/>
      <c r="E206" s="11"/>
      <c r="F206" s="10"/>
      <c r="G206" s="296"/>
      <c r="H206" s="533" t="s">
        <v>13</v>
      </c>
      <c r="I206" s="534"/>
      <c r="J206" s="535"/>
      <c r="K206" s="542" t="s">
        <v>12</v>
      </c>
      <c r="L206" s="544"/>
      <c r="M206" s="542"/>
      <c r="N206" s="543"/>
      <c r="O206" s="321"/>
      <c r="P206" s="311"/>
      <c r="Q206" s="322"/>
      <c r="R206" s="214"/>
      <c r="S206" s="211"/>
      <c r="T206" s="208"/>
      <c r="U206" s="150"/>
    </row>
    <row r="207" spans="1:21" s="3" customFormat="1" ht="35.25" customHeight="1" thickBot="1" x14ac:dyDescent="0.4">
      <c r="A207" s="12"/>
      <c r="B207" s="566"/>
      <c r="C207" s="380"/>
      <c r="D207" s="15"/>
      <c r="E207" s="11"/>
      <c r="F207" s="10"/>
      <c r="G207" s="296"/>
      <c r="H207" s="298" t="s">
        <v>8</v>
      </c>
      <c r="I207" s="432"/>
      <c r="J207" s="433"/>
      <c r="K207" s="299" t="s">
        <v>16</v>
      </c>
      <c r="L207" s="300"/>
      <c r="M207" s="301" t="s">
        <v>183</v>
      </c>
      <c r="N207" s="302" t="s">
        <v>42</v>
      </c>
      <c r="O207" s="321"/>
      <c r="P207" s="311"/>
      <c r="Q207" s="322"/>
      <c r="R207" s="214"/>
      <c r="S207" s="211"/>
      <c r="T207" s="208"/>
      <c r="U207" s="150"/>
    </row>
    <row r="208" spans="1:21" s="3" customFormat="1" ht="35.25" customHeight="1" thickBot="1" x14ac:dyDescent="0.4">
      <c r="A208" s="12"/>
      <c r="B208" s="566"/>
      <c r="C208" s="380"/>
      <c r="D208" s="25"/>
      <c r="E208" s="11"/>
      <c r="F208" s="10"/>
      <c r="G208" s="296"/>
      <c r="H208" s="303" t="s">
        <v>9</v>
      </c>
      <c r="I208" s="432"/>
      <c r="J208" s="433"/>
      <c r="K208" s="191" t="s">
        <v>75</v>
      </c>
      <c r="L208" s="191"/>
      <c r="M208" s="135"/>
      <c r="N208" s="302"/>
      <c r="O208" s="323"/>
      <c r="P208" s="311"/>
      <c r="Q208" s="322"/>
      <c r="R208" s="214"/>
      <c r="S208" s="211"/>
      <c r="T208" s="208"/>
      <c r="U208" s="150"/>
    </row>
    <row r="209" spans="1:21" s="3" customFormat="1" ht="35.25" customHeight="1" thickBot="1" x14ac:dyDescent="0.4">
      <c r="A209" s="12"/>
      <c r="B209" s="566"/>
      <c r="C209" s="380"/>
      <c r="D209" s="25"/>
      <c r="E209" s="11"/>
      <c r="F209" s="10"/>
      <c r="G209" s="296"/>
      <c r="H209" s="303" t="s">
        <v>10</v>
      </c>
      <c r="I209" s="432"/>
      <c r="J209" s="433"/>
      <c r="K209" s="304"/>
      <c r="L209" s="304"/>
      <c r="M209" s="301"/>
      <c r="N209" s="302"/>
      <c r="O209" s="323"/>
      <c r="P209" s="311"/>
      <c r="Q209" s="205"/>
      <c r="R209" s="214"/>
      <c r="S209" s="216"/>
      <c r="T209" s="218"/>
      <c r="U209" s="150"/>
    </row>
    <row r="210" spans="1:21" s="3" customFormat="1" ht="35.25" customHeight="1" x14ac:dyDescent="0.5">
      <c r="A210" s="12" t="s">
        <v>394</v>
      </c>
      <c r="B210" s="566"/>
      <c r="C210" s="380"/>
      <c r="D210" s="25"/>
      <c r="E210" s="11"/>
      <c r="F210" s="10"/>
      <c r="G210" s="296"/>
      <c r="H210" s="305" t="s">
        <v>11</v>
      </c>
      <c r="I210" s="432"/>
      <c r="J210" s="433"/>
      <c r="K210" s="304"/>
      <c r="L210" s="304"/>
      <c r="M210" s="301"/>
      <c r="N210" s="302"/>
      <c r="O210" s="323"/>
      <c r="P210" s="324"/>
      <c r="Q210" s="322"/>
      <c r="R210" s="214"/>
      <c r="S210" s="212"/>
      <c r="T210" s="212"/>
      <c r="U210" s="159"/>
    </row>
    <row r="211" spans="1:21" s="3" customFormat="1" ht="35.25" customHeight="1" thickBot="1" x14ac:dyDescent="0.4">
      <c r="A211" s="12"/>
      <c r="B211" s="566"/>
      <c r="C211" s="380"/>
      <c r="D211" s="25"/>
      <c r="E211" s="11"/>
      <c r="F211" s="10"/>
      <c r="G211" s="296"/>
      <c r="H211" s="305" t="s">
        <v>138</v>
      </c>
      <c r="I211" s="561"/>
      <c r="J211" s="562"/>
      <c r="K211" s="304"/>
      <c r="L211" s="304"/>
      <c r="M211" s="306"/>
      <c r="N211" s="302"/>
      <c r="O211" s="325"/>
      <c r="P211" s="326"/>
      <c r="Q211" s="205"/>
      <c r="R211" s="214"/>
      <c r="S211" s="216"/>
      <c r="T211" s="327"/>
      <c r="U211" s="172"/>
    </row>
    <row r="212" spans="1:21" s="3" customFormat="1" ht="31.5" customHeight="1" thickBot="1" x14ac:dyDescent="0.4">
      <c r="A212" s="12" t="s">
        <v>58</v>
      </c>
      <c r="B212" s="566"/>
      <c r="C212" s="380"/>
      <c r="D212" s="25"/>
      <c r="E212" s="11"/>
      <c r="F212" s="10"/>
      <c r="G212" s="296"/>
      <c r="H212" s="382" t="s">
        <v>18</v>
      </c>
      <c r="I212" s="383"/>
      <c r="J212" s="383"/>
      <c r="K212" s="383"/>
      <c r="L212" s="383"/>
      <c r="M212" s="383"/>
      <c r="N212" s="384"/>
      <c r="O212" s="328" t="s">
        <v>82</v>
      </c>
      <c r="P212" s="221" t="s">
        <v>31</v>
      </c>
      <c r="Q212" s="205"/>
      <c r="R212" s="214"/>
      <c r="S212" s="211"/>
      <c r="T212" s="222"/>
      <c r="U212" s="172"/>
    </row>
    <row r="213" spans="1:21" s="3" customFormat="1" ht="57.75" customHeight="1" thickBot="1" x14ac:dyDescent="0.4">
      <c r="A213" s="79" t="s">
        <v>344</v>
      </c>
      <c r="B213" s="567"/>
      <c r="C213" s="381"/>
      <c r="D213" s="57"/>
      <c r="E213" s="18"/>
      <c r="F213" s="17"/>
      <c r="G213" s="329"/>
      <c r="H213" s="547" t="s">
        <v>501</v>
      </c>
      <c r="I213" s="563"/>
      <c r="J213" s="563"/>
      <c r="K213" s="563"/>
      <c r="L213" s="563"/>
      <c r="M213" s="563"/>
      <c r="N213" s="564"/>
      <c r="O213" s="348"/>
      <c r="P213" s="294"/>
      <c r="Q213" s="225"/>
      <c r="R213" s="226"/>
      <c r="S213" s="227"/>
      <c r="T213" s="228"/>
      <c r="U213" s="184"/>
    </row>
    <row r="214" spans="1:21" s="3" customFormat="1" ht="78.75" customHeight="1" thickTop="1" x14ac:dyDescent="0.35">
      <c r="A214" s="20" t="s">
        <v>414</v>
      </c>
      <c r="B214" s="556"/>
      <c r="C214" s="379"/>
      <c r="D214" s="98"/>
      <c r="E214" s="99"/>
      <c r="F214" s="100"/>
      <c r="G214" s="330" t="s">
        <v>505</v>
      </c>
      <c r="H214" s="426" t="s">
        <v>504</v>
      </c>
      <c r="I214" s="427"/>
      <c r="J214" s="427"/>
      <c r="K214" s="427"/>
      <c r="L214" s="427"/>
      <c r="M214" s="427"/>
      <c r="N214" s="428"/>
      <c r="O214" s="248"/>
      <c r="P214" s="198"/>
      <c r="Q214" s="332" t="s">
        <v>26</v>
      </c>
      <c r="R214" s="333"/>
      <c r="S214" s="334"/>
      <c r="T214" s="335"/>
      <c r="U214" s="146"/>
    </row>
    <row r="215" spans="1:21" s="3" customFormat="1" ht="39.75" customHeight="1" x14ac:dyDescent="0.35">
      <c r="A215" s="9"/>
      <c r="B215" s="557"/>
      <c r="C215" s="380"/>
      <c r="D215" s="10"/>
      <c r="E215" s="11"/>
      <c r="F215" s="101"/>
      <c r="G215" s="297"/>
      <c r="H215" s="389" t="s">
        <v>506</v>
      </c>
      <c r="I215" s="390"/>
      <c r="J215" s="390"/>
      <c r="K215" s="390"/>
      <c r="L215" s="390"/>
      <c r="M215" s="390"/>
      <c r="N215" s="391"/>
      <c r="O215" s="248"/>
      <c r="P215" s="198"/>
      <c r="Q215" s="332" t="s">
        <v>27</v>
      </c>
      <c r="R215" s="273"/>
      <c r="S215" s="336"/>
      <c r="T215" s="208"/>
      <c r="U215" s="150"/>
    </row>
    <row r="216" spans="1:21" s="3" customFormat="1" ht="47.25" customHeight="1" x14ac:dyDescent="0.35">
      <c r="A216" s="114"/>
      <c r="B216" s="557"/>
      <c r="C216" s="380"/>
      <c r="D216" s="10"/>
      <c r="E216" s="11"/>
      <c r="F216" s="102"/>
      <c r="G216" s="297"/>
      <c r="H216" s="389"/>
      <c r="I216" s="390"/>
      <c r="J216" s="390"/>
      <c r="K216" s="390"/>
      <c r="L216" s="390"/>
      <c r="M216" s="390"/>
      <c r="N216" s="391"/>
      <c r="O216" s="248"/>
      <c r="P216" s="198"/>
      <c r="Q216" s="332" t="s">
        <v>28</v>
      </c>
      <c r="R216" s="206"/>
      <c r="S216" s="336"/>
      <c r="T216" s="208"/>
      <c r="U216" s="150"/>
    </row>
    <row r="217" spans="1:21" s="3" customFormat="1" ht="60.75" customHeight="1" x14ac:dyDescent="0.35">
      <c r="A217" s="114"/>
      <c r="B217" s="557"/>
      <c r="C217" s="380"/>
      <c r="D217" s="10"/>
      <c r="E217" s="11"/>
      <c r="F217" s="102"/>
      <c r="G217" s="297"/>
      <c r="H217" s="389"/>
      <c r="I217" s="390"/>
      <c r="J217" s="390"/>
      <c r="K217" s="390"/>
      <c r="L217" s="390"/>
      <c r="M217" s="390"/>
      <c r="N217" s="391"/>
      <c r="O217" s="248"/>
      <c r="P217" s="198"/>
      <c r="Q217" s="332" t="s">
        <v>29</v>
      </c>
      <c r="R217" s="206"/>
      <c r="S217" s="337"/>
      <c r="T217" s="208"/>
      <c r="U217" s="150"/>
    </row>
    <row r="218" spans="1:21" s="3" customFormat="1" ht="36.75" customHeight="1" x14ac:dyDescent="0.35">
      <c r="A218" s="114"/>
      <c r="B218" s="557"/>
      <c r="C218" s="380"/>
      <c r="D218" s="10"/>
      <c r="E218" s="11"/>
      <c r="F218" s="102"/>
      <c r="G218" s="297"/>
      <c r="H218" s="389"/>
      <c r="I218" s="390"/>
      <c r="J218" s="390"/>
      <c r="K218" s="390"/>
      <c r="L218" s="390"/>
      <c r="M218" s="390"/>
      <c r="N218" s="391"/>
      <c r="O218" s="248"/>
      <c r="P218" s="198"/>
      <c r="Q218" s="332" t="s">
        <v>30</v>
      </c>
      <c r="R218" s="206"/>
      <c r="S218" s="336"/>
      <c r="T218" s="208"/>
      <c r="U218" s="150"/>
    </row>
    <row r="219" spans="1:21" s="3" customFormat="1" ht="36.75" customHeight="1" x14ac:dyDescent="0.35">
      <c r="A219" s="114"/>
      <c r="B219" s="557"/>
      <c r="C219" s="380"/>
      <c r="D219" s="10"/>
      <c r="E219" s="11"/>
      <c r="F219" s="102"/>
      <c r="G219" s="297"/>
      <c r="H219" s="389"/>
      <c r="I219" s="390"/>
      <c r="J219" s="390"/>
      <c r="K219" s="390"/>
      <c r="L219" s="390"/>
      <c r="M219" s="390"/>
      <c r="N219" s="391"/>
      <c r="O219" s="248"/>
      <c r="P219" s="198"/>
      <c r="Q219" s="332"/>
      <c r="R219" s="206"/>
      <c r="S219" s="336"/>
      <c r="T219" s="208"/>
      <c r="U219" s="150"/>
    </row>
    <row r="220" spans="1:21" s="3" customFormat="1" ht="36.75" customHeight="1" x14ac:dyDescent="0.35">
      <c r="A220" s="114"/>
      <c r="B220" s="557"/>
      <c r="C220" s="380"/>
      <c r="D220" s="10"/>
      <c r="E220" s="11"/>
      <c r="F220" s="102"/>
      <c r="G220" s="297"/>
      <c r="H220" s="389"/>
      <c r="I220" s="390"/>
      <c r="J220" s="390"/>
      <c r="K220" s="390"/>
      <c r="L220" s="390"/>
      <c r="M220" s="390"/>
      <c r="N220" s="391"/>
      <c r="O220" s="248"/>
      <c r="P220" s="198"/>
      <c r="Q220" s="332"/>
      <c r="R220" s="206"/>
      <c r="S220" s="336"/>
      <c r="T220" s="208"/>
      <c r="U220" s="150"/>
    </row>
    <row r="221" spans="1:21" s="3" customFormat="1" ht="36.75" customHeight="1" x14ac:dyDescent="0.35">
      <c r="A221" s="114"/>
      <c r="B221" s="557"/>
      <c r="C221" s="380"/>
      <c r="D221" s="10"/>
      <c r="E221" s="11"/>
      <c r="F221" s="102"/>
      <c r="G221" s="297"/>
      <c r="H221" s="389"/>
      <c r="I221" s="390"/>
      <c r="J221" s="390"/>
      <c r="K221" s="390"/>
      <c r="L221" s="390"/>
      <c r="M221" s="390"/>
      <c r="N221" s="391"/>
      <c r="O221" s="248"/>
      <c r="P221" s="198"/>
      <c r="Q221" s="332"/>
      <c r="R221" s="206"/>
      <c r="S221" s="336"/>
      <c r="T221" s="208"/>
      <c r="U221" s="150"/>
    </row>
    <row r="222" spans="1:21" s="3" customFormat="1" ht="36.75" customHeight="1" x14ac:dyDescent="0.35">
      <c r="A222" s="114"/>
      <c r="B222" s="557"/>
      <c r="C222" s="380"/>
      <c r="D222" s="10"/>
      <c r="E222" s="11"/>
      <c r="F222" s="102"/>
      <c r="G222" s="297"/>
      <c r="H222" s="389"/>
      <c r="I222" s="390"/>
      <c r="J222" s="390"/>
      <c r="K222" s="390"/>
      <c r="L222" s="390"/>
      <c r="M222" s="390"/>
      <c r="N222" s="391"/>
      <c r="O222" s="248"/>
      <c r="P222" s="198"/>
      <c r="Q222" s="332"/>
      <c r="R222" s="206"/>
      <c r="S222" s="336"/>
      <c r="T222" s="208"/>
      <c r="U222" s="150"/>
    </row>
    <row r="223" spans="1:21" s="3" customFormat="1" ht="36.75" customHeight="1" x14ac:dyDescent="0.35">
      <c r="A223" s="114"/>
      <c r="B223" s="557"/>
      <c r="C223" s="380"/>
      <c r="D223" s="10"/>
      <c r="E223" s="11"/>
      <c r="F223" s="102"/>
      <c r="G223" s="297"/>
      <c r="H223" s="389"/>
      <c r="I223" s="390"/>
      <c r="J223" s="390"/>
      <c r="K223" s="390"/>
      <c r="L223" s="390"/>
      <c r="M223" s="390"/>
      <c r="N223" s="391"/>
      <c r="O223" s="248"/>
      <c r="P223" s="198"/>
      <c r="Q223" s="332"/>
      <c r="R223" s="206"/>
      <c r="S223" s="336"/>
      <c r="T223" s="208"/>
      <c r="U223" s="150"/>
    </row>
    <row r="224" spans="1:21" s="3" customFormat="1" ht="36.75" customHeight="1" x14ac:dyDescent="0.35">
      <c r="A224" s="114"/>
      <c r="B224" s="557"/>
      <c r="C224" s="380"/>
      <c r="D224" s="10"/>
      <c r="E224" s="11"/>
      <c r="F224" s="102"/>
      <c r="G224" s="297"/>
      <c r="H224" s="389"/>
      <c r="I224" s="390"/>
      <c r="J224" s="390"/>
      <c r="K224" s="390"/>
      <c r="L224" s="390"/>
      <c r="M224" s="390"/>
      <c r="N224" s="391"/>
      <c r="O224" s="248"/>
      <c r="P224" s="198"/>
      <c r="Q224" s="332"/>
      <c r="R224" s="206"/>
      <c r="S224" s="336"/>
      <c r="T224" s="208"/>
      <c r="U224" s="150"/>
    </row>
    <row r="225" spans="1:21" s="3" customFormat="1" ht="36.75" customHeight="1" thickBot="1" x14ac:dyDescent="0.4">
      <c r="A225" s="114"/>
      <c r="B225" s="557"/>
      <c r="C225" s="380"/>
      <c r="D225" s="10"/>
      <c r="E225" s="11"/>
      <c r="F225" s="102"/>
      <c r="G225" s="297"/>
      <c r="H225" s="415"/>
      <c r="I225" s="416"/>
      <c r="J225" s="416"/>
      <c r="K225" s="416"/>
      <c r="L225" s="416"/>
      <c r="M225" s="416"/>
      <c r="N225" s="417"/>
      <c r="O225" s="248"/>
      <c r="P225" s="198"/>
      <c r="Q225" s="332"/>
      <c r="R225" s="206"/>
      <c r="S225" s="336"/>
      <c r="T225" s="208"/>
      <c r="U225" s="150"/>
    </row>
    <row r="226" spans="1:21" s="3" customFormat="1" ht="42.75" customHeight="1" thickBot="1" x14ac:dyDescent="0.4">
      <c r="A226" s="13"/>
      <c r="B226" s="557"/>
      <c r="C226" s="380"/>
      <c r="D226" s="10"/>
      <c r="E226" s="11"/>
      <c r="F226" s="15"/>
      <c r="G226" s="185"/>
      <c r="H226" s="453" t="s">
        <v>13</v>
      </c>
      <c r="I226" s="454"/>
      <c r="J226" s="455"/>
      <c r="K226" s="456" t="s">
        <v>213</v>
      </c>
      <c r="L226" s="457"/>
      <c r="M226" s="456" t="s">
        <v>14</v>
      </c>
      <c r="N226" s="457"/>
      <c r="O226" s="338"/>
      <c r="P226" s="198"/>
      <c r="Q226" s="205"/>
      <c r="R226" s="7"/>
      <c r="S226" s="334"/>
      <c r="T226" s="208"/>
      <c r="U226" s="150"/>
    </row>
    <row r="227" spans="1:21" s="3" customFormat="1" ht="42.75" customHeight="1" x14ac:dyDescent="0.35">
      <c r="A227" s="13"/>
      <c r="B227" s="557"/>
      <c r="C227" s="380"/>
      <c r="D227" s="10"/>
      <c r="E227" s="11"/>
      <c r="F227" s="15"/>
      <c r="G227" s="185"/>
      <c r="H227" s="187" t="s">
        <v>8</v>
      </c>
      <c r="I227" s="387"/>
      <c r="J227" s="388"/>
      <c r="K227" s="188" t="s">
        <v>16</v>
      </c>
      <c r="L227" s="192"/>
      <c r="M227" s="135"/>
      <c r="N227" s="193"/>
      <c r="O227" s="338"/>
      <c r="P227" s="198"/>
      <c r="Q227" s="205"/>
      <c r="R227" s="7"/>
      <c r="S227" s="334"/>
      <c r="T227" s="218"/>
      <c r="U227" s="150"/>
    </row>
    <row r="228" spans="1:21" s="3" customFormat="1" ht="42.75" customHeight="1" x14ac:dyDescent="0.35">
      <c r="A228" s="13"/>
      <c r="B228" s="557"/>
      <c r="C228" s="380"/>
      <c r="D228" s="10"/>
      <c r="E228" s="11"/>
      <c r="F228" s="15"/>
      <c r="G228" s="185"/>
      <c r="H228" s="190" t="s">
        <v>9</v>
      </c>
      <c r="I228" s="438"/>
      <c r="J228" s="439"/>
      <c r="K228" s="191" t="s">
        <v>214</v>
      </c>
      <c r="L228" s="192"/>
      <c r="M228" s="135"/>
      <c r="N228" s="193"/>
      <c r="O228" s="338"/>
      <c r="P228" s="217">
        <f>SUM(P214:P227)</f>
        <v>0</v>
      </c>
      <c r="Q228" s="205"/>
      <c r="R228" s="7"/>
      <c r="S228" s="339"/>
      <c r="T228" s="340"/>
      <c r="U228" s="341"/>
    </row>
    <row r="229" spans="1:21" s="3" customFormat="1" ht="42.75" customHeight="1" x14ac:dyDescent="0.35">
      <c r="A229" s="13"/>
      <c r="B229" s="557"/>
      <c r="C229" s="380"/>
      <c r="D229" s="10"/>
      <c r="E229" s="11"/>
      <c r="F229" s="15"/>
      <c r="G229" s="185"/>
      <c r="H229" s="190" t="s">
        <v>10</v>
      </c>
      <c r="I229" s="438"/>
      <c r="J229" s="439"/>
      <c r="K229" s="191"/>
      <c r="L229" s="192"/>
      <c r="M229" s="135"/>
      <c r="N229" s="193"/>
      <c r="O229" s="217"/>
      <c r="P229" s="217"/>
      <c r="Q229" s="205"/>
      <c r="R229" s="7"/>
      <c r="S229" s="339"/>
      <c r="T229" s="340"/>
      <c r="U229" s="341"/>
    </row>
    <row r="230" spans="1:21" s="3" customFormat="1" ht="42.75" customHeight="1" thickBot="1" x14ac:dyDescent="0.4">
      <c r="A230" s="13"/>
      <c r="B230" s="557"/>
      <c r="C230" s="380"/>
      <c r="D230" s="10"/>
      <c r="E230" s="11"/>
      <c r="F230" s="15"/>
      <c r="G230" s="185"/>
      <c r="H230" s="195" t="s">
        <v>11</v>
      </c>
      <c r="I230" s="559"/>
      <c r="J230" s="560"/>
      <c r="K230" s="194"/>
      <c r="L230" s="194"/>
      <c r="M230" s="306"/>
      <c r="N230" s="331"/>
      <c r="O230" s="217"/>
      <c r="P230" s="198"/>
      <c r="Q230" s="342"/>
      <c r="R230" s="7"/>
      <c r="S230" s="339"/>
      <c r="T230" s="340"/>
      <c r="U230" s="341"/>
    </row>
    <row r="231" spans="1:21" s="3" customFormat="1" ht="42.75" customHeight="1" thickBot="1" x14ac:dyDescent="0.4">
      <c r="A231" s="14"/>
      <c r="B231" s="557"/>
      <c r="C231" s="380"/>
      <c r="D231" s="10"/>
      <c r="E231" s="11"/>
      <c r="F231" s="15"/>
      <c r="G231" s="185"/>
      <c r="H231" s="382" t="s">
        <v>18</v>
      </c>
      <c r="I231" s="383"/>
      <c r="J231" s="383"/>
      <c r="K231" s="383"/>
      <c r="L231" s="383"/>
      <c r="M231" s="383"/>
      <c r="N231" s="384"/>
      <c r="O231" s="259" t="s">
        <v>204</v>
      </c>
      <c r="P231" s="343" t="s">
        <v>215</v>
      </c>
      <c r="Q231" s="214"/>
      <c r="R231" s="214"/>
      <c r="S231" s="211"/>
      <c r="T231" s="222"/>
      <c r="U231" s="172"/>
    </row>
    <row r="232" spans="1:21" s="3" customFormat="1" ht="61.5" customHeight="1" thickBot="1" x14ac:dyDescent="0.4">
      <c r="A232" s="16"/>
      <c r="B232" s="558"/>
      <c r="C232" s="381"/>
      <c r="D232" s="17"/>
      <c r="E232" s="18"/>
      <c r="F232" s="19"/>
      <c r="G232" s="223"/>
      <c r="H232" s="402"/>
      <c r="I232" s="403"/>
      <c r="J232" s="403"/>
      <c r="K232" s="403"/>
      <c r="L232" s="403"/>
      <c r="M232" s="403"/>
      <c r="N232" s="404"/>
      <c r="O232" s="344"/>
      <c r="P232" s="345"/>
      <c r="Q232" s="346"/>
      <c r="R232" s="226"/>
      <c r="S232" s="227"/>
      <c r="T232" s="228"/>
      <c r="U232" s="184"/>
    </row>
    <row r="233" spans="1:21" s="3" customFormat="1" ht="25.5" thickBot="1" x14ac:dyDescent="0.55000000000000004">
      <c r="F233" s="7"/>
      <c r="G233" s="42" t="s">
        <v>78</v>
      </c>
      <c r="H233" s="42"/>
      <c r="I233" s="7"/>
      <c r="J233" s="7"/>
      <c r="K233" s="7"/>
      <c r="L233" s="7"/>
      <c r="M233" s="7"/>
      <c r="N233" s="425" t="s">
        <v>265</v>
      </c>
      <c r="O233" s="425"/>
      <c r="P233" s="360"/>
      <c r="Q233" s="5"/>
      <c r="R233" s="359"/>
      <c r="S233" s="5"/>
      <c r="T233" s="5"/>
      <c r="U233" s="359"/>
    </row>
    <row r="234" spans="1:21" s="3" customFormat="1" ht="79.5" customHeight="1" thickBot="1" x14ac:dyDescent="0.4">
      <c r="A234" s="29"/>
      <c r="B234" s="30" t="s">
        <v>35</v>
      </c>
      <c r="C234" s="30" t="s">
        <v>36</v>
      </c>
      <c r="D234" s="31" t="s">
        <v>37</v>
      </c>
      <c r="E234" s="31" t="s">
        <v>38</v>
      </c>
      <c r="F234" s="31" t="s">
        <v>39</v>
      </c>
      <c r="G234" s="43" t="s">
        <v>40</v>
      </c>
      <c r="H234" s="44" t="s">
        <v>41</v>
      </c>
      <c r="I234" s="45"/>
      <c r="J234" s="45"/>
      <c r="K234" s="46"/>
      <c r="L234" s="7"/>
      <c r="M234" s="7"/>
      <c r="N234" s="7"/>
      <c r="O234" s="7"/>
      <c r="P234" s="359"/>
      <c r="Q234" s="359"/>
      <c r="R234" s="359"/>
      <c r="S234" s="5"/>
      <c r="T234" s="5"/>
      <c r="U234" s="359"/>
    </row>
    <row r="235" spans="1:21" s="3" customFormat="1" ht="33.5" x14ac:dyDescent="0.75">
      <c r="A235" s="32"/>
      <c r="B235" s="33"/>
      <c r="C235" s="34" t="s">
        <v>114</v>
      </c>
      <c r="D235" s="35"/>
      <c r="E235" s="35"/>
      <c r="F235" s="33"/>
      <c r="G235" s="47" t="s">
        <v>58</v>
      </c>
      <c r="H235" s="48"/>
      <c r="I235" s="49"/>
      <c r="J235" s="49"/>
      <c r="K235" s="50"/>
      <c r="L235" s="42"/>
      <c r="M235" s="42"/>
      <c r="N235" s="42"/>
      <c r="O235" s="42"/>
      <c r="P235" s="5"/>
      <c r="Q235" s="5"/>
      <c r="R235" s="5"/>
      <c r="S235" s="6"/>
      <c r="T235" s="6"/>
      <c r="U235" s="5" t="s">
        <v>58</v>
      </c>
    </row>
    <row r="236" spans="1:21" s="41" customFormat="1" ht="61.5" customHeight="1" x14ac:dyDescent="0.35">
      <c r="A236" s="38" t="s">
        <v>173</v>
      </c>
      <c r="B236" s="8" t="s">
        <v>42</v>
      </c>
      <c r="C236" s="37" t="s">
        <v>140</v>
      </c>
      <c r="D236" s="36">
        <v>44280</v>
      </c>
      <c r="E236" s="39"/>
      <c r="F236" s="40"/>
      <c r="G236" s="51">
        <v>105</v>
      </c>
      <c r="H236" s="422"/>
      <c r="I236" s="423"/>
      <c r="J236" s="423"/>
      <c r="K236" s="424"/>
      <c r="L236" s="73"/>
      <c r="M236" s="73"/>
      <c r="N236" s="73"/>
      <c r="O236" s="73"/>
      <c r="P236" s="104"/>
      <c r="Q236" s="104"/>
      <c r="R236" s="104"/>
      <c r="S236" s="104"/>
      <c r="T236" s="104"/>
      <c r="U236" s="104"/>
    </row>
    <row r="237" spans="1:21" s="41" customFormat="1" ht="61.5" customHeight="1" thickBot="1" x14ac:dyDescent="0.4">
      <c r="A237" s="38" t="s">
        <v>188</v>
      </c>
      <c r="B237" s="8" t="s">
        <v>42</v>
      </c>
      <c r="C237" s="37" t="s">
        <v>133</v>
      </c>
      <c r="D237" s="36">
        <v>44344</v>
      </c>
      <c r="E237" s="39"/>
      <c r="F237" s="40"/>
      <c r="G237" s="51">
        <v>41</v>
      </c>
      <c r="H237" s="118"/>
      <c r="I237" s="119"/>
      <c r="J237" s="119"/>
      <c r="K237" s="120"/>
      <c r="L237" s="73"/>
      <c r="M237" s="73"/>
      <c r="N237" s="73"/>
      <c r="O237" s="73"/>
      <c r="P237" s="104"/>
      <c r="Q237" s="104"/>
      <c r="R237" s="104"/>
      <c r="S237" s="104"/>
      <c r="T237" s="104"/>
      <c r="U237" s="104"/>
    </row>
    <row r="238" spans="1:21" s="3" customFormat="1" ht="33.5" x14ac:dyDescent="0.75">
      <c r="A238" s="32"/>
      <c r="B238" s="33"/>
      <c r="C238" s="34" t="s">
        <v>170</v>
      </c>
      <c r="D238" s="35"/>
      <c r="E238" s="35"/>
      <c r="F238" s="33"/>
      <c r="G238" s="47" t="s">
        <v>58</v>
      </c>
      <c r="H238" s="48"/>
      <c r="I238" s="49"/>
      <c r="J238" s="49"/>
      <c r="K238" s="50"/>
      <c r="L238" s="42"/>
      <c r="M238" s="42"/>
      <c r="N238" s="42"/>
      <c r="O238" s="42"/>
      <c r="P238" s="5"/>
      <c r="Q238" s="5"/>
      <c r="R238" s="5"/>
      <c r="S238" s="6"/>
      <c r="T238" s="6"/>
      <c r="U238" s="5" t="s">
        <v>58</v>
      </c>
    </row>
    <row r="239" spans="1:21" s="41" customFormat="1" ht="39" customHeight="1" x14ac:dyDescent="0.35">
      <c r="A239" s="82" t="s">
        <v>510</v>
      </c>
      <c r="B239" s="83" t="s">
        <v>42</v>
      </c>
      <c r="C239" s="84" t="s">
        <v>133</v>
      </c>
      <c r="D239" s="85">
        <v>44385</v>
      </c>
      <c r="E239" s="86"/>
      <c r="F239" s="87"/>
      <c r="G239" s="88">
        <v>1</v>
      </c>
      <c r="H239" s="373"/>
      <c r="I239" s="374"/>
      <c r="J239" s="374"/>
      <c r="K239" s="375"/>
      <c r="L239" s="73"/>
      <c r="M239" s="73"/>
      <c r="N239" s="73"/>
      <c r="O239" s="73"/>
      <c r="P239" s="104"/>
      <c r="Q239" s="104"/>
      <c r="R239" s="104"/>
      <c r="S239" s="104"/>
      <c r="T239" s="104"/>
      <c r="U239" s="104"/>
    </row>
    <row r="240" spans="1:21" s="41" customFormat="1" ht="39" customHeight="1" x14ac:dyDescent="0.35">
      <c r="A240" s="82" t="s">
        <v>453</v>
      </c>
      <c r="B240" s="83" t="s">
        <v>42</v>
      </c>
      <c r="C240" s="84" t="s">
        <v>133</v>
      </c>
      <c r="D240" s="85">
        <v>44385</v>
      </c>
      <c r="E240" s="86"/>
      <c r="F240" s="87"/>
      <c r="G240" s="88">
        <v>1</v>
      </c>
      <c r="H240" s="373"/>
      <c r="I240" s="374"/>
      <c r="J240" s="374"/>
      <c r="K240" s="375"/>
      <c r="L240" s="73"/>
      <c r="M240" s="73"/>
      <c r="N240" s="73"/>
      <c r="O240" s="73"/>
      <c r="P240" s="104"/>
      <c r="Q240" s="104"/>
      <c r="R240" s="104"/>
      <c r="S240" s="104"/>
      <c r="T240" s="104"/>
      <c r="U240" s="104"/>
    </row>
    <row r="241" spans="1:21" s="41" customFormat="1" ht="39" customHeight="1" x14ac:dyDescent="0.35">
      <c r="A241" s="82" t="s">
        <v>467</v>
      </c>
      <c r="B241" s="83" t="s">
        <v>42</v>
      </c>
      <c r="C241" s="84" t="s">
        <v>133</v>
      </c>
      <c r="D241" s="85">
        <v>44385</v>
      </c>
      <c r="E241" s="86"/>
      <c r="F241" s="87"/>
      <c r="G241" s="88">
        <v>1</v>
      </c>
      <c r="H241" s="373"/>
      <c r="I241" s="374"/>
      <c r="J241" s="374"/>
      <c r="K241" s="375"/>
      <c r="L241" s="73"/>
      <c r="M241" s="73"/>
      <c r="N241" s="73"/>
      <c r="O241" s="73"/>
      <c r="P241" s="104"/>
      <c r="Q241" s="104"/>
      <c r="R241" s="104"/>
      <c r="S241" s="104"/>
      <c r="T241" s="104"/>
      <c r="U241" s="104"/>
    </row>
    <row r="242" spans="1:21" s="41" customFormat="1" ht="39" customHeight="1" thickBot="1" x14ac:dyDescent="0.4">
      <c r="A242" s="82" t="s">
        <v>468</v>
      </c>
      <c r="B242" s="83" t="s">
        <v>42</v>
      </c>
      <c r="C242" s="84" t="s">
        <v>133</v>
      </c>
      <c r="D242" s="85">
        <v>44385</v>
      </c>
      <c r="E242" s="86"/>
      <c r="F242" s="87"/>
      <c r="G242" s="88">
        <v>1</v>
      </c>
      <c r="H242" s="373"/>
      <c r="I242" s="374"/>
      <c r="J242" s="374"/>
      <c r="K242" s="375"/>
      <c r="L242" s="73"/>
      <c r="M242" s="73"/>
      <c r="N242" s="73"/>
      <c r="O242" s="73"/>
      <c r="P242" s="104"/>
      <c r="Q242" s="104"/>
      <c r="R242" s="104"/>
      <c r="S242" s="104"/>
      <c r="T242" s="104"/>
      <c r="U242" s="104"/>
    </row>
    <row r="243" spans="1:21" s="3" customFormat="1" ht="33.75" customHeight="1" thickBot="1" x14ac:dyDescent="0.4">
      <c r="A243" s="392" t="s">
        <v>171</v>
      </c>
      <c r="B243" s="393"/>
      <c r="C243" s="393"/>
      <c r="D243" s="393"/>
      <c r="E243" s="393"/>
      <c r="F243" s="393"/>
      <c r="G243" s="393"/>
      <c r="H243" s="394"/>
      <c r="I243" s="394"/>
      <c r="J243" s="394"/>
      <c r="K243" s="395"/>
      <c r="L243" s="42"/>
      <c r="M243" s="42"/>
      <c r="N243" s="42"/>
      <c r="O243" s="42"/>
      <c r="P243" s="5"/>
      <c r="Q243" s="5"/>
      <c r="R243" s="5"/>
      <c r="S243" s="6"/>
      <c r="T243" s="6"/>
      <c r="U243" s="5"/>
    </row>
    <row r="244" spans="1:21" s="3" customFormat="1" ht="63" customHeight="1" x14ac:dyDescent="0.35">
      <c r="A244" s="77" t="s">
        <v>180</v>
      </c>
      <c r="B244" s="93" t="s">
        <v>178</v>
      </c>
      <c r="C244" s="81" t="s">
        <v>179</v>
      </c>
      <c r="D244" s="105">
        <v>44330</v>
      </c>
      <c r="E244" s="80"/>
      <c r="F244" s="80"/>
      <c r="G244" s="74">
        <v>56</v>
      </c>
      <c r="H244" s="435"/>
      <c r="I244" s="436"/>
      <c r="J244" s="436"/>
      <c r="K244" s="437"/>
      <c r="L244" s="42"/>
      <c r="M244" s="42"/>
      <c r="N244" s="42"/>
      <c r="O244" s="42"/>
      <c r="P244" s="5"/>
      <c r="Q244" s="5"/>
      <c r="R244" s="5"/>
      <c r="S244" s="6"/>
      <c r="T244" s="6"/>
      <c r="U244" s="5"/>
    </row>
    <row r="245" spans="1:21" s="3" customFormat="1" ht="63" customHeight="1" x14ac:dyDescent="0.35">
      <c r="A245" s="77" t="s">
        <v>181</v>
      </c>
      <c r="B245" s="93" t="s">
        <v>182</v>
      </c>
      <c r="C245" s="81" t="s">
        <v>179</v>
      </c>
      <c r="D245" s="105">
        <v>44330</v>
      </c>
      <c r="E245" s="80"/>
      <c r="F245" s="80"/>
      <c r="G245" s="74">
        <v>56</v>
      </c>
      <c r="H245" s="435"/>
      <c r="I245" s="436"/>
      <c r="J245" s="436"/>
      <c r="K245" s="437"/>
      <c r="L245" s="42"/>
      <c r="M245" s="42"/>
      <c r="N245" s="42"/>
      <c r="O245" s="42"/>
      <c r="P245" s="5"/>
      <c r="Q245" s="5"/>
      <c r="R245" s="5"/>
      <c r="S245" s="6"/>
      <c r="T245" s="6"/>
      <c r="U245" s="5"/>
    </row>
    <row r="246" spans="1:21" s="3" customFormat="1" ht="62.25" customHeight="1" x14ac:dyDescent="0.75">
      <c r="A246" s="89" t="s">
        <v>233</v>
      </c>
      <c r="B246" s="94" t="s">
        <v>42</v>
      </c>
      <c r="C246" s="90" t="s">
        <v>140</v>
      </c>
      <c r="D246" s="106">
        <v>44306</v>
      </c>
      <c r="E246" s="91"/>
      <c r="F246" s="91"/>
      <c r="G246" s="92">
        <v>80</v>
      </c>
      <c r="H246" s="431"/>
      <c r="I246" s="431"/>
      <c r="J246" s="431"/>
      <c r="K246" s="431"/>
      <c r="L246" s="42"/>
      <c r="M246" s="42"/>
      <c r="N246" s="42"/>
      <c r="O246" s="42"/>
      <c r="P246" s="5"/>
      <c r="Q246" s="5"/>
      <c r="R246" s="5"/>
      <c r="S246" s="6"/>
      <c r="T246" s="6"/>
      <c r="U246" s="5"/>
    </row>
    <row r="247" spans="1:21" s="3" customFormat="1" ht="61.5" customHeight="1" x14ac:dyDescent="0.75">
      <c r="A247" s="78" t="s">
        <v>172</v>
      </c>
      <c r="B247" s="95" t="s">
        <v>42</v>
      </c>
      <c r="C247" s="76" t="s">
        <v>140</v>
      </c>
      <c r="D247" s="107">
        <v>44306</v>
      </c>
      <c r="E247" s="75"/>
      <c r="F247" s="75"/>
      <c r="G247" s="74">
        <v>80</v>
      </c>
      <c r="H247" s="440"/>
      <c r="I247" s="440"/>
      <c r="J247" s="440"/>
      <c r="K247" s="440"/>
      <c r="L247" s="42"/>
      <c r="M247" s="42"/>
      <c r="N247" s="42"/>
      <c r="O247" s="42"/>
      <c r="P247" s="5"/>
      <c r="Q247" s="5"/>
      <c r="R247" s="5"/>
      <c r="S247" s="6"/>
      <c r="T247" s="6"/>
      <c r="U247" s="5"/>
    </row>
    <row r="248" spans="1:21" s="3" customFormat="1" ht="60.75" customHeight="1" thickBot="1" x14ac:dyDescent="0.8">
      <c r="A248" s="77" t="s">
        <v>234</v>
      </c>
      <c r="B248" s="95" t="s">
        <v>42</v>
      </c>
      <c r="C248" s="76" t="s">
        <v>140</v>
      </c>
      <c r="D248" s="107">
        <v>44306</v>
      </c>
      <c r="E248" s="75"/>
      <c r="F248" s="75"/>
      <c r="G248" s="74">
        <v>80</v>
      </c>
      <c r="H248" s="434"/>
      <c r="I248" s="434"/>
      <c r="J248" s="434"/>
      <c r="K248" s="434"/>
      <c r="L248" s="42"/>
      <c r="M248" s="42"/>
      <c r="N248" s="42"/>
      <c r="O248" s="42"/>
      <c r="P248" s="5"/>
      <c r="Q248" s="5"/>
      <c r="R248" s="5"/>
      <c r="S248" s="6"/>
      <c r="T248" s="6"/>
      <c r="U248" s="5"/>
    </row>
    <row r="249" spans="1:21" s="3" customFormat="1" ht="33.5" x14ac:dyDescent="0.75">
      <c r="A249" s="32"/>
      <c r="B249" s="33"/>
      <c r="C249" s="34" t="s">
        <v>51</v>
      </c>
      <c r="D249" s="35"/>
      <c r="E249" s="35"/>
      <c r="F249" s="33"/>
      <c r="G249" s="47" t="s">
        <v>58</v>
      </c>
      <c r="H249" s="48"/>
      <c r="I249" s="49"/>
      <c r="J249" s="49"/>
      <c r="K249" s="50"/>
      <c r="L249" s="42"/>
      <c r="M249" s="42"/>
      <c r="N249" s="42"/>
      <c r="O249" s="42"/>
      <c r="P249" s="5"/>
      <c r="Q249" s="5"/>
      <c r="R249" s="5"/>
      <c r="S249" s="6"/>
      <c r="T249" s="6"/>
      <c r="U249" s="5" t="s">
        <v>58</v>
      </c>
    </row>
    <row r="250" spans="1:21" s="41" customFormat="1" ht="39" customHeight="1" x14ac:dyDescent="0.35">
      <c r="A250" s="82" t="s">
        <v>323</v>
      </c>
      <c r="B250" s="83" t="s">
        <v>42</v>
      </c>
      <c r="C250" s="84" t="s">
        <v>264</v>
      </c>
      <c r="D250" s="85">
        <v>44379</v>
      </c>
      <c r="E250" s="86"/>
      <c r="F250" s="87"/>
      <c r="G250" s="88">
        <v>7</v>
      </c>
      <c r="H250" s="373"/>
      <c r="I250" s="374"/>
      <c r="J250" s="374"/>
      <c r="K250" s="375"/>
      <c r="L250" s="73"/>
      <c r="M250" s="73"/>
      <c r="N250" s="73"/>
      <c r="O250" s="73"/>
      <c r="P250" s="104"/>
      <c r="Q250" s="104"/>
      <c r="R250" s="104"/>
      <c r="S250" s="104"/>
      <c r="T250" s="104"/>
      <c r="U250" s="104"/>
    </row>
    <row r="251" spans="1:21" s="41" customFormat="1" ht="39" customHeight="1" x14ac:dyDescent="0.35">
      <c r="A251" s="82" t="s">
        <v>321</v>
      </c>
      <c r="B251" s="83" t="s">
        <v>42</v>
      </c>
      <c r="C251" s="84" t="s">
        <v>264</v>
      </c>
      <c r="D251" s="85">
        <v>44379</v>
      </c>
      <c r="E251" s="86"/>
      <c r="F251" s="87"/>
      <c r="G251" s="88">
        <v>7</v>
      </c>
      <c r="H251" s="373"/>
      <c r="I251" s="374"/>
      <c r="J251" s="374"/>
      <c r="K251" s="375"/>
      <c r="L251" s="73"/>
      <c r="M251" s="73"/>
      <c r="N251" s="73"/>
      <c r="O251" s="73"/>
      <c r="P251" s="104"/>
      <c r="Q251" s="104"/>
      <c r="R251" s="104"/>
      <c r="S251" s="104"/>
      <c r="T251" s="104"/>
      <c r="U251" s="104"/>
    </row>
    <row r="252" spans="1:21" s="41" customFormat="1" ht="39" customHeight="1" thickBot="1" x14ac:dyDescent="0.4">
      <c r="A252" s="365" t="s">
        <v>322</v>
      </c>
      <c r="B252" s="366" t="s">
        <v>42</v>
      </c>
      <c r="C252" s="367" t="s">
        <v>264</v>
      </c>
      <c r="D252" s="368">
        <v>44379</v>
      </c>
      <c r="E252" s="369"/>
      <c r="F252" s="370"/>
      <c r="G252" s="371">
        <v>7</v>
      </c>
      <c r="H252" s="412"/>
      <c r="I252" s="413"/>
      <c r="J252" s="413"/>
      <c r="K252" s="414"/>
      <c r="L252" s="73"/>
      <c r="M252" s="73"/>
      <c r="N252" s="73"/>
      <c r="O252" s="73"/>
      <c r="P252" s="104"/>
      <c r="Q252" s="104"/>
      <c r="R252" s="104"/>
      <c r="S252" s="104"/>
      <c r="T252" s="104"/>
      <c r="U252" s="104"/>
    </row>
    <row r="253" spans="1:21" s="3" customFormat="1" x14ac:dyDescent="0.35"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6"/>
      <c r="U253" s="5"/>
    </row>
    <row r="254" spans="1:21" s="3" customFormat="1" x14ac:dyDescent="0.35"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6"/>
      <c r="U254" s="5"/>
    </row>
    <row r="255" spans="1:21" s="3" customFormat="1" x14ac:dyDescent="0.35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6"/>
      <c r="U255" s="5"/>
    </row>
  </sheetData>
  <mergeCells count="278">
    <mergeCell ref="B214:B232"/>
    <mergeCell ref="C214:C232"/>
    <mergeCell ref="H214:N214"/>
    <mergeCell ref="H215:N215"/>
    <mergeCell ref="H216:N216"/>
    <mergeCell ref="H217:N217"/>
    <mergeCell ref="H218:N218"/>
    <mergeCell ref="H219:N219"/>
    <mergeCell ref="H220:N220"/>
    <mergeCell ref="H221:N221"/>
    <mergeCell ref="H222:N222"/>
    <mergeCell ref="H223:N223"/>
    <mergeCell ref="H224:N224"/>
    <mergeCell ref="H225:N225"/>
    <mergeCell ref="H226:J226"/>
    <mergeCell ref="K226:L226"/>
    <mergeCell ref="M226:N226"/>
    <mergeCell ref="I227:J227"/>
    <mergeCell ref="I228:J228"/>
    <mergeCell ref="I229:J229"/>
    <mergeCell ref="I230:J230"/>
    <mergeCell ref="H231:N231"/>
    <mergeCell ref="H232:N232"/>
    <mergeCell ref="I211:J211"/>
    <mergeCell ref="H212:N212"/>
    <mergeCell ref="H213:N213"/>
    <mergeCell ref="C130:C151"/>
    <mergeCell ref="B130:B151"/>
    <mergeCell ref="I146:J146"/>
    <mergeCell ref="I145:J145"/>
    <mergeCell ref="H132:N132"/>
    <mergeCell ref="I148:J148"/>
    <mergeCell ref="B196:B213"/>
    <mergeCell ref="C196:C213"/>
    <mergeCell ref="H196:N196"/>
    <mergeCell ref="H197:N197"/>
    <mergeCell ref="H198:N198"/>
    <mergeCell ref="H199:N199"/>
    <mergeCell ref="H200:N200"/>
    <mergeCell ref="H201:N201"/>
    <mergeCell ref="H202:N202"/>
    <mergeCell ref="H204:N204"/>
    <mergeCell ref="H205:N205"/>
    <mergeCell ref="H206:J206"/>
    <mergeCell ref="K206:L206"/>
    <mergeCell ref="M206:N206"/>
    <mergeCell ref="I207:J207"/>
    <mergeCell ref="H203:N203"/>
    <mergeCell ref="I209:J209"/>
    <mergeCell ref="I210:J210"/>
    <mergeCell ref="C65:C94"/>
    <mergeCell ref="H66:N66"/>
    <mergeCell ref="H50:N50"/>
    <mergeCell ref="H51:N51"/>
    <mergeCell ref="H49:N49"/>
    <mergeCell ref="B177:B195"/>
    <mergeCell ref="C177:C195"/>
    <mergeCell ref="I193:J193"/>
    <mergeCell ref="H189:J189"/>
    <mergeCell ref="K189:L189"/>
    <mergeCell ref="M189:N189"/>
    <mergeCell ref="I190:J190"/>
    <mergeCell ref="I191:J191"/>
    <mergeCell ref="H187:N187"/>
    <mergeCell ref="H183:N183"/>
    <mergeCell ref="H184:N184"/>
    <mergeCell ref="H185:N185"/>
    <mergeCell ref="H186:N186"/>
    <mergeCell ref="I149:J149"/>
    <mergeCell ref="H140:N140"/>
    <mergeCell ref="H141:N141"/>
    <mergeCell ref="B35:B64"/>
    <mergeCell ref="H93:N93"/>
    <mergeCell ref="H83:N83"/>
    <mergeCell ref="H44:N44"/>
    <mergeCell ref="I91:J91"/>
    <mergeCell ref="H74:N74"/>
    <mergeCell ref="H76:N76"/>
    <mergeCell ref="H36:N36"/>
    <mergeCell ref="H37:N37"/>
    <mergeCell ref="H35:N35"/>
    <mergeCell ref="H64:N64"/>
    <mergeCell ref="H68:N68"/>
    <mergeCell ref="H69:N69"/>
    <mergeCell ref="H70:N70"/>
    <mergeCell ref="H82:N82"/>
    <mergeCell ref="H71:N71"/>
    <mergeCell ref="H87:J87"/>
    <mergeCell ref="K87:L87"/>
    <mergeCell ref="B65:B94"/>
    <mergeCell ref="H138:N138"/>
    <mergeCell ref="M144:N144"/>
    <mergeCell ref="H133:N133"/>
    <mergeCell ref="I123:J123"/>
    <mergeCell ref="K144:L144"/>
    <mergeCell ref="H98:N98"/>
    <mergeCell ref="H128:N128"/>
    <mergeCell ref="H94:N94"/>
    <mergeCell ref="H95:N95"/>
    <mergeCell ref="H102:N102"/>
    <mergeCell ref="H103:N103"/>
    <mergeCell ref="H104:N104"/>
    <mergeCell ref="H85:N85"/>
    <mergeCell ref="H77:N77"/>
    <mergeCell ref="H78:N78"/>
    <mergeCell ref="H79:N79"/>
    <mergeCell ref="H80:N80"/>
    <mergeCell ref="H84:N84"/>
    <mergeCell ref="H86:N86"/>
    <mergeCell ref="H75:N75"/>
    <mergeCell ref="H65:N65"/>
    <mergeCell ref="C35:C64"/>
    <mergeCell ref="H41:N41"/>
    <mergeCell ref="H38:N38"/>
    <mergeCell ref="H39:N39"/>
    <mergeCell ref="H43:N43"/>
    <mergeCell ref="I60:J60"/>
    <mergeCell ref="I59:J59"/>
    <mergeCell ref="H48:N48"/>
    <mergeCell ref="I57:J57"/>
    <mergeCell ref="M56:N56"/>
    <mergeCell ref="H47:N47"/>
    <mergeCell ref="K56:L56"/>
    <mergeCell ref="I58:J58"/>
    <mergeCell ref="A1:B1"/>
    <mergeCell ref="A2:A3"/>
    <mergeCell ref="G2:N2"/>
    <mergeCell ref="D2:F2"/>
    <mergeCell ref="B2:C2"/>
    <mergeCell ref="H3:N3"/>
    <mergeCell ref="I32:J32"/>
    <mergeCell ref="H18:N18"/>
    <mergeCell ref="B4:B34"/>
    <mergeCell ref="M27:N27"/>
    <mergeCell ref="I31:J31"/>
    <mergeCell ref="H12:N12"/>
    <mergeCell ref="I28:J28"/>
    <mergeCell ref="H15:N15"/>
    <mergeCell ref="H34:N34"/>
    <mergeCell ref="H33:N33"/>
    <mergeCell ref="H26:N26"/>
    <mergeCell ref="C4:C34"/>
    <mergeCell ref="H5:N5"/>
    <mergeCell ref="H23:N23"/>
    <mergeCell ref="H24:N24"/>
    <mergeCell ref="K27:L27"/>
    <mergeCell ref="H27:J27"/>
    <mergeCell ref="H22:N22"/>
    <mergeCell ref="I88:J88"/>
    <mergeCell ref="H112:N112"/>
    <mergeCell ref="S3:U3"/>
    <mergeCell ref="Q3:R3"/>
    <mergeCell ref="O3:P3"/>
    <mergeCell ref="H21:N21"/>
    <mergeCell ref="H7:N7"/>
    <mergeCell ref="H17:N17"/>
    <mergeCell ref="H11:N11"/>
    <mergeCell ref="H13:N13"/>
    <mergeCell ref="H10:N10"/>
    <mergeCell ref="H19:N19"/>
    <mergeCell ref="H20:N20"/>
    <mergeCell ref="H16:N16"/>
    <mergeCell ref="H4:N4"/>
    <mergeCell ref="H6:N6"/>
    <mergeCell ref="H9:N9"/>
    <mergeCell ref="H8:N8"/>
    <mergeCell ref="H14:N14"/>
    <mergeCell ref="H67:N67"/>
    <mergeCell ref="H81:N81"/>
    <mergeCell ref="H73:N73"/>
    <mergeCell ref="H72:N72"/>
    <mergeCell ref="M87:N87"/>
    <mergeCell ref="H25:N25"/>
    <mergeCell ref="I30:J30"/>
    <mergeCell ref="I29:J29"/>
    <mergeCell ref="H46:N46"/>
    <mergeCell ref="H40:N40"/>
    <mergeCell ref="H42:N42"/>
    <mergeCell ref="H45:N45"/>
    <mergeCell ref="H56:J56"/>
    <mergeCell ref="H63:N63"/>
    <mergeCell ref="H52:N52"/>
    <mergeCell ref="I89:J89"/>
    <mergeCell ref="I90:J90"/>
    <mergeCell ref="H101:N101"/>
    <mergeCell ref="I147:J147"/>
    <mergeCell ref="H96:N96"/>
    <mergeCell ref="H121:J121"/>
    <mergeCell ref="K121:L121"/>
    <mergeCell ref="M121:N121"/>
    <mergeCell ref="I122:J122"/>
    <mergeCell ref="I125:J125"/>
    <mergeCell ref="I124:J124"/>
    <mergeCell ref="H110:N110"/>
    <mergeCell ref="H114:N114"/>
    <mergeCell ref="H115:N115"/>
    <mergeCell ref="I126:J126"/>
    <mergeCell ref="I92:J92"/>
    <mergeCell ref="H139:N139"/>
    <mergeCell ref="H97:N97"/>
    <mergeCell ref="H144:J144"/>
    <mergeCell ref="H131:N131"/>
    <mergeCell ref="H106:N106"/>
    <mergeCell ref="H105:N105"/>
    <mergeCell ref="H100:N100"/>
    <mergeCell ref="H129:N129"/>
    <mergeCell ref="I192:J192"/>
    <mergeCell ref="H247:K247"/>
    <mergeCell ref="H156:N156"/>
    <mergeCell ref="H157:N157"/>
    <mergeCell ref="H99:N99"/>
    <mergeCell ref="H164:N164"/>
    <mergeCell ref="H165:N165"/>
    <mergeCell ref="H158:N158"/>
    <mergeCell ref="H159:N159"/>
    <mergeCell ref="H160:N160"/>
    <mergeCell ref="H136:N136"/>
    <mergeCell ref="H137:N137"/>
    <mergeCell ref="H135:N135"/>
    <mergeCell ref="H142:N142"/>
    <mergeCell ref="H143:N143"/>
    <mergeCell ref="H151:N151"/>
    <mergeCell ref="H167:N167"/>
    <mergeCell ref="H162:N162"/>
    <mergeCell ref="H111:N111"/>
    <mergeCell ref="I127:J127"/>
    <mergeCell ref="H107:N107"/>
    <mergeCell ref="H108:N108"/>
    <mergeCell ref="H113:N113"/>
    <mergeCell ref="H130:N130"/>
    <mergeCell ref="H155:N155"/>
    <mergeCell ref="H109:N109"/>
    <mergeCell ref="H252:K252"/>
    <mergeCell ref="H182:N182"/>
    <mergeCell ref="H188:N188"/>
    <mergeCell ref="H239:K239"/>
    <mergeCell ref="I171:J171"/>
    <mergeCell ref="I172:J172"/>
    <mergeCell ref="I173:J173"/>
    <mergeCell ref="I174:J174"/>
    <mergeCell ref="H236:K236"/>
    <mergeCell ref="H176:N176"/>
    <mergeCell ref="N233:O233"/>
    <mergeCell ref="H177:N177"/>
    <mergeCell ref="H178:N178"/>
    <mergeCell ref="H179:N179"/>
    <mergeCell ref="H180:N180"/>
    <mergeCell ref="H181:N181"/>
    <mergeCell ref="H175:N175"/>
    <mergeCell ref="H246:K246"/>
    <mergeCell ref="I208:J208"/>
    <mergeCell ref="H248:K248"/>
    <mergeCell ref="H244:K244"/>
    <mergeCell ref="H245:K245"/>
    <mergeCell ref="H241:K241"/>
    <mergeCell ref="H242:K242"/>
    <mergeCell ref="B95:B129"/>
    <mergeCell ref="C95:C129"/>
    <mergeCell ref="H250:K250"/>
    <mergeCell ref="H251:K251"/>
    <mergeCell ref="H150:N150"/>
    <mergeCell ref="H161:N161"/>
    <mergeCell ref="I170:J170"/>
    <mergeCell ref="H134:N134"/>
    <mergeCell ref="A243:K243"/>
    <mergeCell ref="K169:L169"/>
    <mergeCell ref="M169:N169"/>
    <mergeCell ref="H166:N166"/>
    <mergeCell ref="H168:N168"/>
    <mergeCell ref="H169:J169"/>
    <mergeCell ref="H194:N194"/>
    <mergeCell ref="H195:N195"/>
    <mergeCell ref="H240:K240"/>
    <mergeCell ref="H163:N163"/>
    <mergeCell ref="C152:C176"/>
    <mergeCell ref="H152:N152"/>
    <mergeCell ref="H153:N153"/>
    <mergeCell ref="H154:N154"/>
  </mergeCells>
  <printOptions horizontalCentered="1"/>
  <pageMargins left="0.23622047244094491" right="0.23622047244094491" top="0" bottom="9.1666666666666667E-3" header="0.31496062992125984" footer="0.31496062992125984"/>
  <pageSetup paperSize="9" scale="21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3C7E-5D95-4D43-9893-42A051F96C55}">
  <sheetPr>
    <pageSetUpPr fitToPage="1"/>
  </sheetPr>
  <dimension ref="A1:Z1048576"/>
  <sheetViews>
    <sheetView view="pageBreakPreview" topLeftCell="B2" zoomScale="60" zoomScaleNormal="85" workbookViewId="0">
      <selection activeCell="I3" sqref="I3:K3"/>
    </sheetView>
  </sheetViews>
  <sheetFormatPr defaultColWidth="9.1796875" defaultRowHeight="14" x14ac:dyDescent="0.35"/>
  <cols>
    <col min="1" max="1" width="1.7265625" style="571" hidden="1" customWidth="1"/>
    <col min="2" max="2" width="29.1796875" style="571" customWidth="1"/>
    <col min="3" max="3" width="28.1796875" style="571" customWidth="1"/>
    <col min="4" max="4" width="52.1796875" style="572" customWidth="1"/>
    <col min="5" max="5" width="22.7265625" style="571" customWidth="1"/>
    <col min="6" max="6" width="27.453125" style="571" customWidth="1"/>
    <col min="7" max="7" width="32.81640625" style="571" customWidth="1"/>
    <col min="8" max="8" width="26.81640625" style="571" customWidth="1"/>
    <col min="9" max="9" width="25.453125" style="571" customWidth="1"/>
    <col min="10" max="10" width="57.453125" style="571" customWidth="1"/>
    <col min="11" max="11" width="18" style="571" customWidth="1"/>
    <col min="12" max="12" width="19.26953125" style="571" customWidth="1"/>
    <col min="13" max="13" width="16.26953125" style="571" customWidth="1"/>
    <col min="14" max="14" width="15.81640625" style="571" customWidth="1"/>
    <col min="15" max="15" width="16.1796875" style="571" customWidth="1"/>
    <col min="16" max="16" width="14.81640625" style="571" customWidth="1"/>
    <col min="17" max="17" width="57.1796875" style="571" customWidth="1"/>
    <col min="18" max="18" width="5.453125" style="571" customWidth="1"/>
    <col min="19" max="19" width="6.26953125" style="571" customWidth="1"/>
    <col min="20" max="20" width="37.54296875" style="571" customWidth="1"/>
    <col min="21" max="16384" width="9.1796875" style="571"/>
  </cols>
  <sheetData>
    <row r="1" spans="1:20" ht="24" hidden="1" customHeight="1" x14ac:dyDescent="0.35"/>
    <row r="2" spans="1:20" ht="8.25" customHeight="1" thickBot="1" x14ac:dyDescent="0.4"/>
    <row r="3" spans="1:20" ht="25" customHeight="1" thickBot="1" x14ac:dyDescent="0.4">
      <c r="B3" s="1130"/>
      <c r="C3" s="1129"/>
      <c r="D3" s="1129"/>
      <c r="E3" s="1129"/>
      <c r="F3" s="1129"/>
      <c r="G3" s="1129"/>
      <c r="H3" s="1128"/>
      <c r="I3" s="1127">
        <v>44486</v>
      </c>
      <c r="J3" s="1126"/>
      <c r="K3" s="1125"/>
      <c r="L3" s="1124" t="s">
        <v>980</v>
      </c>
      <c r="M3" s="1123"/>
      <c r="N3" s="1123"/>
      <c r="O3" s="1123"/>
      <c r="P3" s="1123"/>
      <c r="Q3" s="1122"/>
    </row>
    <row r="4" spans="1:20" ht="25" customHeight="1" thickBot="1" x14ac:dyDescent="0.4">
      <c r="B4" s="1110"/>
      <c r="C4" s="577"/>
      <c r="D4" s="577"/>
      <c r="E4" s="577"/>
      <c r="F4" s="577"/>
      <c r="G4" s="577"/>
      <c r="H4" s="1109"/>
      <c r="I4" s="1121" t="s">
        <v>772</v>
      </c>
      <c r="J4" s="1120"/>
      <c r="K4" s="1119"/>
      <c r="L4" s="1118"/>
      <c r="M4" s="1117"/>
      <c r="N4" s="1117"/>
      <c r="O4" s="1117"/>
      <c r="P4" s="1117"/>
      <c r="Q4" s="1116"/>
    </row>
    <row r="5" spans="1:20" ht="25" customHeight="1" x14ac:dyDescent="0.35">
      <c r="B5" s="1110"/>
      <c r="C5" s="577"/>
      <c r="D5" s="577"/>
      <c r="E5" s="577"/>
      <c r="F5" s="577"/>
      <c r="G5" s="577"/>
      <c r="H5" s="1109"/>
      <c r="I5" s="1115" t="s">
        <v>771</v>
      </c>
      <c r="J5" s="1114"/>
      <c r="K5" s="1113" t="s">
        <v>979</v>
      </c>
      <c r="L5" s="1112"/>
      <c r="M5" s="1112"/>
      <c r="N5" s="1112"/>
      <c r="O5" s="1112"/>
      <c r="P5" s="1112"/>
      <c r="Q5" s="1111"/>
    </row>
    <row r="6" spans="1:20" ht="25" customHeight="1" x14ac:dyDescent="0.35">
      <c r="B6" s="1110"/>
      <c r="C6" s="577"/>
      <c r="D6" s="577"/>
      <c r="E6" s="577"/>
      <c r="F6" s="577"/>
      <c r="G6" s="577"/>
      <c r="H6" s="1109"/>
      <c r="I6" s="1108" t="s">
        <v>769</v>
      </c>
      <c r="J6" s="1107"/>
      <c r="K6" s="1113" t="s">
        <v>843</v>
      </c>
      <c r="L6" s="1112"/>
      <c r="M6" s="1112"/>
      <c r="N6" s="1112"/>
      <c r="O6" s="1112"/>
      <c r="P6" s="1112"/>
      <c r="Q6" s="1111"/>
    </row>
    <row r="7" spans="1:20" ht="25" customHeight="1" x14ac:dyDescent="0.35">
      <c r="B7" s="1110"/>
      <c r="C7" s="577"/>
      <c r="D7" s="577"/>
      <c r="E7" s="577"/>
      <c r="F7" s="577"/>
      <c r="G7" s="577"/>
      <c r="H7" s="1109"/>
      <c r="I7" s="1108" t="s">
        <v>767</v>
      </c>
      <c r="J7" s="1107"/>
      <c r="K7" s="1106" t="s">
        <v>843</v>
      </c>
      <c r="L7" s="1105"/>
      <c r="M7" s="1105"/>
      <c r="N7" s="1105"/>
      <c r="O7" s="1105"/>
      <c r="P7" s="1105"/>
      <c r="Q7" s="1104"/>
    </row>
    <row r="8" spans="1:20" ht="25" customHeight="1" x14ac:dyDescent="0.35">
      <c r="B8" s="1110"/>
      <c r="C8" s="577"/>
      <c r="D8" s="577"/>
      <c r="E8" s="577"/>
      <c r="F8" s="577"/>
      <c r="G8" s="577"/>
      <c r="H8" s="1109"/>
      <c r="I8" s="1108" t="s">
        <v>765</v>
      </c>
      <c r="J8" s="1107"/>
      <c r="K8" s="1113" t="s">
        <v>444</v>
      </c>
      <c r="L8" s="1112"/>
      <c r="M8" s="1112"/>
      <c r="N8" s="1112"/>
      <c r="O8" s="1112"/>
      <c r="P8" s="1112"/>
      <c r="Q8" s="1111"/>
    </row>
    <row r="9" spans="1:20" ht="25" customHeight="1" thickBot="1" x14ac:dyDescent="0.4">
      <c r="B9" s="1110"/>
      <c r="C9" s="577"/>
      <c r="D9" s="577"/>
      <c r="E9" s="577"/>
      <c r="F9" s="577"/>
      <c r="G9" s="577"/>
      <c r="H9" s="1109"/>
      <c r="I9" s="1108" t="s">
        <v>763</v>
      </c>
      <c r="J9" s="1107"/>
      <c r="K9" s="1106" t="s">
        <v>978</v>
      </c>
      <c r="L9" s="1105"/>
      <c r="M9" s="1105"/>
      <c r="N9" s="1105"/>
      <c r="O9" s="1105"/>
      <c r="P9" s="1105"/>
      <c r="Q9" s="1104"/>
    </row>
    <row r="10" spans="1:20" ht="32.15" customHeight="1" thickBot="1" x14ac:dyDescent="0.4">
      <c r="A10" s="593"/>
      <c r="B10" s="1103" t="s">
        <v>58</v>
      </c>
      <c r="C10" s="1102"/>
      <c r="D10" s="1101" t="s">
        <v>761</v>
      </c>
      <c r="E10" s="1100"/>
      <c r="F10" s="1100"/>
      <c r="G10" s="1100"/>
      <c r="H10" s="1100"/>
      <c r="I10" s="1099"/>
      <c r="J10" s="1098"/>
      <c r="K10" s="1097"/>
      <c r="L10" s="1097"/>
      <c r="M10" s="1097"/>
      <c r="N10" s="1097"/>
      <c r="O10" s="1097"/>
      <c r="P10" s="1097"/>
      <c r="Q10" s="1096"/>
      <c r="R10" s="593" t="s">
        <v>760</v>
      </c>
      <c r="S10" s="593"/>
      <c r="T10" s="593"/>
    </row>
    <row r="11" spans="1:20" ht="32.15" customHeight="1" thickBot="1" x14ac:dyDescent="0.4">
      <c r="A11" s="593"/>
      <c r="B11" s="1095" t="s">
        <v>759</v>
      </c>
      <c r="C11" s="1094" t="s">
        <v>758</v>
      </c>
      <c r="D11" s="1093" t="s">
        <v>757</v>
      </c>
      <c r="E11" s="1092" t="s">
        <v>756</v>
      </c>
      <c r="F11" s="1092" t="s">
        <v>755</v>
      </c>
      <c r="G11" s="1091" t="s">
        <v>754</v>
      </c>
      <c r="H11" s="1558" t="s">
        <v>753</v>
      </c>
      <c r="I11" s="1090" t="s">
        <v>752</v>
      </c>
      <c r="J11" s="1557" t="s">
        <v>751</v>
      </c>
      <c r="K11" s="1084" t="s">
        <v>750</v>
      </c>
      <c r="L11" s="1073" t="s">
        <v>749</v>
      </c>
      <c r="M11" s="1073"/>
      <c r="N11" s="1087" t="s">
        <v>748</v>
      </c>
      <c r="O11" s="1086"/>
      <c r="P11" s="1085"/>
      <c r="Q11" s="1084" t="s">
        <v>747</v>
      </c>
      <c r="R11" s="593"/>
      <c r="S11" s="593"/>
      <c r="T11" s="593"/>
    </row>
    <row r="12" spans="1:20" s="1029" customFormat="1" ht="40" customHeight="1" thickBot="1" x14ac:dyDescent="0.4">
      <c r="A12" s="1030"/>
      <c r="B12" s="1026" t="s">
        <v>977</v>
      </c>
      <c r="C12" s="1083" t="s">
        <v>976</v>
      </c>
      <c r="D12" s="1556" t="s">
        <v>975</v>
      </c>
      <c r="E12" s="976">
        <v>558.79999999999995</v>
      </c>
      <c r="F12" s="986" t="s">
        <v>974</v>
      </c>
      <c r="G12" s="1035" t="s">
        <v>742</v>
      </c>
      <c r="H12" s="1548">
        <v>0.61</v>
      </c>
      <c r="I12" s="1555">
        <v>0.61</v>
      </c>
      <c r="J12" s="1082"/>
      <c r="K12" s="1078"/>
      <c r="L12" s="1073"/>
      <c r="M12" s="1073"/>
      <c r="N12" s="1081"/>
      <c r="O12" s="1080"/>
      <c r="P12" s="1079"/>
      <c r="Q12" s="1078"/>
      <c r="R12" s="1030"/>
      <c r="S12" s="1030"/>
      <c r="T12" s="1030"/>
    </row>
    <row r="13" spans="1:20" s="1029" customFormat="1" ht="40" customHeight="1" thickBot="1" x14ac:dyDescent="0.4">
      <c r="A13" s="1030"/>
      <c r="B13" s="1077" t="s">
        <v>741</v>
      </c>
      <c r="C13" s="1076"/>
      <c r="D13" s="1549" t="s">
        <v>973</v>
      </c>
      <c r="E13" s="989">
        <v>228</v>
      </c>
      <c r="F13" s="986" t="s">
        <v>700</v>
      </c>
      <c r="G13" s="1035" t="s">
        <v>972</v>
      </c>
      <c r="H13" s="1529">
        <v>0.59</v>
      </c>
      <c r="I13" s="1525">
        <f>I12+H13</f>
        <v>1.2</v>
      </c>
      <c r="J13" s="1074"/>
      <c r="K13" s="1069"/>
      <c r="L13" s="1073"/>
      <c r="M13" s="1073"/>
      <c r="N13" s="1072"/>
      <c r="O13" s="1071"/>
      <c r="P13" s="1070"/>
      <c r="Q13" s="1069"/>
      <c r="R13" s="1030" t="s">
        <v>58</v>
      </c>
      <c r="S13" s="1030"/>
      <c r="T13" s="1030"/>
    </row>
    <row r="14" spans="1:20" s="1029" customFormat="1" ht="34.5" customHeight="1" thickBot="1" x14ac:dyDescent="0.4">
      <c r="A14" s="1030"/>
      <c r="B14" s="1026" t="s">
        <v>718</v>
      </c>
      <c r="C14" s="1026" t="s">
        <v>31</v>
      </c>
      <c r="D14" s="1549" t="s">
        <v>971</v>
      </c>
      <c r="E14" s="989">
        <v>229</v>
      </c>
      <c r="F14" s="986" t="s">
        <v>677</v>
      </c>
      <c r="G14" s="1035" t="s">
        <v>714</v>
      </c>
      <c r="H14" s="1529">
        <v>9.0299999999999994</v>
      </c>
      <c r="I14" s="1525">
        <f>I13+H14</f>
        <v>10.229999999999999</v>
      </c>
      <c r="J14" s="1068" t="s">
        <v>736</v>
      </c>
      <c r="K14" s="1067">
        <v>0</v>
      </c>
      <c r="L14" s="1066"/>
      <c r="M14" s="1065"/>
      <c r="N14" s="1064"/>
      <c r="O14" s="1063"/>
      <c r="P14" s="1062"/>
      <c r="Q14" s="890">
        <f>K14+L14-N14</f>
        <v>0</v>
      </c>
      <c r="R14" s="1030"/>
      <c r="S14" s="1030"/>
      <c r="T14" s="1030"/>
    </row>
    <row r="15" spans="1:20" s="1029" customFormat="1" ht="40" customHeight="1" x14ac:dyDescent="0.35">
      <c r="A15" s="1030"/>
      <c r="B15" s="1061" t="s">
        <v>970</v>
      </c>
      <c r="C15" s="1060" t="s">
        <v>970</v>
      </c>
      <c r="D15" s="1553" t="s">
        <v>969</v>
      </c>
      <c r="E15" s="966" t="s">
        <v>963</v>
      </c>
      <c r="F15" s="1004" t="s">
        <v>682</v>
      </c>
      <c r="G15" s="1035" t="s">
        <v>714</v>
      </c>
      <c r="H15" s="1551">
        <v>2.2999999999999998</v>
      </c>
      <c r="I15" s="1525">
        <f>I14+H15</f>
        <v>12.529999999999998</v>
      </c>
      <c r="J15" s="1059" t="s">
        <v>732</v>
      </c>
      <c r="K15" s="1052">
        <v>0</v>
      </c>
      <c r="L15" s="893"/>
      <c r="M15" s="891"/>
      <c r="N15" s="893"/>
      <c r="O15" s="892"/>
      <c r="P15" s="891"/>
      <c r="Q15" s="890">
        <f>K15+L15-N15</f>
        <v>0</v>
      </c>
      <c r="R15" s="1030"/>
      <c r="S15" s="1030"/>
      <c r="T15" s="1030"/>
    </row>
    <row r="16" spans="1:20" s="1029" customFormat="1" ht="40" customHeight="1" x14ac:dyDescent="0.35">
      <c r="A16" s="1030"/>
      <c r="B16" s="1049"/>
      <c r="C16" s="1058"/>
      <c r="D16" s="1549" t="s">
        <v>968</v>
      </c>
      <c r="E16" s="966">
        <v>230</v>
      </c>
      <c r="F16" s="1004" t="s">
        <v>677</v>
      </c>
      <c r="G16" s="1035" t="s">
        <v>714</v>
      </c>
      <c r="H16" s="1529">
        <v>9.11</v>
      </c>
      <c r="I16" s="1525">
        <f>I15+H16</f>
        <v>21.639999999999997</v>
      </c>
      <c r="J16" s="1031" t="s">
        <v>729</v>
      </c>
      <c r="K16" s="924">
        <v>0</v>
      </c>
      <c r="L16" s="893"/>
      <c r="M16" s="891"/>
      <c r="N16" s="893"/>
      <c r="O16" s="892"/>
      <c r="P16" s="891"/>
      <c r="Q16" s="890">
        <f>K16+L16-N16</f>
        <v>0</v>
      </c>
      <c r="R16" s="1040"/>
      <c r="S16" s="1030"/>
      <c r="T16" s="1030"/>
    </row>
    <row r="17" spans="1:20" s="1029" customFormat="1" ht="40" customHeight="1" x14ac:dyDescent="0.35">
      <c r="A17" s="1030"/>
      <c r="B17" s="1049"/>
      <c r="C17" s="1554"/>
      <c r="D17" s="1553" t="s">
        <v>967</v>
      </c>
      <c r="E17" s="966" t="s">
        <v>966</v>
      </c>
      <c r="F17" s="1004" t="s">
        <v>700</v>
      </c>
      <c r="G17" s="1035" t="s">
        <v>714</v>
      </c>
      <c r="H17" s="1551">
        <v>1.32</v>
      </c>
      <c r="I17" s="1525">
        <f>I16+H17</f>
        <v>22.959999999999997</v>
      </c>
      <c r="J17" s="1037" t="s">
        <v>727</v>
      </c>
      <c r="K17" s="924">
        <v>0</v>
      </c>
      <c r="L17" s="893"/>
      <c r="M17" s="891"/>
      <c r="N17" s="916"/>
      <c r="O17" s="915"/>
      <c r="P17" s="914"/>
      <c r="Q17" s="890">
        <v>0</v>
      </c>
      <c r="R17" s="1040"/>
      <c r="S17" s="1030"/>
      <c r="T17" s="1030"/>
    </row>
    <row r="18" spans="1:20" s="1029" customFormat="1" ht="40" customHeight="1" x14ac:dyDescent="0.35">
      <c r="A18" s="1030"/>
      <c r="B18" s="1049"/>
      <c r="C18" s="923"/>
      <c r="D18" s="1549" t="s">
        <v>965</v>
      </c>
      <c r="E18" s="989">
        <v>230</v>
      </c>
      <c r="F18" s="986" t="s">
        <v>677</v>
      </c>
      <c r="G18" s="1035" t="s">
        <v>714</v>
      </c>
      <c r="H18" s="1529">
        <v>9.1999999999999993</v>
      </c>
      <c r="I18" s="1525">
        <f>I17+H18</f>
        <v>32.159999999999997</v>
      </c>
      <c r="J18" s="1037" t="s">
        <v>725</v>
      </c>
      <c r="K18" s="924">
        <v>0</v>
      </c>
      <c r="L18" s="893"/>
      <c r="M18" s="891"/>
      <c r="N18" s="1045"/>
      <c r="O18" s="1044"/>
      <c r="P18" s="1043"/>
      <c r="Q18" s="890">
        <f>K18+L18-N18</f>
        <v>0</v>
      </c>
      <c r="R18" s="1040"/>
      <c r="S18" s="1030"/>
      <c r="T18" s="1030"/>
    </row>
    <row r="19" spans="1:20" s="1029" customFormat="1" ht="52.5" customHeight="1" x14ac:dyDescent="0.35">
      <c r="A19" s="1030"/>
      <c r="B19" s="1056"/>
      <c r="C19" s="1055"/>
      <c r="D19" s="1553" t="s">
        <v>964</v>
      </c>
      <c r="E19" s="966" t="s">
        <v>963</v>
      </c>
      <c r="F19" s="986" t="s">
        <v>682</v>
      </c>
      <c r="G19" s="1035" t="s">
        <v>714</v>
      </c>
      <c r="H19" s="1551">
        <v>2.2200000000000002</v>
      </c>
      <c r="I19" s="1525">
        <f>I18+H19</f>
        <v>34.379999999999995</v>
      </c>
      <c r="J19" s="1031" t="s">
        <v>962</v>
      </c>
      <c r="K19" s="1001">
        <v>0</v>
      </c>
      <c r="L19" s="893"/>
      <c r="M19" s="891"/>
      <c r="N19" s="916"/>
      <c r="O19" s="915"/>
      <c r="P19" s="914"/>
      <c r="Q19" s="890">
        <f>K19+L19-N19</f>
        <v>0</v>
      </c>
      <c r="R19" s="1040"/>
      <c r="S19" s="1030"/>
      <c r="T19" s="1030"/>
    </row>
    <row r="20" spans="1:20" s="1029" customFormat="1" ht="47.25" customHeight="1" thickBot="1" x14ac:dyDescent="0.4">
      <c r="A20" s="1030"/>
      <c r="B20" s="1054" t="s">
        <v>721</v>
      </c>
      <c r="C20" s="1053"/>
      <c r="D20" s="1549" t="s">
        <v>961</v>
      </c>
      <c r="E20" s="975">
        <v>230</v>
      </c>
      <c r="F20" s="986" t="s">
        <v>677</v>
      </c>
      <c r="G20" s="1035" t="s">
        <v>714</v>
      </c>
      <c r="H20" s="1551">
        <v>9.15</v>
      </c>
      <c r="I20" s="1525">
        <f>I19+H20</f>
        <v>43.529999999999994</v>
      </c>
      <c r="J20" s="1031" t="s">
        <v>719</v>
      </c>
      <c r="K20" s="1052">
        <v>1905</v>
      </c>
      <c r="L20" s="893"/>
      <c r="M20" s="891"/>
      <c r="N20" s="893"/>
      <c r="O20" s="892"/>
      <c r="P20" s="891"/>
      <c r="Q20" s="890">
        <f>K20+L20-N20</f>
        <v>1905</v>
      </c>
      <c r="R20" s="1040"/>
      <c r="S20" s="1030"/>
      <c r="T20" s="1030"/>
    </row>
    <row r="21" spans="1:20" s="1029" customFormat="1" ht="40" customHeight="1" thickBot="1" x14ac:dyDescent="0.4">
      <c r="A21" s="1030"/>
      <c r="B21" s="1026" t="s">
        <v>718</v>
      </c>
      <c r="C21" s="1025" t="s">
        <v>31</v>
      </c>
      <c r="D21" s="1549" t="s">
        <v>960</v>
      </c>
      <c r="E21" s="989">
        <v>227</v>
      </c>
      <c r="F21" s="986" t="s">
        <v>434</v>
      </c>
      <c r="G21" s="1035" t="s">
        <v>959</v>
      </c>
      <c r="H21" s="1534">
        <v>0.77</v>
      </c>
      <c r="I21" s="1525">
        <f>I20+H21</f>
        <v>44.3</v>
      </c>
      <c r="J21" s="1031" t="s">
        <v>716</v>
      </c>
      <c r="K21" s="1052">
        <v>0</v>
      </c>
      <c r="L21" s="893"/>
      <c r="M21" s="891"/>
      <c r="N21" s="893"/>
      <c r="O21" s="892"/>
      <c r="P21" s="891"/>
      <c r="Q21" s="890">
        <f>K21+L21-N21</f>
        <v>0</v>
      </c>
      <c r="R21" s="1040"/>
      <c r="S21" s="1030"/>
      <c r="T21" s="1030"/>
    </row>
    <row r="22" spans="1:20" s="1029" customFormat="1" ht="40" customHeight="1" x14ac:dyDescent="0.35">
      <c r="A22" s="1030"/>
      <c r="B22" s="1051"/>
      <c r="C22" s="1051"/>
      <c r="D22" s="1552" t="s">
        <v>958</v>
      </c>
      <c r="E22" s="966">
        <v>204</v>
      </c>
      <c r="F22" s="1004" t="s">
        <v>682</v>
      </c>
      <c r="G22" s="1035" t="s">
        <v>681</v>
      </c>
      <c r="H22" s="1551">
        <v>9.26</v>
      </c>
      <c r="I22" s="1525">
        <f>I21+H22</f>
        <v>53.559999999999995</v>
      </c>
      <c r="J22" s="1037" t="s">
        <v>713</v>
      </c>
      <c r="K22" s="924">
        <v>0</v>
      </c>
      <c r="L22" s="893"/>
      <c r="M22" s="891"/>
      <c r="N22" s="916"/>
      <c r="O22" s="915"/>
      <c r="P22" s="914"/>
      <c r="Q22" s="890">
        <f>K22+L22-N22</f>
        <v>0</v>
      </c>
      <c r="R22" s="1040"/>
      <c r="S22" s="1030"/>
      <c r="T22" s="1030"/>
    </row>
    <row r="23" spans="1:20" s="1029" customFormat="1" ht="40" customHeight="1" x14ac:dyDescent="0.35">
      <c r="A23" s="1030"/>
      <c r="B23" s="1049"/>
      <c r="C23" s="1550"/>
      <c r="D23" s="1549" t="s">
        <v>957</v>
      </c>
      <c r="E23" s="991">
        <v>203</v>
      </c>
      <c r="F23" s="1004" t="s">
        <v>677</v>
      </c>
      <c r="G23" s="1035" t="s">
        <v>956</v>
      </c>
      <c r="H23" s="1548">
        <v>0.78</v>
      </c>
      <c r="I23" s="1525">
        <f>I22+H23</f>
        <v>54.339999999999996</v>
      </c>
      <c r="J23" s="1031" t="s">
        <v>710</v>
      </c>
      <c r="K23" s="924">
        <v>0</v>
      </c>
      <c r="L23" s="893"/>
      <c r="M23" s="891"/>
      <c r="N23" s="916"/>
      <c r="O23" s="915"/>
      <c r="P23" s="914"/>
      <c r="Q23" s="890">
        <f>K23+L23-N23</f>
        <v>0</v>
      </c>
      <c r="R23" s="1040"/>
      <c r="S23" s="1030"/>
      <c r="T23" s="1030"/>
    </row>
    <row r="24" spans="1:20" s="1029" customFormat="1" ht="40" customHeight="1" thickBot="1" x14ac:dyDescent="0.4">
      <c r="A24" s="1030"/>
      <c r="B24" s="1047" t="s">
        <v>709</v>
      </c>
      <c r="C24" s="1547"/>
      <c r="D24" s="1545" t="s">
        <v>955</v>
      </c>
      <c r="E24" s="1005">
        <v>184</v>
      </c>
      <c r="F24" s="1004" t="s">
        <v>654</v>
      </c>
      <c r="G24" s="1035" t="s">
        <v>653</v>
      </c>
      <c r="H24" s="991">
        <v>15.57</v>
      </c>
      <c r="I24" s="1525">
        <f>I23+H24</f>
        <v>69.91</v>
      </c>
      <c r="J24" s="1031" t="s">
        <v>707</v>
      </c>
      <c r="K24" s="924">
        <v>0</v>
      </c>
      <c r="L24" s="893"/>
      <c r="M24" s="891"/>
      <c r="N24" s="1045"/>
      <c r="O24" s="1044"/>
      <c r="P24" s="1043"/>
      <c r="Q24" s="890">
        <f>K24+L24-N24</f>
        <v>0</v>
      </c>
      <c r="R24" s="1040"/>
      <c r="S24" s="1030"/>
      <c r="T24" s="1030"/>
    </row>
    <row r="25" spans="1:20" s="1029" customFormat="1" ht="40" customHeight="1" thickBot="1" x14ac:dyDescent="0.4">
      <c r="A25" s="1030"/>
      <c r="B25" s="1042" t="s">
        <v>706</v>
      </c>
      <c r="C25" s="1041" t="s">
        <v>215</v>
      </c>
      <c r="D25" s="1546"/>
      <c r="E25" s="1005"/>
      <c r="F25" s="1004"/>
      <c r="G25" s="1035"/>
      <c r="H25" s="991"/>
      <c r="I25" s="1525"/>
      <c r="J25" s="1031" t="s">
        <v>704</v>
      </c>
      <c r="K25" s="924">
        <v>0</v>
      </c>
      <c r="L25" s="893"/>
      <c r="M25" s="891"/>
      <c r="N25" s="916"/>
      <c r="O25" s="915"/>
      <c r="P25" s="914"/>
      <c r="Q25" s="890">
        <f>K25+L25-N25</f>
        <v>0</v>
      </c>
      <c r="R25" s="1040"/>
      <c r="S25" s="1030"/>
      <c r="T25" s="1030"/>
    </row>
    <row r="26" spans="1:20" s="1029" customFormat="1" ht="40" customHeight="1" x14ac:dyDescent="0.35">
      <c r="A26" s="1030"/>
      <c r="B26" s="1000" t="s">
        <v>58</v>
      </c>
      <c r="C26" s="999"/>
      <c r="D26" s="1545"/>
      <c r="E26" s="1005"/>
      <c r="F26" s="1004"/>
      <c r="G26" s="985"/>
      <c r="H26" s="991"/>
      <c r="I26" s="1525"/>
      <c r="J26" s="1031" t="s">
        <v>702</v>
      </c>
      <c r="K26" s="924">
        <v>0</v>
      </c>
      <c r="L26" s="893"/>
      <c r="M26" s="891"/>
      <c r="N26" s="916"/>
      <c r="O26" s="915"/>
      <c r="P26" s="914"/>
      <c r="Q26" s="890">
        <f>K26+L26-N26</f>
        <v>0</v>
      </c>
      <c r="R26" s="1030"/>
      <c r="S26" s="1030"/>
      <c r="T26" s="1030"/>
    </row>
    <row r="27" spans="1:20" s="1029" customFormat="1" ht="40" customHeight="1" x14ac:dyDescent="0.35">
      <c r="A27" s="1030"/>
      <c r="B27" s="1033"/>
      <c r="C27" s="1033"/>
      <c r="D27" s="1544"/>
      <c r="E27" s="1005"/>
      <c r="F27" s="1004"/>
      <c r="G27" s="985"/>
      <c r="H27" s="991"/>
      <c r="I27" s="1525"/>
      <c r="J27" s="1031" t="s">
        <v>698</v>
      </c>
      <c r="K27" s="924">
        <v>0</v>
      </c>
      <c r="L27" s="893"/>
      <c r="M27" s="891"/>
      <c r="N27" s="916"/>
      <c r="O27" s="915"/>
      <c r="P27" s="914"/>
      <c r="Q27" s="890">
        <f>K27+L27-N27</f>
        <v>0</v>
      </c>
      <c r="R27" s="1030"/>
      <c r="S27" s="1030"/>
      <c r="T27" s="1030"/>
    </row>
    <row r="28" spans="1:20" s="1029" customFormat="1" ht="47.25" customHeight="1" x14ac:dyDescent="0.35">
      <c r="A28" s="1030"/>
      <c r="B28" s="1033"/>
      <c r="C28" s="1033"/>
      <c r="D28" s="1544"/>
      <c r="E28" s="1005"/>
      <c r="F28" s="1004"/>
      <c r="G28" s="985"/>
      <c r="H28" s="1540"/>
      <c r="I28" s="978"/>
      <c r="J28" s="1031" t="s">
        <v>693</v>
      </c>
      <c r="K28" s="924">
        <v>0</v>
      </c>
      <c r="L28" s="893"/>
      <c r="M28" s="891"/>
      <c r="N28" s="916"/>
      <c r="O28" s="915"/>
      <c r="P28" s="914"/>
      <c r="Q28" s="890">
        <f>K28+L28-N28</f>
        <v>0</v>
      </c>
      <c r="R28" s="1030"/>
      <c r="S28" s="1030"/>
      <c r="T28" s="1030"/>
    </row>
    <row r="29" spans="1:20" s="1029" customFormat="1" ht="40" customHeight="1" thickBot="1" x14ac:dyDescent="0.4">
      <c r="A29" s="1030"/>
      <c r="B29" s="1033"/>
      <c r="C29" s="1033"/>
      <c r="D29" s="1544"/>
      <c r="E29" s="1543"/>
      <c r="F29" s="1542"/>
      <c r="G29" s="1541"/>
      <c r="H29" s="1540"/>
      <c r="I29" s="978"/>
      <c r="J29" s="1037" t="s">
        <v>689</v>
      </c>
      <c r="K29" s="924">
        <v>0</v>
      </c>
      <c r="L29" s="895"/>
      <c r="M29" s="894"/>
      <c r="N29" s="916"/>
      <c r="O29" s="915"/>
      <c r="P29" s="914"/>
      <c r="Q29" s="890">
        <f>K29+L29-N29</f>
        <v>0</v>
      </c>
      <c r="R29" s="1030"/>
      <c r="S29" s="1030"/>
      <c r="T29" s="1030"/>
    </row>
    <row r="30" spans="1:20" s="1029" customFormat="1" ht="40" customHeight="1" thickBot="1" x14ac:dyDescent="0.4">
      <c r="A30" s="1030"/>
      <c r="B30" s="1039" t="s">
        <v>688</v>
      </c>
      <c r="C30" s="1038"/>
      <c r="D30" s="1539"/>
      <c r="E30" s="1538"/>
      <c r="F30" s="1537"/>
      <c r="G30" s="1536"/>
      <c r="H30" s="1535"/>
      <c r="I30" s="978"/>
      <c r="J30" s="1037" t="s">
        <v>686</v>
      </c>
      <c r="K30" s="924">
        <v>5800</v>
      </c>
      <c r="L30" s="895"/>
      <c r="M30" s="894"/>
      <c r="N30" s="916"/>
      <c r="O30" s="915"/>
      <c r="P30" s="914"/>
      <c r="Q30" s="890">
        <f>K30+L30-N30</f>
        <v>5800</v>
      </c>
      <c r="R30" s="1030"/>
      <c r="S30" s="1030"/>
      <c r="T30" s="1030"/>
    </row>
    <row r="31" spans="1:20" s="1029" customFormat="1" ht="40" customHeight="1" thickBot="1" x14ac:dyDescent="0.4">
      <c r="A31" s="1030"/>
      <c r="B31" s="1026" t="s">
        <v>663</v>
      </c>
      <c r="C31" s="1025" t="s">
        <v>215</v>
      </c>
      <c r="D31" s="1530"/>
      <c r="E31" s="1529"/>
      <c r="F31" s="1528"/>
      <c r="G31" s="1527"/>
      <c r="H31" s="1534"/>
      <c r="I31" s="1519"/>
      <c r="J31" s="1031" t="s">
        <v>684</v>
      </c>
      <c r="K31" s="924">
        <v>0</v>
      </c>
      <c r="L31" s="893"/>
      <c r="M31" s="891"/>
      <c r="N31" s="916"/>
      <c r="O31" s="915"/>
      <c r="P31" s="914"/>
      <c r="Q31" s="890">
        <f>K31+L31-N31</f>
        <v>0</v>
      </c>
      <c r="R31" s="1030"/>
      <c r="S31" s="1030"/>
      <c r="T31" s="1030"/>
    </row>
    <row r="32" spans="1:20" s="1029" customFormat="1" ht="40" customHeight="1" thickBot="1" x14ac:dyDescent="0.4">
      <c r="A32" s="1030"/>
      <c r="B32" s="1033"/>
      <c r="C32" s="1033"/>
      <c r="D32" s="1530"/>
      <c r="E32" s="1529"/>
      <c r="F32" s="1528"/>
      <c r="G32" s="1527"/>
      <c r="H32" s="1533"/>
      <c r="I32" s="1519"/>
      <c r="J32" s="1031" t="s">
        <v>680</v>
      </c>
      <c r="K32" s="924">
        <v>0</v>
      </c>
      <c r="L32" s="895"/>
      <c r="M32" s="894"/>
      <c r="N32" s="916"/>
      <c r="O32" s="915"/>
      <c r="P32" s="914"/>
      <c r="Q32" s="890">
        <f>K32+L32-N32</f>
        <v>0</v>
      </c>
      <c r="R32" s="1030"/>
      <c r="S32" s="1030"/>
      <c r="T32" s="1030"/>
    </row>
    <row r="33" spans="1:26" ht="32.15" customHeight="1" thickBot="1" x14ac:dyDescent="0.4">
      <c r="A33" s="593"/>
      <c r="B33" s="1028" t="s">
        <v>656</v>
      </c>
      <c r="C33" s="1028" t="s">
        <v>679</v>
      </c>
      <c r="D33" s="1530"/>
      <c r="E33" s="1532"/>
      <c r="F33" s="1528"/>
      <c r="G33" s="1531"/>
      <c r="H33" s="1526"/>
      <c r="I33" s="1525"/>
      <c r="J33" s="1018" t="s">
        <v>675</v>
      </c>
      <c r="K33" s="924">
        <v>0</v>
      </c>
      <c r="L33" s="895"/>
      <c r="M33" s="894"/>
      <c r="N33" s="916"/>
      <c r="O33" s="915"/>
      <c r="P33" s="914"/>
      <c r="Q33" s="890">
        <f>K33+L33-N33</f>
        <v>0</v>
      </c>
      <c r="R33" s="593"/>
      <c r="S33" s="593"/>
      <c r="T33" s="593"/>
    </row>
    <row r="34" spans="1:26" ht="32.15" customHeight="1" thickBot="1" x14ac:dyDescent="0.4">
      <c r="A34" s="593"/>
      <c r="B34" s="1026"/>
      <c r="C34" s="1025"/>
      <c r="D34" s="1530"/>
      <c r="E34" s="1529"/>
      <c r="F34" s="1528"/>
      <c r="G34" s="1527"/>
      <c r="H34" s="1526"/>
      <c r="I34" s="1525"/>
      <c r="J34" s="1018" t="s">
        <v>672</v>
      </c>
      <c r="K34" s="924">
        <v>1000</v>
      </c>
      <c r="L34" s="895"/>
      <c r="M34" s="894"/>
      <c r="N34" s="916"/>
      <c r="O34" s="915"/>
      <c r="P34" s="914"/>
      <c r="Q34" s="890">
        <f>K34+L34-N34</f>
        <v>1000</v>
      </c>
      <c r="R34" s="876"/>
      <c r="S34" s="593"/>
      <c r="T34" s="593"/>
    </row>
    <row r="35" spans="1:26" ht="32.15" customHeight="1" x14ac:dyDescent="0.35">
      <c r="A35" s="593"/>
      <c r="B35" s="1024"/>
      <c r="C35" s="1023"/>
      <c r="D35" s="1530"/>
      <c r="E35" s="1529"/>
      <c r="F35" s="1528"/>
      <c r="G35" s="1527"/>
      <c r="H35" s="1526"/>
      <c r="I35" s="1525"/>
      <c r="J35" s="982" t="s">
        <v>669</v>
      </c>
      <c r="K35" s="1001">
        <v>0</v>
      </c>
      <c r="L35" s="895"/>
      <c r="M35" s="894"/>
      <c r="N35" s="916"/>
      <c r="O35" s="915"/>
      <c r="P35" s="914"/>
      <c r="Q35" s="890">
        <f>K35+L35-N35</f>
        <v>0</v>
      </c>
      <c r="R35" s="593"/>
      <c r="S35" s="593"/>
      <c r="T35" s="593"/>
    </row>
    <row r="36" spans="1:26" ht="32.15" customHeight="1" thickBot="1" x14ac:dyDescent="0.4">
      <c r="A36" s="593"/>
      <c r="B36" s="1020" t="s">
        <v>668</v>
      </c>
      <c r="C36" s="1019"/>
      <c r="D36" s="1524"/>
      <c r="E36" s="1523"/>
      <c r="F36" s="1522"/>
      <c r="G36" s="1521"/>
      <c r="H36" s="1520"/>
      <c r="I36" s="1519"/>
      <c r="J36" s="1018" t="s">
        <v>664</v>
      </c>
      <c r="K36" s="1017">
        <v>0</v>
      </c>
      <c r="L36" s="895"/>
      <c r="M36" s="894"/>
      <c r="N36" s="916"/>
      <c r="O36" s="915"/>
      <c r="P36" s="914"/>
      <c r="Q36" s="890">
        <f>K36+L36-N36</f>
        <v>0</v>
      </c>
      <c r="R36" s="593"/>
      <c r="S36" s="593"/>
      <c r="T36" s="593"/>
    </row>
    <row r="37" spans="1:26" ht="32.15" customHeight="1" thickBot="1" x14ac:dyDescent="0.4">
      <c r="A37" s="593"/>
      <c r="B37" s="1016" t="s">
        <v>663</v>
      </c>
      <c r="C37" s="1015" t="s">
        <v>215</v>
      </c>
      <c r="D37" s="1517"/>
      <c r="E37" s="1514"/>
      <c r="F37" s="1513"/>
      <c r="G37" s="1503"/>
      <c r="H37" s="1507"/>
      <c r="I37" s="1498"/>
      <c r="J37" s="964" t="s">
        <v>662</v>
      </c>
      <c r="K37" s="1013">
        <v>0</v>
      </c>
      <c r="L37" s="895"/>
      <c r="M37" s="894"/>
      <c r="N37" s="916"/>
      <c r="O37" s="915"/>
      <c r="P37" s="914"/>
      <c r="Q37" s="890">
        <f>K37+L37-N37</f>
        <v>0</v>
      </c>
      <c r="R37" s="593"/>
      <c r="S37" s="593"/>
      <c r="T37" s="593"/>
      <c r="Z37" s="1012"/>
    </row>
    <row r="38" spans="1:26" ht="32.15" customHeight="1" thickBot="1" x14ac:dyDescent="0.4">
      <c r="A38" s="593"/>
      <c r="B38" s="1518"/>
      <c r="C38" s="1518"/>
      <c r="D38" s="1517"/>
      <c r="E38" s="1514"/>
      <c r="F38" s="1513"/>
      <c r="G38" s="1503"/>
      <c r="H38" s="1507"/>
      <c r="I38" s="1498"/>
      <c r="J38" s="982" t="s">
        <v>658</v>
      </c>
      <c r="K38" s="1001">
        <v>0</v>
      </c>
      <c r="L38" s="895"/>
      <c r="M38" s="894"/>
      <c r="N38" s="916"/>
      <c r="O38" s="915"/>
      <c r="P38" s="914"/>
      <c r="Q38" s="890">
        <f>K38+L38-N38</f>
        <v>0</v>
      </c>
      <c r="R38" s="912"/>
      <c r="S38" s="593"/>
      <c r="T38" s="593"/>
    </row>
    <row r="39" spans="1:26" ht="32.15" customHeight="1" thickBot="1" x14ac:dyDescent="0.4">
      <c r="A39" s="1008"/>
      <c r="B39" s="1516" t="s">
        <v>656</v>
      </c>
      <c r="C39" s="1007" t="s">
        <v>657</v>
      </c>
      <c r="D39" s="1515"/>
      <c r="E39" s="1514"/>
      <c r="F39" s="1513"/>
      <c r="G39" s="1503"/>
      <c r="H39" s="1499"/>
      <c r="I39" s="1498"/>
      <c r="J39" s="982" t="s">
        <v>652</v>
      </c>
      <c r="K39" s="1001">
        <v>0</v>
      </c>
      <c r="L39" s="895"/>
      <c r="M39" s="894"/>
      <c r="N39" s="916"/>
      <c r="O39" s="915"/>
      <c r="P39" s="914"/>
      <c r="Q39" s="890">
        <f>K39+L39-N39</f>
        <v>0</v>
      </c>
      <c r="R39" s="912"/>
      <c r="S39" s="593"/>
      <c r="T39" s="593"/>
    </row>
    <row r="40" spans="1:26" ht="32.15" customHeight="1" thickBot="1" x14ac:dyDescent="0.4">
      <c r="A40" s="593"/>
      <c r="B40" s="1512"/>
      <c r="C40" s="1511"/>
      <c r="D40" s="1510"/>
      <c r="E40" s="1507"/>
      <c r="F40" s="1504"/>
      <c r="G40" s="951"/>
      <c r="H40" s="1506"/>
      <c r="I40" s="1498"/>
      <c r="J40" s="982" t="s">
        <v>649</v>
      </c>
      <c r="K40" s="924">
        <v>900</v>
      </c>
      <c r="L40" s="895"/>
      <c r="M40" s="894"/>
      <c r="N40" s="916">
        <v>150</v>
      </c>
      <c r="O40" s="915"/>
      <c r="P40" s="914"/>
      <c r="Q40" s="890">
        <f>K40+L40-N40</f>
        <v>750</v>
      </c>
      <c r="R40" s="593"/>
      <c r="S40" s="912"/>
      <c r="T40" s="593"/>
    </row>
    <row r="41" spans="1:26" ht="32.15" customHeight="1" thickBot="1" x14ac:dyDescent="0.4">
      <c r="A41" s="593"/>
      <c r="B41" s="998"/>
      <c r="C41" s="997"/>
      <c r="D41" s="1510"/>
      <c r="E41" s="1507"/>
      <c r="F41" s="1504"/>
      <c r="G41" s="951"/>
      <c r="H41" s="1506"/>
      <c r="I41" s="1498"/>
      <c r="J41" s="982" t="s">
        <v>648</v>
      </c>
      <c r="K41" s="924">
        <v>0</v>
      </c>
      <c r="L41" s="895"/>
      <c r="M41" s="894"/>
      <c r="N41" s="916"/>
      <c r="O41" s="915"/>
      <c r="P41" s="914"/>
      <c r="Q41" s="890">
        <f>K41+L41-N41</f>
        <v>0</v>
      </c>
      <c r="R41" s="593"/>
      <c r="S41" s="593"/>
      <c r="T41" s="593"/>
    </row>
    <row r="42" spans="1:26" ht="32.15" customHeight="1" x14ac:dyDescent="0.35">
      <c r="A42" s="593"/>
      <c r="B42" s="977"/>
      <c r="C42" s="995"/>
      <c r="D42" s="1508"/>
      <c r="E42" s="1506"/>
      <c r="F42" s="1506"/>
      <c r="G42" s="1509"/>
      <c r="H42" s="1506"/>
      <c r="I42" s="1498"/>
      <c r="J42" s="897" t="s">
        <v>647</v>
      </c>
      <c r="K42" s="924">
        <v>0</v>
      </c>
      <c r="L42" s="895"/>
      <c r="M42" s="894"/>
      <c r="N42" s="893"/>
      <c r="O42" s="892"/>
      <c r="P42" s="891"/>
      <c r="Q42" s="890">
        <f>K42+L42-N42</f>
        <v>0</v>
      </c>
      <c r="R42" s="593"/>
      <c r="S42" s="593"/>
      <c r="T42" s="593"/>
    </row>
    <row r="43" spans="1:26" ht="32.15" customHeight="1" thickBot="1" x14ac:dyDescent="0.4">
      <c r="A43" s="593"/>
      <c r="B43" s="994" t="s">
        <v>646</v>
      </c>
      <c r="C43" s="993" t="s">
        <v>645</v>
      </c>
      <c r="D43" s="1508"/>
      <c r="E43" s="1507"/>
      <c r="F43" s="1504"/>
      <c r="G43" s="951"/>
      <c r="H43" s="1506"/>
      <c r="I43" s="1498"/>
      <c r="J43" s="897" t="s">
        <v>644</v>
      </c>
      <c r="K43" s="924">
        <v>0</v>
      </c>
      <c r="L43" s="895"/>
      <c r="M43" s="894"/>
      <c r="N43" s="893"/>
      <c r="O43" s="892"/>
      <c r="P43" s="891"/>
      <c r="Q43" s="890">
        <f>K43+L43-N43</f>
        <v>0</v>
      </c>
      <c r="R43" s="593"/>
      <c r="S43" s="593"/>
      <c r="T43" s="593"/>
    </row>
    <row r="44" spans="1:26" ht="32.15" customHeight="1" x14ac:dyDescent="0.35">
      <c r="A44" s="593"/>
      <c r="B44" s="981">
        <v>6.5</v>
      </c>
      <c r="C44" s="988">
        <v>6.5</v>
      </c>
      <c r="D44" s="1505"/>
      <c r="E44" s="1493"/>
      <c r="F44" s="1504"/>
      <c r="G44" s="1503"/>
      <c r="H44" s="1502"/>
      <c r="I44" s="1498"/>
      <c r="J44" s="897" t="s">
        <v>643</v>
      </c>
      <c r="K44" s="924">
        <v>0</v>
      </c>
      <c r="L44" s="895"/>
      <c r="M44" s="894"/>
      <c r="N44" s="893"/>
      <c r="O44" s="892"/>
      <c r="P44" s="891"/>
      <c r="Q44" s="890">
        <f>K44+L44-N44</f>
        <v>0</v>
      </c>
      <c r="R44" s="593"/>
      <c r="S44" s="593"/>
      <c r="T44" s="593"/>
    </row>
    <row r="45" spans="1:26" ht="32.15" customHeight="1" thickBot="1" x14ac:dyDescent="0.4">
      <c r="A45" s="593"/>
      <c r="B45" s="977"/>
      <c r="C45" s="971"/>
      <c r="D45" s="1490"/>
      <c r="E45" s="1484"/>
      <c r="F45" s="1484"/>
      <c r="G45" s="1501"/>
      <c r="H45" s="1500"/>
      <c r="I45" s="1498"/>
      <c r="J45" s="897" t="s">
        <v>642</v>
      </c>
      <c r="K45" s="924">
        <v>0</v>
      </c>
      <c r="L45" s="895"/>
      <c r="M45" s="894"/>
      <c r="N45" s="893"/>
      <c r="O45" s="892"/>
      <c r="P45" s="891"/>
      <c r="Q45" s="890">
        <f>K45+L45-N45</f>
        <v>0</v>
      </c>
      <c r="R45" s="593"/>
      <c r="S45" s="593"/>
      <c r="T45" s="593"/>
    </row>
    <row r="46" spans="1:26" ht="32.15" customHeight="1" thickBot="1" x14ac:dyDescent="0.4">
      <c r="A46" s="593"/>
      <c r="B46" s="983" t="s">
        <v>641</v>
      </c>
      <c r="C46" s="971"/>
      <c r="D46" s="1490"/>
      <c r="E46" s="1484"/>
      <c r="F46" s="1484"/>
      <c r="G46" s="1501"/>
      <c r="H46" s="1500"/>
      <c r="I46" s="1498"/>
      <c r="J46" s="897" t="s">
        <v>640</v>
      </c>
      <c r="K46" s="924">
        <v>600</v>
      </c>
      <c r="L46" s="895"/>
      <c r="M46" s="894"/>
      <c r="N46" s="893"/>
      <c r="O46" s="892"/>
      <c r="P46" s="891"/>
      <c r="Q46" s="890">
        <f>K46+L46-N46</f>
        <v>600</v>
      </c>
      <c r="R46" s="593"/>
      <c r="S46" s="593"/>
      <c r="T46" s="593"/>
    </row>
    <row r="47" spans="1:26" ht="32.15" customHeight="1" x14ac:dyDescent="0.35">
      <c r="A47" s="593"/>
      <c r="B47" s="981">
        <v>6.5</v>
      </c>
      <c r="C47" s="971"/>
      <c r="D47" s="1490"/>
      <c r="E47" s="1484"/>
      <c r="F47" s="1484"/>
      <c r="G47" s="1493"/>
      <c r="H47" s="1500"/>
      <c r="I47" s="1498"/>
      <c r="J47" s="897" t="s">
        <v>722</v>
      </c>
      <c r="K47" s="924">
        <v>0</v>
      </c>
      <c r="L47" s="895"/>
      <c r="M47" s="894"/>
      <c r="N47" s="893"/>
      <c r="O47" s="892"/>
      <c r="P47" s="891"/>
      <c r="Q47" s="890">
        <f>K47+L47-N47</f>
        <v>0</v>
      </c>
      <c r="R47" s="593"/>
      <c r="S47" s="593"/>
      <c r="T47" s="593"/>
    </row>
    <row r="48" spans="1:26" ht="32.15" customHeight="1" x14ac:dyDescent="0.35">
      <c r="A48" s="593"/>
      <c r="B48" s="977"/>
      <c r="C48" s="971"/>
      <c r="D48" s="1490"/>
      <c r="E48" s="1484"/>
      <c r="F48" s="1484"/>
      <c r="G48" s="1493"/>
      <c r="H48" s="1499"/>
      <c r="I48" s="1498"/>
      <c r="J48" s="1485"/>
      <c r="K48" s="924"/>
      <c r="L48" s="893"/>
      <c r="M48" s="891"/>
      <c r="N48" s="1497"/>
      <c r="O48" s="1496"/>
      <c r="P48" s="1495"/>
      <c r="Q48" s="890"/>
      <c r="R48" s="593"/>
      <c r="S48" s="593"/>
      <c r="T48" s="593"/>
    </row>
    <row r="49" spans="1:23" ht="32.15" customHeight="1" x14ac:dyDescent="0.35">
      <c r="A49" s="593"/>
      <c r="B49" s="977"/>
      <c r="C49" s="971"/>
      <c r="D49" s="1490"/>
      <c r="E49" s="1484"/>
      <c r="F49" s="1494"/>
      <c r="G49" s="1493"/>
      <c r="H49" s="1492"/>
      <c r="I49" s="1491"/>
      <c r="J49" s="1485"/>
      <c r="K49" s="924"/>
      <c r="L49" s="895"/>
      <c r="M49" s="894"/>
      <c r="N49" s="916"/>
      <c r="O49" s="915"/>
      <c r="P49" s="914"/>
      <c r="Q49" s="938"/>
      <c r="R49" s="593"/>
      <c r="S49" s="593"/>
      <c r="T49" s="593"/>
    </row>
    <row r="50" spans="1:23" ht="32.15" customHeight="1" thickBot="1" x14ac:dyDescent="0.4">
      <c r="A50" s="593"/>
      <c r="B50" s="972"/>
      <c r="C50" s="971"/>
      <c r="D50" s="1490"/>
      <c r="E50" s="1489"/>
      <c r="F50" s="1488"/>
      <c r="G50" s="1487"/>
      <c r="H50" s="1487"/>
      <c r="I50" s="1486"/>
      <c r="J50" s="1485"/>
      <c r="K50" s="1484"/>
      <c r="L50" s="940"/>
      <c r="M50" s="939"/>
      <c r="N50" s="916"/>
      <c r="O50" s="915"/>
      <c r="P50" s="914"/>
      <c r="Q50" s="938"/>
      <c r="R50" s="593"/>
      <c r="S50" s="593"/>
      <c r="T50" s="593"/>
    </row>
    <row r="51" spans="1:23" ht="32.15" customHeight="1" thickBot="1" x14ac:dyDescent="0.4">
      <c r="A51" s="593"/>
      <c r="B51" s="963" t="s">
        <v>635</v>
      </c>
      <c r="C51" s="962"/>
      <c r="D51" s="961" t="s">
        <v>634</v>
      </c>
      <c r="E51" s="960"/>
      <c r="F51" s="959"/>
      <c r="G51" s="958"/>
      <c r="H51" s="959"/>
      <c r="I51" s="958"/>
      <c r="J51" s="942"/>
      <c r="K51" s="1484"/>
      <c r="L51" s="940"/>
      <c r="M51" s="939"/>
      <c r="N51" s="916"/>
      <c r="O51" s="915"/>
      <c r="P51" s="914"/>
      <c r="Q51" s="938"/>
      <c r="R51" s="593"/>
      <c r="S51" s="593"/>
      <c r="T51" s="593"/>
    </row>
    <row r="52" spans="1:23" ht="32.15" customHeight="1" thickBot="1" x14ac:dyDescent="0.4">
      <c r="A52" s="593"/>
      <c r="B52" s="957"/>
      <c r="C52" s="956"/>
      <c r="D52" s="948" t="s">
        <v>632</v>
      </c>
      <c r="E52" s="955" t="s">
        <v>954</v>
      </c>
      <c r="F52" s="954" t="s">
        <v>630</v>
      </c>
      <c r="G52" s="953" t="s">
        <v>629</v>
      </c>
      <c r="H52" s="953" t="s">
        <v>628</v>
      </c>
      <c r="I52" s="952" t="s">
        <v>627</v>
      </c>
      <c r="J52" s="942"/>
      <c r="K52" s="951"/>
      <c r="L52" s="940"/>
      <c r="M52" s="939"/>
      <c r="N52" s="916"/>
      <c r="O52" s="915"/>
      <c r="P52" s="914"/>
      <c r="Q52" s="938"/>
      <c r="R52" s="593"/>
      <c r="S52" s="593"/>
      <c r="T52" s="593"/>
    </row>
    <row r="53" spans="1:23" ht="32.15" customHeight="1" thickBot="1" x14ac:dyDescent="0.4">
      <c r="A53" s="593"/>
      <c r="B53" s="950" t="s">
        <v>626</v>
      </c>
      <c r="C53" s="1483" t="s">
        <v>953</v>
      </c>
      <c r="D53" s="948" t="s">
        <v>624</v>
      </c>
      <c r="E53" s="947" t="s">
        <v>604</v>
      </c>
      <c r="F53" s="946" t="s">
        <v>622</v>
      </c>
      <c r="G53" s="931">
        <v>16</v>
      </c>
      <c r="H53" s="930">
        <v>0</v>
      </c>
      <c r="I53" s="945" t="s">
        <v>949</v>
      </c>
      <c r="J53" s="942"/>
      <c r="K53" s="896"/>
      <c r="L53" s="893"/>
      <c r="M53" s="891"/>
      <c r="N53" s="916"/>
      <c r="O53" s="915"/>
      <c r="P53" s="914"/>
      <c r="Q53" s="890"/>
      <c r="R53" s="593"/>
      <c r="S53" s="593"/>
      <c r="T53" s="593"/>
    </row>
    <row r="54" spans="1:23" ht="32.15" customHeight="1" thickBot="1" x14ac:dyDescent="0.4">
      <c r="A54" s="593"/>
      <c r="B54" s="944" t="s">
        <v>620</v>
      </c>
      <c r="C54" s="1482" t="s">
        <v>952</v>
      </c>
      <c r="D54" s="864" t="s">
        <v>618</v>
      </c>
      <c r="E54" s="904" t="s">
        <v>951</v>
      </c>
      <c r="F54" s="936" t="s">
        <v>616</v>
      </c>
      <c r="G54" s="931">
        <v>16</v>
      </c>
      <c r="H54" s="930">
        <v>0</v>
      </c>
      <c r="I54" s="935" t="s">
        <v>949</v>
      </c>
      <c r="J54" s="942"/>
      <c r="K54" s="941"/>
      <c r="L54" s="940"/>
      <c r="M54" s="939"/>
      <c r="N54" s="916"/>
      <c r="O54" s="915"/>
      <c r="P54" s="914"/>
      <c r="Q54" s="938"/>
      <c r="R54" s="593"/>
      <c r="S54" s="593"/>
      <c r="T54" s="593"/>
    </row>
    <row r="55" spans="1:23" ht="32.15" customHeight="1" thickBot="1" x14ac:dyDescent="0.4">
      <c r="A55" s="593"/>
      <c r="B55" s="937" t="s">
        <v>615</v>
      </c>
      <c r="C55" s="1479" t="s">
        <v>950</v>
      </c>
      <c r="D55" s="864" t="s">
        <v>613</v>
      </c>
      <c r="E55" s="922" t="s">
        <v>837</v>
      </c>
      <c r="F55" s="936" t="s">
        <v>612</v>
      </c>
      <c r="G55" s="931">
        <v>16</v>
      </c>
      <c r="H55" s="930">
        <v>0</v>
      </c>
      <c r="I55" s="935" t="s">
        <v>949</v>
      </c>
      <c r="J55" s="897"/>
      <c r="K55" s="919"/>
      <c r="L55" s="893"/>
      <c r="M55" s="891"/>
      <c r="N55" s="916"/>
      <c r="O55" s="915"/>
      <c r="P55" s="914"/>
      <c r="Q55" s="913"/>
      <c r="R55" s="593"/>
      <c r="S55" s="593" t="s">
        <v>58</v>
      </c>
      <c r="T55" s="593"/>
    </row>
    <row r="56" spans="1:23" ht="32.15" customHeight="1" thickBot="1" x14ac:dyDescent="0.4">
      <c r="A56" s="593"/>
      <c r="B56" s="934" t="s">
        <v>609</v>
      </c>
      <c r="C56" s="1481" t="s">
        <v>409</v>
      </c>
      <c r="D56" s="864" t="s">
        <v>608</v>
      </c>
      <c r="E56" s="863" t="s">
        <v>828</v>
      </c>
      <c r="F56" s="932" t="s">
        <v>606</v>
      </c>
      <c r="G56" s="1480"/>
      <c r="H56" s="930">
        <v>0</v>
      </c>
      <c r="I56" s="929"/>
      <c r="J56" s="897" t="s">
        <v>603</v>
      </c>
      <c r="K56" s="924">
        <v>24</v>
      </c>
      <c r="L56" s="895"/>
      <c r="M56" s="894"/>
      <c r="N56" s="893"/>
      <c r="O56" s="892"/>
      <c r="P56" s="891"/>
      <c r="Q56" s="890">
        <f>K56+L56-N56</f>
        <v>24</v>
      </c>
      <c r="R56" s="593"/>
      <c r="S56" s="593"/>
      <c r="T56" s="593"/>
    </row>
    <row r="57" spans="1:23" ht="32.15" customHeight="1" thickBot="1" x14ac:dyDescent="0.4">
      <c r="A57" s="593"/>
      <c r="B57" s="928" t="s">
        <v>602</v>
      </c>
      <c r="C57" s="1479" t="s">
        <v>239</v>
      </c>
      <c r="D57" s="864" t="s">
        <v>156</v>
      </c>
      <c r="E57" s="904" t="s">
        <v>948</v>
      </c>
      <c r="F57" s="926" t="s">
        <v>600</v>
      </c>
      <c r="G57" s="925"/>
      <c r="H57" s="925"/>
      <c r="I57" s="925"/>
      <c r="J57" s="897" t="s">
        <v>599</v>
      </c>
      <c r="K57" s="924">
        <v>29</v>
      </c>
      <c r="L57" s="895"/>
      <c r="M57" s="894"/>
      <c r="N57" s="893"/>
      <c r="O57" s="892"/>
      <c r="P57" s="891"/>
      <c r="Q57" s="890">
        <f>K57+L57-N57</f>
        <v>29</v>
      </c>
      <c r="R57" s="593"/>
      <c r="S57" s="593"/>
      <c r="T57" s="593"/>
    </row>
    <row r="58" spans="1:23" ht="32.15" customHeight="1" x14ac:dyDescent="0.35">
      <c r="A58" s="593"/>
      <c r="B58" s="911"/>
      <c r="C58" s="923"/>
      <c r="D58" s="864" t="s">
        <v>598</v>
      </c>
      <c r="E58" s="922" t="s">
        <v>947</v>
      </c>
      <c r="F58" s="921"/>
      <c r="G58" s="920"/>
      <c r="H58" s="920"/>
      <c r="I58" s="920"/>
      <c r="J58" s="897"/>
      <c r="K58" s="919"/>
      <c r="L58" s="918"/>
      <c r="M58" s="917"/>
      <c r="N58" s="916"/>
      <c r="O58" s="915"/>
      <c r="P58" s="914"/>
      <c r="Q58" s="913"/>
      <c r="R58" s="912"/>
      <c r="S58" s="593"/>
      <c r="T58" s="593"/>
    </row>
    <row r="59" spans="1:23" ht="32.15" customHeight="1" x14ac:dyDescent="0.35">
      <c r="A59" s="593"/>
      <c r="B59" s="911"/>
      <c r="C59" s="910"/>
      <c r="D59" s="864" t="s">
        <v>596</v>
      </c>
      <c r="E59" s="863" t="s">
        <v>946</v>
      </c>
      <c r="F59" s="909"/>
      <c r="G59" s="908"/>
      <c r="H59" s="908"/>
      <c r="I59" s="908"/>
      <c r="J59" s="897"/>
      <c r="K59" s="896"/>
      <c r="L59" s="895"/>
      <c r="M59" s="894"/>
      <c r="N59" s="893"/>
      <c r="O59" s="892"/>
      <c r="P59" s="891"/>
      <c r="Q59" s="890"/>
      <c r="R59" s="593"/>
      <c r="S59" s="593"/>
      <c r="T59" s="807"/>
      <c r="U59" s="688"/>
    </row>
    <row r="60" spans="1:23" ht="32.15" customHeight="1" x14ac:dyDescent="0.35">
      <c r="A60" s="593"/>
      <c r="B60" s="907" t="s">
        <v>594</v>
      </c>
      <c r="C60" s="906"/>
      <c r="D60" s="905" t="s">
        <v>593</v>
      </c>
      <c r="E60" s="904" t="s">
        <v>945</v>
      </c>
      <c r="F60" s="903"/>
      <c r="G60" s="902"/>
      <c r="H60" s="902"/>
      <c r="I60" s="902"/>
      <c r="J60" s="897"/>
      <c r="K60" s="896"/>
      <c r="L60" s="895"/>
      <c r="M60" s="894"/>
      <c r="N60" s="893"/>
      <c r="O60" s="892"/>
      <c r="P60" s="891"/>
      <c r="Q60" s="890"/>
      <c r="R60" s="593"/>
      <c r="S60" s="593"/>
      <c r="T60" s="807"/>
      <c r="U60" s="688"/>
    </row>
    <row r="61" spans="1:23" ht="32.15" customHeight="1" thickBot="1" x14ac:dyDescent="0.4">
      <c r="A61" s="593"/>
      <c r="B61" s="901"/>
      <c r="C61" s="1478"/>
      <c r="D61" s="864"/>
      <c r="E61" s="863"/>
      <c r="F61" s="899"/>
      <c r="G61" s="898"/>
      <c r="H61" s="898"/>
      <c r="I61" s="898"/>
      <c r="J61" s="897"/>
      <c r="K61" s="896"/>
      <c r="L61" s="895"/>
      <c r="M61" s="894"/>
      <c r="N61" s="893"/>
      <c r="O61" s="892"/>
      <c r="P61" s="891"/>
      <c r="Q61" s="890"/>
      <c r="R61" s="593"/>
      <c r="S61" s="593"/>
      <c r="T61" s="807"/>
      <c r="U61" s="688"/>
    </row>
    <row r="62" spans="1:23" ht="32.15" customHeight="1" thickBot="1" x14ac:dyDescent="0.4">
      <c r="A62" s="593"/>
      <c r="B62" s="889"/>
      <c r="C62" s="888"/>
      <c r="D62" s="864"/>
      <c r="E62" s="863"/>
      <c r="F62" s="887" t="s">
        <v>591</v>
      </c>
      <c r="G62" s="886"/>
      <c r="H62" s="885"/>
      <c r="I62" s="885"/>
      <c r="J62" s="884"/>
      <c r="K62" s="883"/>
      <c r="L62" s="882"/>
      <c r="M62" s="881"/>
      <c r="N62" s="880"/>
      <c r="O62" s="879"/>
      <c r="P62" s="878"/>
      <c r="Q62" s="877"/>
      <c r="R62" s="593"/>
      <c r="S62" s="876"/>
      <c r="T62" s="807"/>
      <c r="U62" s="688"/>
    </row>
    <row r="63" spans="1:23" ht="32.15" customHeight="1" thickBot="1" x14ac:dyDescent="0.4">
      <c r="A63" s="593"/>
      <c r="B63" s="875" t="s">
        <v>590</v>
      </c>
      <c r="C63" s="874"/>
      <c r="D63" s="864"/>
      <c r="E63" s="863"/>
      <c r="F63" s="813"/>
      <c r="G63" s="828"/>
      <c r="H63" s="827"/>
      <c r="I63" s="826"/>
      <c r="J63" s="872" t="s">
        <v>589</v>
      </c>
      <c r="K63" s="873" t="s">
        <v>588</v>
      </c>
      <c r="L63" s="872" t="s">
        <v>587</v>
      </c>
      <c r="M63" s="871" t="s">
        <v>586</v>
      </c>
      <c r="N63" s="870"/>
      <c r="O63" s="869" t="s">
        <v>585</v>
      </c>
      <c r="P63" s="868"/>
      <c r="Q63" s="867"/>
      <c r="R63" s="593"/>
      <c r="S63" s="866"/>
      <c r="T63" s="807"/>
      <c r="U63" s="688"/>
    </row>
    <row r="64" spans="1:23" ht="42.75" customHeight="1" thickBot="1" x14ac:dyDescent="0.4">
      <c r="A64" s="593"/>
      <c r="B64" s="855" t="s">
        <v>584</v>
      </c>
      <c r="C64" s="854"/>
      <c r="D64" s="864"/>
      <c r="E64" s="863"/>
      <c r="F64" s="813"/>
      <c r="G64" s="828"/>
      <c r="H64" s="827"/>
      <c r="I64" s="826"/>
      <c r="J64" s="861"/>
      <c r="K64" s="862"/>
      <c r="L64" s="861"/>
      <c r="M64" s="858">
        <v>1</v>
      </c>
      <c r="N64" s="858"/>
      <c r="O64" s="860"/>
      <c r="P64" s="859"/>
      <c r="Q64" s="858">
        <v>0.29166666666666669</v>
      </c>
      <c r="R64" s="857" t="s">
        <v>58</v>
      </c>
      <c r="S64" s="593"/>
      <c r="T64" s="807"/>
      <c r="U64" s="688"/>
      <c r="W64" s="856"/>
    </row>
    <row r="65" spans="1:21" ht="32.15" customHeight="1" thickBot="1" x14ac:dyDescent="0.4">
      <c r="A65" s="593"/>
      <c r="B65" s="855" t="s">
        <v>583</v>
      </c>
      <c r="C65" s="854"/>
      <c r="D65" s="853"/>
      <c r="E65" s="852"/>
      <c r="F65" s="813"/>
      <c r="G65" s="801"/>
      <c r="H65" s="800"/>
      <c r="I65" s="799"/>
      <c r="J65" s="851" t="s">
        <v>34</v>
      </c>
      <c r="K65" s="848">
        <v>39758</v>
      </c>
      <c r="L65" s="850"/>
      <c r="M65" s="849"/>
      <c r="N65" s="848">
        <v>4031</v>
      </c>
      <c r="O65" s="847"/>
      <c r="P65" s="846"/>
      <c r="Q65" s="845">
        <f>L65+K65-N65</f>
        <v>35727</v>
      </c>
      <c r="R65" s="593"/>
      <c r="S65" s="593"/>
      <c r="T65" s="807"/>
      <c r="U65" s="688"/>
    </row>
    <row r="66" spans="1:21" ht="32.15" customHeight="1" thickBot="1" x14ac:dyDescent="0.4">
      <c r="A66" s="593"/>
      <c r="B66" s="844" t="s">
        <v>582</v>
      </c>
      <c r="C66" s="843"/>
      <c r="D66" s="824"/>
      <c r="E66" s="842"/>
      <c r="F66" s="813"/>
      <c r="G66" s="841"/>
      <c r="H66" s="840"/>
      <c r="I66" s="839"/>
      <c r="J66" s="812" t="s">
        <v>581</v>
      </c>
      <c r="K66" s="811"/>
      <c r="L66" s="819"/>
      <c r="M66" s="711"/>
      <c r="N66" s="726"/>
      <c r="O66" s="832"/>
      <c r="P66" s="831"/>
      <c r="Q66" s="762"/>
      <c r="R66" s="593"/>
      <c r="S66" s="593"/>
      <c r="T66" s="807"/>
      <c r="U66" s="688"/>
    </row>
    <row r="67" spans="1:21" ht="32.15" customHeight="1" x14ac:dyDescent="0.35">
      <c r="A67" s="593"/>
      <c r="B67" s="838"/>
      <c r="C67" s="1477"/>
      <c r="D67" s="815"/>
      <c r="E67" s="836"/>
      <c r="F67" s="813"/>
      <c r="G67" s="835"/>
      <c r="H67" s="834"/>
      <c r="I67" s="833"/>
      <c r="J67" s="812" t="s">
        <v>580</v>
      </c>
      <c r="K67" s="811"/>
      <c r="L67" s="819"/>
      <c r="M67" s="712"/>
      <c r="N67" s="726">
        <v>2015</v>
      </c>
      <c r="O67" s="832"/>
      <c r="P67" s="831"/>
      <c r="Q67" s="762"/>
      <c r="R67" s="593"/>
      <c r="S67" s="593"/>
      <c r="T67" s="807"/>
      <c r="U67" s="688"/>
    </row>
    <row r="68" spans="1:21" ht="32.15" customHeight="1" x14ac:dyDescent="0.35">
      <c r="A68" s="593"/>
      <c r="B68" s="830"/>
      <c r="C68" s="830"/>
      <c r="D68" s="815" t="s">
        <v>58</v>
      </c>
      <c r="E68" s="829"/>
      <c r="F68" s="813"/>
      <c r="G68" s="828"/>
      <c r="H68" s="827"/>
      <c r="I68" s="826"/>
      <c r="J68" s="812" t="s">
        <v>579</v>
      </c>
      <c r="K68" s="811"/>
      <c r="L68" s="819"/>
      <c r="M68" s="711"/>
      <c r="N68" s="726"/>
      <c r="O68" s="818"/>
      <c r="P68" s="818"/>
      <c r="Q68" s="762"/>
      <c r="R68" s="593"/>
      <c r="S68" s="593"/>
      <c r="T68" s="807"/>
      <c r="U68" s="688"/>
    </row>
    <row r="69" spans="1:21" ht="32.15" customHeight="1" x14ac:dyDescent="0.35">
      <c r="A69" s="593"/>
      <c r="B69" s="825"/>
      <c r="C69" s="825"/>
      <c r="D69" s="824"/>
      <c r="E69" s="823"/>
      <c r="F69" s="813"/>
      <c r="G69" s="822"/>
      <c r="H69" s="821"/>
      <c r="I69" s="820"/>
      <c r="J69" s="812" t="s">
        <v>578</v>
      </c>
      <c r="K69" s="811"/>
      <c r="L69" s="819"/>
      <c r="M69" s="711"/>
      <c r="N69" s="726"/>
      <c r="O69" s="818"/>
      <c r="P69" s="818"/>
      <c r="Q69" s="762"/>
      <c r="R69" s="593"/>
      <c r="S69" s="593"/>
      <c r="T69" s="807"/>
      <c r="U69" s="688"/>
    </row>
    <row r="70" spans="1:21" ht="32.15" customHeight="1" thickBot="1" x14ac:dyDescent="0.4">
      <c r="A70" s="593"/>
      <c r="B70" s="817"/>
      <c r="C70" s="816"/>
      <c r="D70" s="815"/>
      <c r="E70" s="814"/>
      <c r="F70" s="813"/>
      <c r="G70" s="801"/>
      <c r="H70" s="800"/>
      <c r="I70" s="799"/>
      <c r="J70" s="812" t="s">
        <v>577</v>
      </c>
      <c r="K70" s="811"/>
      <c r="L70" s="810"/>
      <c r="M70" s="726"/>
      <c r="N70" s="726">
        <v>2016</v>
      </c>
      <c r="O70" s="809"/>
      <c r="P70" s="808"/>
      <c r="Q70" s="762" t="s">
        <v>58</v>
      </c>
      <c r="R70" s="593"/>
      <c r="S70" s="593" t="s">
        <v>58</v>
      </c>
      <c r="T70" s="807"/>
      <c r="U70" s="688"/>
    </row>
    <row r="71" spans="1:21" ht="32.15" customHeight="1" thickBot="1" x14ac:dyDescent="0.4">
      <c r="A71" s="593"/>
      <c r="B71" s="806" t="s">
        <v>576</v>
      </c>
      <c r="C71" s="805"/>
      <c r="D71" s="804"/>
      <c r="E71" s="803"/>
      <c r="F71" s="802"/>
      <c r="G71" s="801"/>
      <c r="H71" s="800"/>
      <c r="I71" s="799"/>
      <c r="J71" s="798" t="s">
        <v>575</v>
      </c>
      <c r="K71" s="797"/>
      <c r="L71" s="796"/>
      <c r="M71" s="796"/>
      <c r="N71" s="795"/>
      <c r="O71" s="794"/>
      <c r="P71" s="793"/>
      <c r="Q71" s="792"/>
      <c r="R71" s="593"/>
      <c r="S71" s="593"/>
      <c r="T71" s="593"/>
      <c r="U71" s="688"/>
    </row>
    <row r="72" spans="1:21" ht="21.65" customHeight="1" x14ac:dyDescent="0.35">
      <c r="A72" s="593"/>
      <c r="B72" s="791" t="s">
        <v>574</v>
      </c>
      <c r="C72" s="790"/>
      <c r="D72" s="787" t="s">
        <v>573</v>
      </c>
      <c r="E72" s="789" t="s">
        <v>572</v>
      </c>
      <c r="F72" s="788"/>
      <c r="G72" s="787" t="s">
        <v>571</v>
      </c>
      <c r="H72" s="786" t="s">
        <v>570</v>
      </c>
      <c r="I72" s="785" t="s">
        <v>569</v>
      </c>
      <c r="J72" s="784"/>
      <c r="K72" s="783"/>
      <c r="L72" s="782"/>
      <c r="M72" s="781"/>
      <c r="N72" s="780"/>
      <c r="O72" s="779"/>
      <c r="P72" s="778"/>
      <c r="Q72" s="777"/>
      <c r="R72" s="593"/>
      <c r="S72" s="593" t="s">
        <v>58</v>
      </c>
      <c r="T72" s="593"/>
      <c r="U72" s="688"/>
    </row>
    <row r="73" spans="1:21" ht="32.15" customHeight="1" x14ac:dyDescent="0.35">
      <c r="A73" s="593"/>
      <c r="B73" s="776">
        <v>51</v>
      </c>
      <c r="C73" s="775"/>
      <c r="D73" s="771">
        <v>63</v>
      </c>
      <c r="E73" s="774">
        <v>21</v>
      </c>
      <c r="F73" s="773">
        <v>43</v>
      </c>
      <c r="G73" s="771">
        <v>16</v>
      </c>
      <c r="H73" s="772">
        <v>40</v>
      </c>
      <c r="I73" s="771">
        <f>SUM(D73:H73)</f>
        <v>183</v>
      </c>
      <c r="J73" s="729" t="s">
        <v>568</v>
      </c>
      <c r="K73" s="728"/>
      <c r="L73" s="728"/>
      <c r="M73" s="770"/>
      <c r="N73" s="726"/>
      <c r="O73" s="725"/>
      <c r="P73" s="724"/>
      <c r="Q73" s="708"/>
      <c r="R73" s="593"/>
      <c r="S73" s="593"/>
      <c r="T73" s="593"/>
      <c r="U73" s="688"/>
    </row>
    <row r="74" spans="1:21" ht="32.15" customHeight="1" thickBot="1" x14ac:dyDescent="0.4">
      <c r="A74" s="593"/>
      <c r="B74" s="769" t="s">
        <v>567</v>
      </c>
      <c r="C74" s="768"/>
      <c r="D74" s="767"/>
      <c r="E74" s="766"/>
      <c r="F74" s="766"/>
      <c r="G74" s="766"/>
      <c r="H74" s="766"/>
      <c r="I74" s="765"/>
      <c r="J74" s="715" t="s">
        <v>565</v>
      </c>
      <c r="K74" s="728"/>
      <c r="L74" s="728"/>
      <c r="M74" s="726"/>
      <c r="N74" s="726">
        <v>50</v>
      </c>
      <c r="O74" s="764"/>
      <c r="P74" s="763"/>
      <c r="Q74" s="762"/>
      <c r="R74" s="593"/>
      <c r="S74" s="593"/>
      <c r="T74" s="593"/>
      <c r="U74" s="688"/>
    </row>
    <row r="75" spans="1:21" ht="32.15" customHeight="1" x14ac:dyDescent="0.35">
      <c r="A75" s="593"/>
      <c r="B75" s="747" t="s">
        <v>564</v>
      </c>
      <c r="C75" s="746"/>
      <c r="D75" s="756">
        <v>18</v>
      </c>
      <c r="E75" s="761"/>
      <c r="F75" s="760"/>
      <c r="G75" s="759"/>
      <c r="H75" s="758"/>
      <c r="I75" s="757"/>
      <c r="J75" s="715" t="s">
        <v>563</v>
      </c>
      <c r="K75" s="728"/>
      <c r="L75" s="728"/>
      <c r="M75" s="727"/>
      <c r="N75" s="726"/>
      <c r="O75" s="725"/>
      <c r="P75" s="724"/>
      <c r="Q75" s="708"/>
      <c r="R75" s="593"/>
      <c r="S75" s="593"/>
      <c r="T75" s="593"/>
      <c r="U75" s="688"/>
    </row>
    <row r="76" spans="1:21" ht="32.15" customHeight="1" x14ac:dyDescent="0.35">
      <c r="A76" s="593"/>
      <c r="B76" s="747" t="s">
        <v>562</v>
      </c>
      <c r="C76" s="746"/>
      <c r="D76" s="756"/>
      <c r="E76" s="742"/>
      <c r="F76" s="741"/>
      <c r="G76" s="740"/>
      <c r="H76" s="739"/>
      <c r="I76" s="738"/>
      <c r="J76" s="715" t="s">
        <v>944</v>
      </c>
      <c r="K76" s="728"/>
      <c r="L76" s="728"/>
      <c r="M76" s="727"/>
      <c r="N76" s="726"/>
      <c r="O76" s="725"/>
      <c r="P76" s="724"/>
      <c r="Q76" s="708"/>
      <c r="R76" s="593"/>
      <c r="S76" s="593"/>
      <c r="T76" s="593"/>
      <c r="U76" s="688"/>
    </row>
    <row r="77" spans="1:21" ht="32.15" customHeight="1" x14ac:dyDescent="0.35">
      <c r="A77" s="593"/>
      <c r="B77" s="747" t="s">
        <v>561</v>
      </c>
      <c r="C77" s="746"/>
      <c r="D77" s="743">
        <v>13</v>
      </c>
      <c r="E77" s="742"/>
      <c r="F77" s="741"/>
      <c r="G77" s="740"/>
      <c r="H77" s="739"/>
      <c r="I77" s="738"/>
      <c r="J77" s="715"/>
      <c r="K77" s="728"/>
      <c r="L77" s="728"/>
      <c r="M77" s="727"/>
      <c r="N77" s="726"/>
      <c r="O77" s="725"/>
      <c r="P77" s="724"/>
      <c r="Q77" s="708"/>
      <c r="R77" s="593"/>
      <c r="S77" s="593"/>
      <c r="T77" s="593"/>
      <c r="U77" s="688"/>
    </row>
    <row r="78" spans="1:21" ht="32.15" customHeight="1" thickBot="1" x14ac:dyDescent="0.4">
      <c r="A78" s="593"/>
      <c r="B78" s="755" t="s">
        <v>560</v>
      </c>
      <c r="C78" s="754"/>
      <c r="D78" s="753" t="s">
        <v>943</v>
      </c>
      <c r="E78" s="742"/>
      <c r="F78" s="741"/>
      <c r="G78" s="740"/>
      <c r="H78" s="739"/>
      <c r="I78" s="738"/>
      <c r="J78" s="715" t="s">
        <v>558</v>
      </c>
      <c r="K78" s="728"/>
      <c r="L78" s="728"/>
      <c r="M78" s="727"/>
      <c r="N78" s="726"/>
      <c r="O78" s="725"/>
      <c r="P78" s="724"/>
      <c r="Q78" s="708"/>
      <c r="R78" s="593"/>
      <c r="S78" s="593"/>
      <c r="T78" s="593"/>
      <c r="U78" s="688"/>
    </row>
    <row r="79" spans="1:21" ht="32.15" customHeight="1" x14ac:dyDescent="0.35">
      <c r="A79" s="593"/>
      <c r="B79" s="752" t="s">
        <v>557</v>
      </c>
      <c r="C79" s="751"/>
      <c r="D79" s="750"/>
      <c r="E79" s="742"/>
      <c r="F79" s="741"/>
      <c r="G79" s="740"/>
      <c r="H79" s="739"/>
      <c r="I79" s="738"/>
      <c r="J79" s="715" t="s">
        <v>556</v>
      </c>
      <c r="K79" s="728"/>
      <c r="L79" s="728"/>
      <c r="M79" s="727"/>
      <c r="N79" s="726"/>
      <c r="O79" s="749"/>
      <c r="P79" s="748"/>
      <c r="Q79" s="708"/>
      <c r="R79" s="593"/>
      <c r="S79" s="593"/>
      <c r="T79" s="593"/>
      <c r="U79" s="688"/>
    </row>
    <row r="80" spans="1:21" ht="32.15" customHeight="1" x14ac:dyDescent="0.35">
      <c r="A80" s="593"/>
      <c r="B80" s="747" t="s">
        <v>555</v>
      </c>
      <c r="C80" s="746"/>
      <c r="D80" s="743"/>
      <c r="E80" s="742"/>
      <c r="F80" s="741"/>
      <c r="G80" s="740"/>
      <c r="H80" s="739"/>
      <c r="I80" s="738"/>
      <c r="J80" s="715" t="s">
        <v>942</v>
      </c>
      <c r="K80" s="728"/>
      <c r="L80" s="728"/>
      <c r="M80" s="727"/>
      <c r="N80" s="726"/>
      <c r="O80" s="725"/>
      <c r="P80" s="724"/>
      <c r="Q80" s="708"/>
      <c r="R80" s="593"/>
      <c r="S80" s="593"/>
      <c r="T80" s="593"/>
      <c r="U80" s="688"/>
    </row>
    <row r="81" spans="1:21" ht="32.15" customHeight="1" x14ac:dyDescent="0.35">
      <c r="A81" s="593"/>
      <c r="B81" s="745" t="s">
        <v>554</v>
      </c>
      <c r="C81" s="744"/>
      <c r="D81" s="743"/>
      <c r="E81" s="742"/>
      <c r="F81" s="741"/>
      <c r="G81" s="740"/>
      <c r="H81" s="739"/>
      <c r="I81" s="738"/>
      <c r="J81" s="715" t="s">
        <v>941</v>
      </c>
      <c r="K81" s="728"/>
      <c r="L81" s="728"/>
      <c r="M81" s="727"/>
      <c r="N81" s="726"/>
      <c r="O81" s="725"/>
      <c r="P81" s="724"/>
      <c r="Q81" s="708"/>
      <c r="R81" s="593"/>
      <c r="S81" s="593"/>
      <c r="T81" s="593"/>
      <c r="U81" s="688"/>
    </row>
    <row r="82" spans="1:21" ht="32.15" customHeight="1" thickBot="1" x14ac:dyDescent="0.4">
      <c r="A82" s="593"/>
      <c r="B82" s="737" t="s">
        <v>552</v>
      </c>
      <c r="C82" s="736"/>
      <c r="D82" s="735">
        <v>6</v>
      </c>
      <c r="E82" s="734"/>
      <c r="F82" s="733"/>
      <c r="G82" s="732"/>
      <c r="H82" s="731"/>
      <c r="I82" s="730"/>
      <c r="J82" s="729" t="s">
        <v>551</v>
      </c>
      <c r="K82" s="728"/>
      <c r="L82" s="728"/>
      <c r="M82" s="727"/>
      <c r="N82" s="726"/>
      <c r="O82" s="725"/>
      <c r="P82" s="724"/>
      <c r="Q82" s="708"/>
      <c r="R82" s="593"/>
      <c r="S82" s="593"/>
      <c r="T82" s="593"/>
      <c r="U82" s="688"/>
    </row>
    <row r="83" spans="1:21" ht="40" customHeight="1" thickBot="1" x14ac:dyDescent="0.4">
      <c r="A83" s="593"/>
      <c r="B83" s="723" t="s">
        <v>550</v>
      </c>
      <c r="C83" s="722"/>
      <c r="D83" s="721">
        <v>6</v>
      </c>
      <c r="E83" s="720"/>
      <c r="F83" s="719"/>
      <c r="G83" s="718"/>
      <c r="H83" s="717"/>
      <c r="I83" s="716"/>
      <c r="J83" s="715"/>
      <c r="K83" s="714"/>
      <c r="L83" s="713"/>
      <c r="M83" s="712"/>
      <c r="N83" s="711"/>
      <c r="O83" s="710"/>
      <c r="P83" s="709"/>
      <c r="Q83" s="708" t="s">
        <v>58</v>
      </c>
      <c r="R83" s="593"/>
      <c r="S83" s="593"/>
      <c r="T83" s="593"/>
      <c r="U83" s="688"/>
    </row>
    <row r="84" spans="1:21" ht="50.25" customHeight="1" thickBot="1" x14ac:dyDescent="0.4">
      <c r="A84" s="593"/>
      <c r="B84" s="707"/>
      <c r="C84" s="706"/>
      <c r="D84" s="706"/>
      <c r="E84" s="706"/>
      <c r="F84" s="705"/>
      <c r="G84" s="704" t="s">
        <v>548</v>
      </c>
      <c r="H84" s="703" t="s">
        <v>547</v>
      </c>
      <c r="I84" s="702" t="s">
        <v>546</v>
      </c>
      <c r="J84" s="701" t="s">
        <v>545</v>
      </c>
      <c r="K84" s="700"/>
      <c r="L84" s="700"/>
      <c r="M84" s="700"/>
      <c r="N84" s="700"/>
      <c r="O84" s="700"/>
      <c r="P84" s="700"/>
      <c r="Q84" s="699"/>
      <c r="R84" s="593"/>
      <c r="S84" s="593"/>
      <c r="T84" s="593"/>
      <c r="U84" s="688"/>
    </row>
    <row r="85" spans="1:21" ht="69" customHeight="1" thickBot="1" x14ac:dyDescent="0.4">
      <c r="A85" s="593"/>
      <c r="B85" s="657" t="s">
        <v>940</v>
      </c>
      <c r="C85" s="656"/>
      <c r="D85" s="656"/>
      <c r="E85" s="656"/>
      <c r="F85" s="655"/>
      <c r="G85" s="698">
        <v>0.29166666666666669</v>
      </c>
      <c r="H85" s="698">
        <v>0.33333333333333331</v>
      </c>
      <c r="I85" s="662">
        <v>4.1666666666666664E-2</v>
      </c>
      <c r="J85" s="696" t="s">
        <v>45</v>
      </c>
      <c r="K85" s="695">
        <v>580</v>
      </c>
      <c r="L85" s="694"/>
      <c r="M85" s="693"/>
      <c r="N85" s="692"/>
      <c r="O85" s="691">
        <f>K85+L85-M85</f>
        <v>580</v>
      </c>
      <c r="P85" s="690"/>
      <c r="Q85" s="689"/>
      <c r="R85" s="593"/>
      <c r="S85" s="593"/>
      <c r="T85" s="593"/>
      <c r="U85" s="688"/>
    </row>
    <row r="86" spans="1:21" ht="53.5" customHeight="1" thickBot="1" x14ac:dyDescent="0.4">
      <c r="A86" s="593" t="s">
        <v>58</v>
      </c>
      <c r="B86" s="1476" t="s">
        <v>939</v>
      </c>
      <c r="C86" s="1475"/>
      <c r="D86" s="1475"/>
      <c r="E86" s="1475"/>
      <c r="F86" s="1474"/>
      <c r="G86" s="675">
        <v>0.33333333333333331</v>
      </c>
      <c r="H86" s="675">
        <v>0.375</v>
      </c>
      <c r="I86" s="662">
        <v>4.1666666666666664E-2</v>
      </c>
      <c r="J86" s="687" t="s">
        <v>46</v>
      </c>
      <c r="K86" s="686">
        <v>122</v>
      </c>
      <c r="L86" s="685"/>
      <c r="M86" s="649"/>
      <c r="N86" s="649"/>
      <c r="O86" s="648">
        <f>K86+L86-M86</f>
        <v>122</v>
      </c>
      <c r="P86" s="648"/>
      <c r="Q86" s="648"/>
      <c r="R86" s="593"/>
      <c r="S86" s="593"/>
      <c r="T86" s="593"/>
    </row>
    <row r="87" spans="1:21" ht="35.5" thickBot="1" x14ac:dyDescent="0.4">
      <c r="A87" s="593"/>
      <c r="B87" s="657" t="s">
        <v>938</v>
      </c>
      <c r="C87" s="656"/>
      <c r="D87" s="656"/>
      <c r="E87" s="656"/>
      <c r="F87" s="655"/>
      <c r="G87" s="675">
        <v>0.375</v>
      </c>
      <c r="H87" s="664">
        <v>0.5</v>
      </c>
      <c r="I87" s="662">
        <v>0.125</v>
      </c>
      <c r="J87" s="674" t="s">
        <v>44</v>
      </c>
      <c r="K87" s="668">
        <v>48</v>
      </c>
      <c r="L87" s="660"/>
      <c r="M87" s="649"/>
      <c r="N87" s="649"/>
      <c r="O87" s="648">
        <f>K87+L87-M87</f>
        <v>48</v>
      </c>
      <c r="P87" s="648"/>
      <c r="Q87" s="648"/>
      <c r="R87" s="593"/>
      <c r="S87" s="593"/>
      <c r="T87" s="593"/>
    </row>
    <row r="88" spans="1:21" ht="35" customHeight="1" thickBot="1" x14ac:dyDescent="0.4">
      <c r="A88" s="593" t="s">
        <v>58</v>
      </c>
      <c r="B88" s="657" t="s">
        <v>937</v>
      </c>
      <c r="C88" s="656"/>
      <c r="D88" s="656"/>
      <c r="E88" s="656"/>
      <c r="F88" s="655"/>
      <c r="G88" s="675">
        <v>0.5</v>
      </c>
      <c r="H88" s="664">
        <v>0.625</v>
      </c>
      <c r="I88" s="662">
        <v>0.125</v>
      </c>
      <c r="J88" s="674" t="s">
        <v>53</v>
      </c>
      <c r="K88" s="678">
        <v>208</v>
      </c>
      <c r="L88" s="660">
        <v>624</v>
      </c>
      <c r="M88" s="649">
        <v>557</v>
      </c>
      <c r="N88" s="649"/>
      <c r="O88" s="648">
        <f>K88+L88-M88</f>
        <v>275</v>
      </c>
      <c r="P88" s="648"/>
      <c r="Q88" s="648"/>
      <c r="R88" s="593"/>
      <c r="S88" s="593"/>
      <c r="T88" s="593"/>
    </row>
    <row r="89" spans="1:21" ht="42.5" customHeight="1" thickBot="1" x14ac:dyDescent="0.4">
      <c r="A89" s="593"/>
      <c r="B89" s="657" t="s">
        <v>936</v>
      </c>
      <c r="C89" s="656"/>
      <c r="D89" s="656"/>
      <c r="E89" s="656"/>
      <c r="F89" s="655"/>
      <c r="G89" s="675">
        <v>0.625</v>
      </c>
      <c r="H89" s="664">
        <v>0.69791666666666663</v>
      </c>
      <c r="I89" s="662">
        <v>7.2916666666666671E-2</v>
      </c>
      <c r="J89" s="674" t="s">
        <v>539</v>
      </c>
      <c r="K89" s="684">
        <v>73</v>
      </c>
      <c r="L89" s="660"/>
      <c r="M89" s="649"/>
      <c r="N89" s="649"/>
      <c r="O89" s="648">
        <f>K89+L89-M89</f>
        <v>73</v>
      </c>
      <c r="P89" s="648"/>
      <c r="Q89" s="648"/>
      <c r="R89" s="593"/>
      <c r="S89" s="593"/>
      <c r="T89" s="593"/>
    </row>
    <row r="90" spans="1:21" ht="34.5" customHeight="1" thickBot="1" x14ac:dyDescent="0.4">
      <c r="A90" s="593" t="s">
        <v>511</v>
      </c>
      <c r="B90" s="657" t="s">
        <v>935</v>
      </c>
      <c r="C90" s="656"/>
      <c r="D90" s="656"/>
      <c r="E90" s="656"/>
      <c r="F90" s="655"/>
      <c r="G90" s="664">
        <v>0.69791666666666663</v>
      </c>
      <c r="H90" s="664">
        <v>0.97916666666666663</v>
      </c>
      <c r="I90" s="662">
        <v>0.28125</v>
      </c>
      <c r="J90" s="674" t="s">
        <v>54</v>
      </c>
      <c r="K90" s="683">
        <v>70</v>
      </c>
      <c r="L90" s="660"/>
      <c r="M90" s="649"/>
      <c r="N90" s="649"/>
      <c r="O90" s="648">
        <f>K90+L90-M90</f>
        <v>70</v>
      </c>
      <c r="P90" s="648"/>
      <c r="Q90" s="648"/>
      <c r="R90" s="593"/>
      <c r="S90" s="593"/>
      <c r="T90" s="593"/>
    </row>
    <row r="91" spans="1:21" ht="39" customHeight="1" thickBot="1" x14ac:dyDescent="0.4">
      <c r="A91" s="593"/>
      <c r="B91" s="657" t="s">
        <v>934</v>
      </c>
      <c r="C91" s="656"/>
      <c r="D91" s="656"/>
      <c r="E91" s="656"/>
      <c r="F91" s="655"/>
      <c r="G91" s="675">
        <v>0.97916666666666663</v>
      </c>
      <c r="H91" s="664">
        <v>7.2916666666666671E-2</v>
      </c>
      <c r="I91" s="662">
        <v>9.375E-2</v>
      </c>
      <c r="J91" s="682" t="s">
        <v>55</v>
      </c>
      <c r="K91" s="681">
        <v>330</v>
      </c>
      <c r="L91" s="660"/>
      <c r="M91" s="649"/>
      <c r="N91" s="649"/>
      <c r="O91" s="648">
        <f>K91+L91-M91</f>
        <v>330</v>
      </c>
      <c r="P91" s="648"/>
      <c r="Q91" s="648"/>
      <c r="R91" s="593"/>
      <c r="S91" s="593"/>
      <c r="T91" s="593"/>
    </row>
    <row r="92" spans="1:21" ht="36" customHeight="1" x14ac:dyDescent="0.35">
      <c r="A92" s="593" t="s">
        <v>536</v>
      </c>
      <c r="B92" s="657" t="s">
        <v>933</v>
      </c>
      <c r="C92" s="656"/>
      <c r="D92" s="656"/>
      <c r="E92" s="656"/>
      <c r="F92" s="655"/>
      <c r="G92" s="664">
        <v>7.2916666666666671E-2</v>
      </c>
      <c r="H92" s="664">
        <v>0.29166666666666669</v>
      </c>
      <c r="I92" s="662">
        <v>0.21875</v>
      </c>
      <c r="J92" s="680" t="s">
        <v>224</v>
      </c>
      <c r="K92" s="660">
        <v>416</v>
      </c>
      <c r="L92" s="679"/>
      <c r="M92" s="649"/>
      <c r="N92" s="649"/>
      <c r="O92" s="648">
        <f>K92+L92-M92</f>
        <v>416</v>
      </c>
      <c r="P92" s="648"/>
      <c r="Q92" s="648"/>
      <c r="R92" s="593"/>
      <c r="S92" s="593"/>
      <c r="T92" s="593"/>
    </row>
    <row r="93" spans="1:21" ht="34.5" customHeight="1" x14ac:dyDescent="0.65">
      <c r="A93" s="593"/>
      <c r="B93" s="1473"/>
      <c r="C93" s="1472"/>
      <c r="D93" s="1472"/>
      <c r="E93" s="1472"/>
      <c r="F93" s="1471"/>
      <c r="G93" s="664"/>
      <c r="H93" s="664"/>
      <c r="I93" s="662"/>
      <c r="J93" s="674" t="s">
        <v>67</v>
      </c>
      <c r="K93" s="678">
        <v>203</v>
      </c>
      <c r="L93" s="660"/>
      <c r="M93" s="649"/>
      <c r="N93" s="649"/>
      <c r="O93" s="648">
        <f>K93+L93-M93</f>
        <v>203</v>
      </c>
      <c r="P93" s="648"/>
      <c r="Q93" s="648"/>
      <c r="R93" s="593"/>
      <c r="S93" s="593"/>
      <c r="T93" s="593"/>
    </row>
    <row r="94" spans="1:21" ht="32.5" x14ac:dyDescent="0.35">
      <c r="A94" s="593"/>
      <c r="B94" s="1470"/>
      <c r="C94" s="1469"/>
      <c r="D94" s="1469"/>
      <c r="E94" s="1469"/>
      <c r="F94" s="1468"/>
      <c r="G94" s="664"/>
      <c r="H94" s="664"/>
      <c r="I94" s="662"/>
      <c r="J94" s="674" t="s">
        <v>77</v>
      </c>
      <c r="K94" s="677">
        <v>0</v>
      </c>
      <c r="L94" s="660"/>
      <c r="M94" s="649"/>
      <c r="N94" s="649"/>
      <c r="O94" s="648">
        <f>K94+L94-M94</f>
        <v>0</v>
      </c>
      <c r="P94" s="648"/>
      <c r="Q94" s="648"/>
      <c r="R94" s="593"/>
      <c r="S94" s="593"/>
      <c r="T94" s="593"/>
    </row>
    <row r="95" spans="1:21" ht="32.5" x14ac:dyDescent="0.35">
      <c r="A95" s="593"/>
      <c r="B95" s="1470"/>
      <c r="C95" s="1469"/>
      <c r="D95" s="1469"/>
      <c r="E95" s="1469"/>
      <c r="F95" s="1468"/>
      <c r="G95" s="664"/>
      <c r="H95" s="664"/>
      <c r="I95" s="662"/>
      <c r="J95" s="676" t="s">
        <v>535</v>
      </c>
      <c r="K95" s="673">
        <v>40</v>
      </c>
      <c r="L95" s="660"/>
      <c r="M95" s="649"/>
      <c r="N95" s="649"/>
      <c r="O95" s="648">
        <f>K95+L95-M95</f>
        <v>40</v>
      </c>
      <c r="P95" s="648"/>
      <c r="Q95" s="648"/>
      <c r="R95" s="593"/>
      <c r="S95" s="593"/>
      <c r="T95" s="593"/>
    </row>
    <row r="96" spans="1:21" ht="32.5" x14ac:dyDescent="0.35">
      <c r="A96" s="593"/>
      <c r="B96" s="1470"/>
      <c r="C96" s="1469"/>
      <c r="D96" s="1469"/>
      <c r="E96" s="1469"/>
      <c r="F96" s="1468"/>
      <c r="G96" s="675"/>
      <c r="H96" s="664"/>
      <c r="I96" s="662"/>
      <c r="J96" s="674" t="s">
        <v>73</v>
      </c>
      <c r="K96" s="673">
        <v>150</v>
      </c>
      <c r="L96" s="660"/>
      <c r="M96" s="649"/>
      <c r="N96" s="649"/>
      <c r="O96" s="648">
        <f>K96+L96-M96</f>
        <v>150</v>
      </c>
      <c r="P96" s="648"/>
      <c r="Q96" s="648"/>
      <c r="R96" s="658"/>
      <c r="S96" s="593"/>
      <c r="T96" s="593"/>
    </row>
    <row r="97" spans="1:20" ht="32.5" x14ac:dyDescent="0.35">
      <c r="A97" s="593"/>
      <c r="B97" s="1470"/>
      <c r="C97" s="1469"/>
      <c r="D97" s="1469"/>
      <c r="E97" s="1469"/>
      <c r="F97" s="1468"/>
      <c r="G97" s="664"/>
      <c r="H97" s="664"/>
      <c r="I97" s="662"/>
      <c r="J97" s="669" t="s">
        <v>130</v>
      </c>
      <c r="K97" s="668">
        <v>0</v>
      </c>
      <c r="L97" s="659"/>
      <c r="M97" s="649"/>
      <c r="N97" s="649"/>
      <c r="O97" s="648">
        <f>K97+L97-M97</f>
        <v>0</v>
      </c>
      <c r="P97" s="648"/>
      <c r="Q97" s="648"/>
      <c r="R97" s="658"/>
      <c r="S97" s="593"/>
      <c r="T97" s="593"/>
    </row>
    <row r="98" spans="1:20" ht="32.5" x14ac:dyDescent="0.35">
      <c r="A98" s="593"/>
      <c r="B98" s="1470"/>
      <c r="C98" s="1469"/>
      <c r="D98" s="1469"/>
      <c r="E98" s="1469"/>
      <c r="F98" s="1468"/>
      <c r="G98" s="664"/>
      <c r="H98" s="663"/>
      <c r="I98" s="662"/>
      <c r="J98" s="661" t="s">
        <v>131</v>
      </c>
      <c r="K98" s="660">
        <v>5000</v>
      </c>
      <c r="L98" s="659"/>
      <c r="M98" s="649"/>
      <c r="N98" s="649"/>
      <c r="O98" s="648">
        <f>K98+L98-M98</f>
        <v>5000</v>
      </c>
      <c r="P98" s="648"/>
      <c r="Q98" s="648"/>
      <c r="R98" s="658"/>
      <c r="S98" s="593"/>
      <c r="T98" s="593"/>
    </row>
    <row r="99" spans="1:20" ht="50.15" customHeight="1" thickBot="1" x14ac:dyDescent="0.4">
      <c r="A99" s="593"/>
      <c r="B99" s="1467"/>
      <c r="C99" s="1466"/>
      <c r="D99" s="1466"/>
      <c r="E99" s="1466"/>
      <c r="F99" s="1465"/>
      <c r="G99" s="1464"/>
      <c r="H99" s="1463"/>
      <c r="I99" s="652">
        <f>I85+I86+I87+I88+I89+I90+I91+I92+I93+I94+I95+I96+I97+I98</f>
        <v>1</v>
      </c>
      <c r="J99" s="651" t="s">
        <v>534</v>
      </c>
      <c r="K99" s="650">
        <v>32</v>
      </c>
      <c r="L99" s="650"/>
      <c r="M99" s="649"/>
      <c r="N99" s="649"/>
      <c r="O99" s="648">
        <f>K99+L99-M99</f>
        <v>32</v>
      </c>
      <c r="P99" s="648"/>
      <c r="Q99" s="648"/>
      <c r="R99" s="593"/>
      <c r="S99" s="593"/>
      <c r="T99" s="593"/>
    </row>
    <row r="100" spans="1:20" ht="35.15" customHeight="1" thickBot="1" x14ac:dyDescent="0.4">
      <c r="A100" s="593"/>
      <c r="B100" s="647" t="s">
        <v>533</v>
      </c>
      <c r="C100" s="646"/>
      <c r="D100" s="646"/>
      <c r="E100" s="646"/>
      <c r="F100" s="646"/>
      <c r="G100" s="1462"/>
      <c r="H100" s="644" t="s">
        <v>532</v>
      </c>
      <c r="I100" s="643"/>
      <c r="J100" s="643"/>
      <c r="K100" s="1461"/>
      <c r="L100" s="1460" t="s">
        <v>784</v>
      </c>
      <c r="M100" s="643"/>
      <c r="N100" s="643"/>
      <c r="O100" s="643"/>
      <c r="P100" s="643"/>
      <c r="Q100" s="642"/>
      <c r="R100" s="593"/>
      <c r="S100" s="593"/>
      <c r="T100" s="593"/>
    </row>
    <row r="101" spans="1:20" ht="39.5" customHeight="1" thickBot="1" x14ac:dyDescent="0.4">
      <c r="A101" s="593"/>
      <c r="B101" s="641" t="s">
        <v>932</v>
      </c>
      <c r="C101" s="640"/>
      <c r="D101" s="640"/>
      <c r="E101" s="640"/>
      <c r="F101" s="640"/>
      <c r="G101" s="639"/>
      <c r="H101" s="1459"/>
      <c r="I101" s="1459"/>
      <c r="J101" s="1458"/>
      <c r="K101" s="1457"/>
      <c r="L101" s="1456" t="s">
        <v>931</v>
      </c>
      <c r="M101" s="1453" t="s">
        <v>930</v>
      </c>
      <c r="N101" s="1455" t="s">
        <v>221</v>
      </c>
      <c r="O101" s="1453" t="s">
        <v>931</v>
      </c>
      <c r="P101" s="1454" t="s">
        <v>930</v>
      </c>
      <c r="Q101" s="1453" t="s">
        <v>221</v>
      </c>
      <c r="R101" s="593"/>
      <c r="S101" s="593"/>
      <c r="T101" s="593"/>
    </row>
    <row r="102" spans="1:20" ht="35.15" customHeight="1" x14ac:dyDescent="0.35">
      <c r="A102" s="593"/>
      <c r="B102" s="635" t="s">
        <v>58</v>
      </c>
      <c r="C102" s="634"/>
      <c r="D102" s="634"/>
      <c r="E102" s="634"/>
      <c r="F102" s="634"/>
      <c r="G102" s="633"/>
      <c r="H102" s="1452" t="s">
        <v>526</v>
      </c>
      <c r="I102" s="1451"/>
      <c r="J102" s="1451"/>
      <c r="K102" s="1450"/>
      <c r="L102" s="1449"/>
      <c r="M102" s="1448"/>
      <c r="N102" s="1448"/>
      <c r="O102" s="1448"/>
      <c r="P102" s="1448"/>
      <c r="Q102" s="1447"/>
      <c r="R102" s="593"/>
      <c r="S102" s="593"/>
      <c r="T102" s="593"/>
    </row>
    <row r="103" spans="1:20" ht="35.15" customHeight="1" x14ac:dyDescent="0.35">
      <c r="A103" s="593"/>
      <c r="B103" s="625"/>
      <c r="C103" s="624"/>
      <c r="D103" s="624"/>
      <c r="E103" s="624"/>
      <c r="F103" s="624"/>
      <c r="G103" s="623"/>
      <c r="H103" s="1431" t="s">
        <v>58</v>
      </c>
      <c r="I103" s="1430"/>
      <c r="J103" s="1430"/>
      <c r="K103" s="1429"/>
      <c r="L103" s="1428"/>
      <c r="M103" s="1427"/>
      <c r="N103" s="1427"/>
      <c r="O103" s="1427"/>
      <c r="P103" s="1427"/>
      <c r="Q103" s="1426"/>
      <c r="R103" s="593"/>
      <c r="S103" s="593"/>
      <c r="T103" s="593"/>
    </row>
    <row r="104" spans="1:20" ht="35.15" customHeight="1" x14ac:dyDescent="0.35">
      <c r="A104" s="593"/>
      <c r="B104" s="617"/>
      <c r="C104" s="616"/>
      <c r="D104" s="616"/>
      <c r="E104" s="616"/>
      <c r="F104" s="616"/>
      <c r="G104" s="616"/>
      <c r="H104" s="1431"/>
      <c r="I104" s="1430"/>
      <c r="J104" s="1430"/>
      <c r="K104" s="1429"/>
      <c r="L104" s="1428"/>
      <c r="M104" s="1427"/>
      <c r="N104" s="1427"/>
      <c r="O104" s="1427"/>
      <c r="P104" s="1427"/>
      <c r="Q104" s="1426"/>
      <c r="R104" s="593"/>
      <c r="S104" s="593"/>
      <c r="T104" s="593"/>
    </row>
    <row r="105" spans="1:20" ht="35.15" customHeight="1" thickBot="1" x14ac:dyDescent="0.4">
      <c r="A105" s="593"/>
      <c r="B105" s="1446"/>
      <c r="C105" s="1445"/>
      <c r="D105" s="1445"/>
      <c r="E105" s="1445"/>
      <c r="F105" s="1445"/>
      <c r="G105" s="1444"/>
      <c r="H105" s="1431" t="s">
        <v>927</v>
      </c>
      <c r="I105" s="1430"/>
      <c r="J105" s="1430"/>
      <c r="K105" s="1429"/>
      <c r="L105" s="1428"/>
      <c r="M105" s="1439"/>
      <c r="N105" s="1439"/>
      <c r="O105" s="1427"/>
      <c r="P105" s="1439"/>
      <c r="Q105" s="1438"/>
      <c r="R105" s="593"/>
      <c r="S105" s="593"/>
      <c r="T105" s="593"/>
    </row>
    <row r="106" spans="1:20" ht="35.15" customHeight="1" thickBot="1" x14ac:dyDescent="0.4">
      <c r="A106" s="593"/>
      <c r="B106" s="1443" t="s">
        <v>929</v>
      </c>
      <c r="C106" s="1442"/>
      <c r="D106" s="1442"/>
      <c r="E106" s="1442"/>
      <c r="F106" s="1442"/>
      <c r="G106" s="1441"/>
      <c r="H106" s="1431" t="s">
        <v>928</v>
      </c>
      <c r="I106" s="1430"/>
      <c r="J106" s="1430"/>
      <c r="K106" s="1429"/>
      <c r="L106" s="1440"/>
      <c r="M106" s="1439"/>
      <c r="N106" s="1439"/>
      <c r="O106" s="1439"/>
      <c r="P106" s="1439"/>
      <c r="Q106" s="1438"/>
      <c r="R106" s="593"/>
      <c r="S106" s="593"/>
      <c r="T106" s="593"/>
    </row>
    <row r="107" spans="1:20" ht="45" customHeight="1" thickBot="1" x14ac:dyDescent="0.4">
      <c r="A107" s="593"/>
      <c r="B107" s="1434"/>
      <c r="C107" s="1433"/>
      <c r="D107" s="1433"/>
      <c r="E107" s="1433"/>
      <c r="F107" s="1433"/>
      <c r="G107" s="1432"/>
      <c r="H107" s="1431" t="s">
        <v>927</v>
      </c>
      <c r="I107" s="1430"/>
      <c r="J107" s="1430"/>
      <c r="K107" s="1429"/>
      <c r="L107" s="1440"/>
      <c r="M107" s="1439"/>
      <c r="N107" s="1439"/>
      <c r="O107" s="1439"/>
      <c r="P107" s="1439"/>
      <c r="Q107" s="1438"/>
      <c r="R107" s="593"/>
      <c r="S107" s="593"/>
      <c r="T107" s="593"/>
    </row>
    <row r="108" spans="1:20" ht="35.15" customHeight="1" thickBot="1" x14ac:dyDescent="0.4">
      <c r="A108" s="593"/>
      <c r="B108" s="1437"/>
      <c r="C108" s="1436"/>
      <c r="D108" s="1436"/>
      <c r="E108" s="1436"/>
      <c r="F108" s="1436"/>
      <c r="G108" s="1435"/>
      <c r="H108" s="1431" t="s">
        <v>926</v>
      </c>
      <c r="I108" s="1430"/>
      <c r="J108" s="1430"/>
      <c r="K108" s="1429"/>
      <c r="L108" s="1428"/>
      <c r="M108" s="1427"/>
      <c r="N108" s="1427"/>
      <c r="O108" s="1427"/>
      <c r="P108" s="1427"/>
      <c r="Q108" s="1426"/>
      <c r="R108" s="593"/>
      <c r="S108" s="593"/>
      <c r="T108" s="593"/>
    </row>
    <row r="109" spans="1:20" ht="42" customHeight="1" thickBot="1" x14ac:dyDescent="0.4">
      <c r="A109" s="593" t="s">
        <v>517</v>
      </c>
      <c r="B109" s="1434"/>
      <c r="C109" s="1433"/>
      <c r="D109" s="1433"/>
      <c r="E109" s="1433"/>
      <c r="F109" s="1433"/>
      <c r="G109" s="1432"/>
      <c r="H109" s="1431"/>
      <c r="I109" s="1430"/>
      <c r="J109" s="1430"/>
      <c r="K109" s="1429"/>
      <c r="L109" s="1428"/>
      <c r="M109" s="1427"/>
      <c r="N109" s="1427"/>
      <c r="O109" s="1427"/>
      <c r="P109" s="1427"/>
      <c r="Q109" s="1426"/>
      <c r="R109" s="593"/>
      <c r="S109" s="593"/>
      <c r="T109" s="593"/>
    </row>
    <row r="110" spans="1:20" ht="35.15" customHeight="1" thickBot="1" x14ac:dyDescent="0.4">
      <c r="B110" s="588" t="s">
        <v>925</v>
      </c>
      <c r="C110" s="587"/>
      <c r="D110" s="587"/>
      <c r="E110" s="587"/>
      <c r="F110" s="587"/>
      <c r="G110" s="586"/>
      <c r="H110" s="1431"/>
      <c r="I110" s="1430"/>
      <c r="J110" s="1430"/>
      <c r="K110" s="1429"/>
      <c r="L110" s="1428"/>
      <c r="M110" s="1427"/>
      <c r="N110" s="1427"/>
      <c r="O110" s="1427"/>
      <c r="P110" s="1427"/>
      <c r="Q110" s="1426"/>
    </row>
    <row r="111" spans="1:20" ht="56.15" customHeight="1" thickBot="1" x14ac:dyDescent="0.4">
      <c r="B111" s="1425"/>
      <c r="C111" s="1424"/>
      <c r="D111" s="1424"/>
      <c r="E111" s="1424"/>
      <c r="F111" s="1424"/>
      <c r="G111" s="1423"/>
      <c r="H111" s="1422"/>
      <c r="I111" s="1421"/>
      <c r="J111" s="1421"/>
      <c r="K111" s="1420"/>
      <c r="L111" s="1419"/>
      <c r="M111" s="1418"/>
      <c r="N111" s="1418"/>
      <c r="O111" s="1418"/>
      <c r="P111" s="1418"/>
      <c r="Q111" s="1417"/>
    </row>
    <row r="112" spans="1:20" ht="41.25" customHeight="1" x14ac:dyDescent="0.35">
      <c r="B112" s="577"/>
      <c r="C112" s="577"/>
      <c r="D112" s="577"/>
      <c r="E112" s="577"/>
      <c r="F112" s="577"/>
      <c r="G112" s="577"/>
      <c r="H112" s="577"/>
      <c r="I112" s="577"/>
      <c r="J112" s="577"/>
      <c r="K112" s="577"/>
      <c r="L112" s="577"/>
      <c r="M112" s="577"/>
      <c r="N112" s="577"/>
      <c r="O112" s="577"/>
      <c r="P112" s="577"/>
      <c r="Q112" s="577"/>
    </row>
    <row r="113" spans="1:17" ht="40" customHeight="1" x14ac:dyDescent="0.35">
      <c r="B113" s="577"/>
      <c r="C113" s="577"/>
      <c r="D113" s="577"/>
      <c r="E113" s="577"/>
      <c r="F113" s="577"/>
      <c r="G113" s="577"/>
      <c r="H113" s="577"/>
      <c r="I113" s="577"/>
      <c r="J113" s="577"/>
      <c r="K113" s="577"/>
      <c r="L113" s="577"/>
      <c r="M113" s="577"/>
      <c r="N113" s="577"/>
      <c r="O113" s="577"/>
      <c r="P113" s="577"/>
      <c r="Q113" s="577"/>
    </row>
    <row r="114" spans="1:17" ht="40" customHeight="1" x14ac:dyDescent="0.35">
      <c r="A114" s="575"/>
      <c r="B114" s="576"/>
      <c r="C114" s="573"/>
      <c r="D114" s="573"/>
      <c r="E114" s="573"/>
      <c r="G114" s="573"/>
    </row>
    <row r="115" spans="1:17" ht="40" customHeight="1" x14ac:dyDescent="0.35">
      <c r="A115" s="575"/>
      <c r="B115" s="574"/>
      <c r="C115" s="573"/>
      <c r="D115" s="573"/>
      <c r="E115" s="573"/>
      <c r="F115" s="573"/>
    </row>
    <row r="116" spans="1:17" ht="40" customHeight="1" x14ac:dyDescent="0.35"/>
    <row r="117" spans="1:17" ht="40" customHeight="1" x14ac:dyDescent="0.35"/>
    <row r="118" spans="1:17" ht="40" customHeight="1" x14ac:dyDescent="0.35"/>
    <row r="119" spans="1:17" ht="40" customHeight="1" x14ac:dyDescent="0.35"/>
    <row r="120" spans="1:17" ht="40" customHeight="1" x14ac:dyDescent="0.35"/>
    <row r="121" spans="1:17" ht="40" customHeight="1" x14ac:dyDescent="0.35"/>
    <row r="122" spans="1:17" ht="40" customHeight="1" x14ac:dyDescent="0.35"/>
    <row r="123" spans="1:17" ht="40" customHeight="1" x14ac:dyDescent="0.35"/>
    <row r="124" spans="1:17" ht="40" customHeight="1" x14ac:dyDescent="0.35"/>
    <row r="125" spans="1:17" ht="40" customHeight="1" x14ac:dyDescent="0.35"/>
    <row r="126" spans="1:17" ht="40" customHeight="1" x14ac:dyDescent="0.35"/>
    <row r="127" spans="1:17" ht="40" customHeight="1" x14ac:dyDescent="0.35"/>
    <row r="128" spans="1:17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708" spans="14:17" x14ac:dyDescent="0.35">
      <c r="N708" s="571" t="s">
        <v>513</v>
      </c>
      <c r="Q708" s="571" t="s">
        <v>512</v>
      </c>
    </row>
    <row r="1048576" spans="7:7" x14ac:dyDescent="0.35">
      <c r="G1048576" s="571" t="s">
        <v>511</v>
      </c>
    </row>
  </sheetData>
  <mergeCells count="268">
    <mergeCell ref="B108:G108"/>
    <mergeCell ref="B106:G106"/>
    <mergeCell ref="B101:G101"/>
    <mergeCell ref="B102:G102"/>
    <mergeCell ref="H107:K107"/>
    <mergeCell ref="M99:N99"/>
    <mergeCell ref="B100:G100"/>
    <mergeCell ref="H105:K105"/>
    <mergeCell ref="H102:K102"/>
    <mergeCell ref="H111:K111"/>
    <mergeCell ref="H110:K110"/>
    <mergeCell ref="B92:F92"/>
    <mergeCell ref="M90:N90"/>
    <mergeCell ref="M91:N91"/>
    <mergeCell ref="O92:Q92"/>
    <mergeCell ref="O95:Q95"/>
    <mergeCell ref="H109:K109"/>
    <mergeCell ref="B109:G109"/>
    <mergeCell ref="B105:G105"/>
    <mergeCell ref="B83:C83"/>
    <mergeCell ref="B91:F91"/>
    <mergeCell ref="B87:F87"/>
    <mergeCell ref="B79:C79"/>
    <mergeCell ref="E80:F80"/>
    <mergeCell ref="B80:C80"/>
    <mergeCell ref="B86:F86"/>
    <mergeCell ref="B85:F85"/>
    <mergeCell ref="B90:F90"/>
    <mergeCell ref="B73:C73"/>
    <mergeCell ref="E76:F76"/>
    <mergeCell ref="E78:F78"/>
    <mergeCell ref="E79:F79"/>
    <mergeCell ref="E74:H74"/>
    <mergeCell ref="B77:C77"/>
    <mergeCell ref="E77:F77"/>
    <mergeCell ref="B76:C76"/>
    <mergeCell ref="B78:C78"/>
    <mergeCell ref="E75:F75"/>
    <mergeCell ref="B97:F97"/>
    <mergeCell ref="B98:F98"/>
    <mergeCell ref="B88:F88"/>
    <mergeCell ref="B94:F94"/>
    <mergeCell ref="B95:F95"/>
    <mergeCell ref="B96:F96"/>
    <mergeCell ref="B89:F89"/>
    <mergeCell ref="N36:P36"/>
    <mergeCell ref="L36:M36"/>
    <mergeCell ref="N53:P53"/>
    <mergeCell ref="N57:P57"/>
    <mergeCell ref="N62:P62"/>
    <mergeCell ref="O64:P64"/>
    <mergeCell ref="N20:P20"/>
    <mergeCell ref="N29:P29"/>
    <mergeCell ref="N59:P59"/>
    <mergeCell ref="N60:P60"/>
    <mergeCell ref="N46:P46"/>
    <mergeCell ref="N44:P44"/>
    <mergeCell ref="N45:P45"/>
    <mergeCell ref="N47:P47"/>
    <mergeCell ref="N41:P41"/>
    <mergeCell ref="N35:P35"/>
    <mergeCell ref="L35:M35"/>
    <mergeCell ref="L37:M37"/>
    <mergeCell ref="L48:M48"/>
    <mergeCell ref="L39:M39"/>
    <mergeCell ref="L41:M41"/>
    <mergeCell ref="B51:C51"/>
    <mergeCell ref="L38:M38"/>
    <mergeCell ref="L51:M51"/>
    <mergeCell ref="B30:C30"/>
    <mergeCell ref="L32:M32"/>
    <mergeCell ref="L22:M22"/>
    <mergeCell ref="B24:C24"/>
    <mergeCell ref="L29:M29"/>
    <mergeCell ref="L20:M20"/>
    <mergeCell ref="L21:M21"/>
    <mergeCell ref="L24:M24"/>
    <mergeCell ref="L47:M47"/>
    <mergeCell ref="L44:M44"/>
    <mergeCell ref="L45:M45"/>
    <mergeCell ref="N39:P39"/>
    <mergeCell ref="O63:Q63"/>
    <mergeCell ref="B20:C20"/>
    <mergeCell ref="L27:M27"/>
    <mergeCell ref="B36:C36"/>
    <mergeCell ref="L23:M23"/>
    <mergeCell ref="H51:I51"/>
    <mergeCell ref="K7:Q7"/>
    <mergeCell ref="K6:Q6"/>
    <mergeCell ref="L28:M28"/>
    <mergeCell ref="N37:P37"/>
    <mergeCell ref="N38:P38"/>
    <mergeCell ref="L40:M40"/>
    <mergeCell ref="N27:P27"/>
    <mergeCell ref="N28:P28"/>
    <mergeCell ref="N26:P26"/>
    <mergeCell ref="L25:M25"/>
    <mergeCell ref="I4:K4"/>
    <mergeCell ref="K5:Q5"/>
    <mergeCell ref="I5:J5"/>
    <mergeCell ref="J10:Q10"/>
    <mergeCell ref="I6:J6"/>
    <mergeCell ref="K9:Q9"/>
    <mergeCell ref="I7:J7"/>
    <mergeCell ref="K8:Q8"/>
    <mergeCell ref="I8:J8"/>
    <mergeCell ref="I9:J9"/>
    <mergeCell ref="O77:P77"/>
    <mergeCell ref="G68:I68"/>
    <mergeCell ref="H104:K104"/>
    <mergeCell ref="O87:Q87"/>
    <mergeCell ref="M86:N86"/>
    <mergeCell ref="L3:Q4"/>
    <mergeCell ref="D10:I10"/>
    <mergeCell ref="B3:H9"/>
    <mergeCell ref="B10:C10"/>
    <mergeCell ref="I3:K3"/>
    <mergeCell ref="B110:G110"/>
    <mergeCell ref="B107:G107"/>
    <mergeCell ref="J84:Q84"/>
    <mergeCell ref="H108:K108"/>
    <mergeCell ref="L100:Q100"/>
    <mergeCell ref="O99:Q99"/>
    <mergeCell ref="O98:Q98"/>
    <mergeCell ref="B103:G103"/>
    <mergeCell ref="H103:K103"/>
    <mergeCell ref="B99:F99"/>
    <mergeCell ref="Q11:Q13"/>
    <mergeCell ref="B13:C13"/>
    <mergeCell ref="L26:M26"/>
    <mergeCell ref="B111:G111"/>
    <mergeCell ref="M96:N96"/>
    <mergeCell ref="B75:C75"/>
    <mergeCell ref="B74:C74"/>
    <mergeCell ref="O72:P72"/>
    <mergeCell ref="O66:P66"/>
    <mergeCell ref="N56:P56"/>
    <mergeCell ref="N14:P14"/>
    <mergeCell ref="N23:P23"/>
    <mergeCell ref="L11:M13"/>
    <mergeCell ref="N24:P24"/>
    <mergeCell ref="N16:P16"/>
    <mergeCell ref="N17:P17"/>
    <mergeCell ref="L14:M14"/>
    <mergeCell ref="L16:M16"/>
    <mergeCell ref="L17:M17"/>
    <mergeCell ref="N21:P21"/>
    <mergeCell ref="L15:M15"/>
    <mergeCell ref="N18:P18"/>
    <mergeCell ref="L30:M30"/>
    <mergeCell ref="N30:P30"/>
    <mergeCell ref="L31:M31"/>
    <mergeCell ref="L34:M34"/>
    <mergeCell ref="L33:M33"/>
    <mergeCell ref="N33:P33"/>
    <mergeCell ref="N31:P31"/>
    <mergeCell ref="N22:P22"/>
    <mergeCell ref="J11:J13"/>
    <mergeCell ref="N15:P15"/>
    <mergeCell ref="N19:P19"/>
    <mergeCell ref="N25:P25"/>
    <mergeCell ref="N34:P34"/>
    <mergeCell ref="N32:P32"/>
    <mergeCell ref="K11:K13"/>
    <mergeCell ref="N11:P13"/>
    <mergeCell ref="L18:M18"/>
    <mergeCell ref="L19:M19"/>
    <mergeCell ref="B63:C63"/>
    <mergeCell ref="B66:C66"/>
    <mergeCell ref="G69:I69"/>
    <mergeCell ref="G63:I63"/>
    <mergeCell ref="B72:C72"/>
    <mergeCell ref="G64:I64"/>
    <mergeCell ref="F62:F71"/>
    <mergeCell ref="B71:E71"/>
    <mergeCell ref="G65:I65"/>
    <mergeCell ref="G70:I70"/>
    <mergeCell ref="N48:P48"/>
    <mergeCell ref="N49:P49"/>
    <mergeCell ref="L55:M55"/>
    <mergeCell ref="N50:P50"/>
    <mergeCell ref="E72:F72"/>
    <mergeCell ref="G66:I66"/>
    <mergeCell ref="G67:I67"/>
    <mergeCell ref="G62:I62"/>
    <mergeCell ref="K63:K64"/>
    <mergeCell ref="L61:M61"/>
    <mergeCell ref="F51:G51"/>
    <mergeCell ref="F58:I58"/>
    <mergeCell ref="F59:I59"/>
    <mergeCell ref="L53:M53"/>
    <mergeCell ref="L50:M50"/>
    <mergeCell ref="O71:P71"/>
    <mergeCell ref="M63:N63"/>
    <mergeCell ref="L56:M56"/>
    <mergeCell ref="L54:M54"/>
    <mergeCell ref="B60:C60"/>
    <mergeCell ref="F61:I61"/>
    <mergeCell ref="G71:I71"/>
    <mergeCell ref="F60:I60"/>
    <mergeCell ref="L46:M46"/>
    <mergeCell ref="L42:M42"/>
    <mergeCell ref="L58:M58"/>
    <mergeCell ref="B52:C52"/>
    <mergeCell ref="D51:E51"/>
    <mergeCell ref="F57:I57"/>
    <mergeCell ref="L59:M59"/>
    <mergeCell ref="L60:M60"/>
    <mergeCell ref="L62:M62"/>
    <mergeCell ref="O65:P65"/>
    <mergeCell ref="L63:L64"/>
    <mergeCell ref="N55:P55"/>
    <mergeCell ref="N61:P61"/>
    <mergeCell ref="N43:P43"/>
    <mergeCell ref="N40:P40"/>
    <mergeCell ref="N58:P58"/>
    <mergeCell ref="L43:M43"/>
    <mergeCell ref="N51:P51"/>
    <mergeCell ref="N52:P52"/>
    <mergeCell ref="L49:M49"/>
    <mergeCell ref="L52:M52"/>
    <mergeCell ref="N42:P42"/>
    <mergeCell ref="N54:P54"/>
    <mergeCell ref="O73:P73"/>
    <mergeCell ref="O74:P74"/>
    <mergeCell ref="O75:P75"/>
    <mergeCell ref="O76:P76"/>
    <mergeCell ref="J63:J64"/>
    <mergeCell ref="L57:M57"/>
    <mergeCell ref="O68:P68"/>
    <mergeCell ref="O69:P69"/>
    <mergeCell ref="O70:P70"/>
    <mergeCell ref="O67:P67"/>
    <mergeCell ref="O78:P78"/>
    <mergeCell ref="M95:N95"/>
    <mergeCell ref="O83:P83"/>
    <mergeCell ref="M88:N88"/>
    <mergeCell ref="M87:N87"/>
    <mergeCell ref="O82:P82"/>
    <mergeCell ref="O81:P81"/>
    <mergeCell ref="M92:N92"/>
    <mergeCell ref="O90:Q90"/>
    <mergeCell ref="O91:Q91"/>
    <mergeCell ref="M93:N93"/>
    <mergeCell ref="O97:Q97"/>
    <mergeCell ref="M94:N94"/>
    <mergeCell ref="M97:N97"/>
    <mergeCell ref="O96:Q96"/>
    <mergeCell ref="B93:F93"/>
    <mergeCell ref="B84:F84"/>
    <mergeCell ref="E83:F83"/>
    <mergeCell ref="O85:Q85"/>
    <mergeCell ref="H106:K106"/>
    <mergeCell ref="M89:N89"/>
    <mergeCell ref="H100:K100"/>
    <mergeCell ref="O89:Q89"/>
    <mergeCell ref="O94:Q94"/>
    <mergeCell ref="M98:N98"/>
    <mergeCell ref="B82:C82"/>
    <mergeCell ref="E82:F82"/>
    <mergeCell ref="B112:Q113"/>
    <mergeCell ref="B81:C81"/>
    <mergeCell ref="E81:F81"/>
    <mergeCell ref="O80:P80"/>
    <mergeCell ref="O93:Q93"/>
    <mergeCell ref="O86:Q86"/>
    <mergeCell ref="O88:Q88"/>
    <mergeCell ref="M85:N85"/>
  </mergeCells>
  <printOptions horizontalCentered="1" verticalCentered="1"/>
  <pageMargins left="0" right="0" top="0.19685039370078741" bottom="0.19685039370078741" header="0.19685039370078741" footer="0.19685039370078741"/>
  <pageSetup paperSize="9" scale="21" orientation="portrait" r:id="rId1"/>
  <headerFooter scaleWithDoc="0" alignWithMargins="0"/>
  <rowBreaks count="2" manualBreakCount="2">
    <brk id="71" max="16383" man="1"/>
    <brk id="101" min="1" max="16" man="1"/>
  </rowBreaks>
  <colBreaks count="1" manualBreakCount="1">
    <brk id="15" max="11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E199-A58D-40E9-81CF-EC977CC16FD2}">
  <sheetPr>
    <pageSetUpPr fitToPage="1"/>
  </sheetPr>
  <dimension ref="A1:Z1048576"/>
  <sheetViews>
    <sheetView view="pageBreakPreview" topLeftCell="B2" zoomScale="60" zoomScaleNormal="85" workbookViewId="0">
      <selection activeCell="B102" sqref="B102:G102"/>
    </sheetView>
  </sheetViews>
  <sheetFormatPr defaultColWidth="9.1796875" defaultRowHeight="14" x14ac:dyDescent="0.35"/>
  <cols>
    <col min="1" max="1" width="1.7265625" style="571" hidden="1" customWidth="1"/>
    <col min="2" max="2" width="29.1796875" style="571" customWidth="1"/>
    <col min="3" max="3" width="28.1796875" style="571" customWidth="1"/>
    <col min="4" max="4" width="52.1796875" style="572" customWidth="1"/>
    <col min="5" max="5" width="22.7265625" style="571" customWidth="1"/>
    <col min="6" max="6" width="27.453125" style="571" customWidth="1"/>
    <col min="7" max="7" width="32.81640625" style="571" customWidth="1"/>
    <col min="8" max="8" width="26.81640625" style="571" customWidth="1"/>
    <col min="9" max="9" width="25.453125" style="571" customWidth="1"/>
    <col min="10" max="10" width="57.453125" style="571" customWidth="1"/>
    <col min="11" max="11" width="18" style="571" customWidth="1"/>
    <col min="12" max="12" width="19.26953125" style="571" customWidth="1"/>
    <col min="13" max="13" width="16.26953125" style="571" customWidth="1"/>
    <col min="14" max="14" width="15.81640625" style="571" customWidth="1"/>
    <col min="15" max="15" width="16.1796875" style="571" customWidth="1"/>
    <col min="16" max="16" width="14.81640625" style="571" customWidth="1"/>
    <col min="17" max="17" width="57.1796875" style="571" customWidth="1"/>
    <col min="18" max="18" width="5.453125" style="571" customWidth="1"/>
    <col min="19" max="19" width="6.26953125" style="571" customWidth="1"/>
    <col min="20" max="20" width="37.54296875" style="571" customWidth="1"/>
    <col min="21" max="16384" width="9.1796875" style="571"/>
  </cols>
  <sheetData>
    <row r="1" spans="1:20" ht="24" hidden="1" customHeight="1" x14ac:dyDescent="0.35"/>
    <row r="2" spans="1:20" ht="8.25" customHeight="1" thickBot="1" x14ac:dyDescent="0.4"/>
    <row r="3" spans="1:20" ht="25" customHeight="1" thickBot="1" x14ac:dyDescent="0.4">
      <c r="B3" s="1130"/>
      <c r="C3" s="1129"/>
      <c r="D3" s="1129"/>
      <c r="E3" s="1129"/>
      <c r="F3" s="1129"/>
      <c r="G3" s="1129"/>
      <c r="H3" s="1128"/>
      <c r="I3" s="1127">
        <v>44493</v>
      </c>
      <c r="J3" s="1126"/>
      <c r="K3" s="1125"/>
      <c r="L3" s="1124" t="s">
        <v>768</v>
      </c>
      <c r="M3" s="1123"/>
      <c r="N3" s="1123"/>
      <c r="O3" s="1123"/>
      <c r="P3" s="1123"/>
      <c r="Q3" s="1122"/>
    </row>
    <row r="4" spans="1:20" ht="25" customHeight="1" thickBot="1" x14ac:dyDescent="0.4">
      <c r="B4" s="1110"/>
      <c r="C4" s="577"/>
      <c r="D4" s="577"/>
      <c r="E4" s="577"/>
      <c r="F4" s="577"/>
      <c r="G4" s="577"/>
      <c r="H4" s="1109"/>
      <c r="I4" s="1121" t="s">
        <v>772</v>
      </c>
      <c r="J4" s="1120"/>
      <c r="K4" s="1119"/>
      <c r="L4" s="1118"/>
      <c r="M4" s="1117"/>
      <c r="N4" s="1117"/>
      <c r="O4" s="1117"/>
      <c r="P4" s="1117"/>
      <c r="Q4" s="1116"/>
    </row>
    <row r="5" spans="1:20" ht="25" customHeight="1" x14ac:dyDescent="0.35">
      <c r="B5" s="1110"/>
      <c r="C5" s="577"/>
      <c r="D5" s="577"/>
      <c r="E5" s="577"/>
      <c r="F5" s="577"/>
      <c r="G5" s="577"/>
      <c r="H5" s="1109"/>
      <c r="I5" s="1115" t="s">
        <v>771</v>
      </c>
      <c r="J5" s="1114"/>
      <c r="K5" s="1113" t="s">
        <v>770</v>
      </c>
      <c r="L5" s="1112"/>
      <c r="M5" s="1112"/>
      <c r="N5" s="1112"/>
      <c r="O5" s="1112"/>
      <c r="P5" s="1112"/>
      <c r="Q5" s="1111"/>
    </row>
    <row r="6" spans="1:20" ht="25" customHeight="1" x14ac:dyDescent="0.35">
      <c r="B6" s="1110"/>
      <c r="C6" s="577"/>
      <c r="D6" s="577"/>
      <c r="E6" s="577"/>
      <c r="F6" s="577"/>
      <c r="G6" s="577"/>
      <c r="H6" s="1109"/>
      <c r="I6" s="1108" t="s">
        <v>769</v>
      </c>
      <c r="J6" s="1107"/>
      <c r="K6" s="1113" t="s">
        <v>768</v>
      </c>
      <c r="L6" s="1112"/>
      <c r="M6" s="1112"/>
      <c r="N6" s="1112"/>
      <c r="O6" s="1112"/>
      <c r="P6" s="1112"/>
      <c r="Q6" s="1111"/>
    </row>
    <row r="7" spans="1:20" ht="25" customHeight="1" x14ac:dyDescent="0.35">
      <c r="B7" s="1110"/>
      <c r="C7" s="577"/>
      <c r="D7" s="577"/>
      <c r="E7" s="577"/>
      <c r="F7" s="577"/>
      <c r="G7" s="577"/>
      <c r="H7" s="1109"/>
      <c r="I7" s="1108" t="s">
        <v>767</v>
      </c>
      <c r="J7" s="1107"/>
      <c r="K7" s="1106" t="s">
        <v>766</v>
      </c>
      <c r="L7" s="1105"/>
      <c r="M7" s="1105"/>
      <c r="N7" s="1105"/>
      <c r="O7" s="1105"/>
      <c r="P7" s="1105"/>
      <c r="Q7" s="1104"/>
    </row>
    <row r="8" spans="1:20" ht="25" customHeight="1" x14ac:dyDescent="0.35">
      <c r="B8" s="1110"/>
      <c r="C8" s="577"/>
      <c r="D8" s="577"/>
      <c r="E8" s="577"/>
      <c r="F8" s="577"/>
      <c r="G8" s="577"/>
      <c r="H8" s="1109"/>
      <c r="I8" s="1108" t="s">
        <v>765</v>
      </c>
      <c r="J8" s="1107"/>
      <c r="K8" s="1113" t="s">
        <v>764</v>
      </c>
      <c r="L8" s="1112"/>
      <c r="M8" s="1112"/>
      <c r="N8" s="1112"/>
      <c r="O8" s="1112"/>
      <c r="P8" s="1112"/>
      <c r="Q8" s="1111"/>
    </row>
    <row r="9" spans="1:20" ht="25" customHeight="1" thickBot="1" x14ac:dyDescent="0.4">
      <c r="B9" s="1110"/>
      <c r="C9" s="577"/>
      <c r="D9" s="577"/>
      <c r="E9" s="577"/>
      <c r="F9" s="577"/>
      <c r="G9" s="577"/>
      <c r="H9" s="1109"/>
      <c r="I9" s="1108" t="s">
        <v>763</v>
      </c>
      <c r="J9" s="1107"/>
      <c r="K9" s="1106" t="s">
        <v>762</v>
      </c>
      <c r="L9" s="1105"/>
      <c r="M9" s="1105"/>
      <c r="N9" s="1105"/>
      <c r="O9" s="1105"/>
      <c r="P9" s="1105"/>
      <c r="Q9" s="1104"/>
    </row>
    <row r="10" spans="1:20" ht="32.15" customHeight="1" thickBot="1" x14ac:dyDescent="0.4">
      <c r="A10" s="593"/>
      <c r="B10" s="1103" t="s">
        <v>58</v>
      </c>
      <c r="C10" s="1102"/>
      <c r="D10" s="1101" t="s">
        <v>761</v>
      </c>
      <c r="E10" s="1100"/>
      <c r="F10" s="1100"/>
      <c r="G10" s="1100"/>
      <c r="H10" s="1100"/>
      <c r="I10" s="1099"/>
      <c r="J10" s="1098"/>
      <c r="K10" s="1097"/>
      <c r="L10" s="1097"/>
      <c r="M10" s="1097"/>
      <c r="N10" s="1097"/>
      <c r="O10" s="1097"/>
      <c r="P10" s="1097"/>
      <c r="Q10" s="1096"/>
      <c r="R10" s="593" t="s">
        <v>760</v>
      </c>
      <c r="S10" s="593"/>
      <c r="T10" s="593"/>
    </row>
    <row r="11" spans="1:20" ht="32.15" customHeight="1" thickBot="1" x14ac:dyDescent="0.4">
      <c r="A11" s="593"/>
      <c r="B11" s="1095" t="s">
        <v>759</v>
      </c>
      <c r="C11" s="1094" t="s">
        <v>758</v>
      </c>
      <c r="D11" s="1093" t="s">
        <v>757</v>
      </c>
      <c r="E11" s="1092" t="s">
        <v>756</v>
      </c>
      <c r="F11" s="1092" t="s">
        <v>755</v>
      </c>
      <c r="G11" s="1091" t="s">
        <v>754</v>
      </c>
      <c r="H11" s="1090" t="s">
        <v>753</v>
      </c>
      <c r="I11" s="1089" t="s">
        <v>752</v>
      </c>
      <c r="J11" s="1088" t="s">
        <v>751</v>
      </c>
      <c r="K11" s="1084" t="s">
        <v>750</v>
      </c>
      <c r="L11" s="1073" t="s">
        <v>749</v>
      </c>
      <c r="M11" s="1073"/>
      <c r="N11" s="1087" t="s">
        <v>748</v>
      </c>
      <c r="O11" s="1086"/>
      <c r="P11" s="1085"/>
      <c r="Q11" s="1084" t="s">
        <v>747</v>
      </c>
      <c r="R11" s="593"/>
      <c r="S11" s="593"/>
      <c r="T11" s="593"/>
    </row>
    <row r="12" spans="1:20" s="1029" customFormat="1" ht="40" customHeight="1" thickBot="1" x14ac:dyDescent="0.4">
      <c r="A12" s="1030"/>
      <c r="B12" s="1026" t="s">
        <v>746</v>
      </c>
      <c r="C12" s="1083" t="s">
        <v>745</v>
      </c>
      <c r="D12" s="1075" t="s">
        <v>744</v>
      </c>
      <c r="E12" s="976">
        <v>444.5</v>
      </c>
      <c r="F12" s="986" t="s">
        <v>743</v>
      </c>
      <c r="G12" s="1035" t="s">
        <v>742</v>
      </c>
      <c r="H12" s="1003">
        <v>0.45</v>
      </c>
      <c r="I12" s="1002">
        <v>0.45</v>
      </c>
      <c r="J12" s="1082"/>
      <c r="K12" s="1078"/>
      <c r="L12" s="1073"/>
      <c r="M12" s="1073"/>
      <c r="N12" s="1081"/>
      <c r="O12" s="1080"/>
      <c r="P12" s="1079"/>
      <c r="Q12" s="1078"/>
      <c r="R12" s="1030"/>
      <c r="S12" s="1030"/>
      <c r="T12" s="1030"/>
    </row>
    <row r="13" spans="1:20" s="1029" customFormat="1" ht="40" customHeight="1" thickBot="1" x14ac:dyDescent="0.4">
      <c r="A13" s="1030"/>
      <c r="B13" s="1077" t="s">
        <v>741</v>
      </c>
      <c r="C13" s="1076"/>
      <c r="D13" s="1075" t="s">
        <v>740</v>
      </c>
      <c r="E13" s="989">
        <v>241</v>
      </c>
      <c r="F13" s="986" t="s">
        <v>388</v>
      </c>
      <c r="G13" s="1035" t="s">
        <v>739</v>
      </c>
      <c r="H13" s="1009">
        <v>3.61</v>
      </c>
      <c r="I13" s="1002">
        <f>I12+H13</f>
        <v>4.0599999999999996</v>
      </c>
      <c r="J13" s="1074"/>
      <c r="K13" s="1069"/>
      <c r="L13" s="1073"/>
      <c r="M13" s="1073"/>
      <c r="N13" s="1072"/>
      <c r="O13" s="1071"/>
      <c r="P13" s="1070"/>
      <c r="Q13" s="1069"/>
      <c r="R13" s="1030" t="s">
        <v>58</v>
      </c>
      <c r="S13" s="1030"/>
      <c r="T13" s="1030"/>
    </row>
    <row r="14" spans="1:20" s="1029" customFormat="1" ht="34.5" customHeight="1" thickBot="1" x14ac:dyDescent="0.4">
      <c r="A14" s="1030"/>
      <c r="B14" s="1026" t="s">
        <v>718</v>
      </c>
      <c r="C14" s="1026" t="s">
        <v>31</v>
      </c>
      <c r="D14" s="1022" t="s">
        <v>738</v>
      </c>
      <c r="E14" s="966">
        <v>228</v>
      </c>
      <c r="F14" s="1004" t="s">
        <v>700</v>
      </c>
      <c r="G14" s="1035" t="s">
        <v>737</v>
      </c>
      <c r="H14" s="1032">
        <v>0.59</v>
      </c>
      <c r="I14" s="1002">
        <f>I13+H14</f>
        <v>4.6499999999999995</v>
      </c>
      <c r="J14" s="1068" t="s">
        <v>736</v>
      </c>
      <c r="K14" s="1067">
        <v>0</v>
      </c>
      <c r="L14" s="1066"/>
      <c r="M14" s="1065"/>
      <c r="N14" s="1064"/>
      <c r="O14" s="1063"/>
      <c r="P14" s="1062"/>
      <c r="Q14" s="890">
        <f>K14+L14-N14</f>
        <v>0</v>
      </c>
      <c r="R14" s="1030"/>
      <c r="S14" s="1030"/>
      <c r="T14" s="1030"/>
    </row>
    <row r="15" spans="1:20" s="1029" customFormat="1" ht="40" customHeight="1" x14ac:dyDescent="0.35">
      <c r="A15" s="1030"/>
      <c r="B15" s="1061" t="s">
        <v>735</v>
      </c>
      <c r="C15" s="1060" t="s">
        <v>734</v>
      </c>
      <c r="D15" s="1036" t="s">
        <v>733</v>
      </c>
      <c r="E15" s="989">
        <v>229</v>
      </c>
      <c r="F15" s="986" t="s">
        <v>670</v>
      </c>
      <c r="G15" s="1035" t="s">
        <v>714</v>
      </c>
      <c r="H15" s="1009">
        <v>6.5</v>
      </c>
      <c r="I15" s="1002">
        <f>I14+H15</f>
        <v>11.149999999999999</v>
      </c>
      <c r="J15" s="1059" t="s">
        <v>732</v>
      </c>
      <c r="K15" s="1052">
        <v>1000</v>
      </c>
      <c r="L15" s="893"/>
      <c r="M15" s="891"/>
      <c r="N15" s="893">
        <v>300</v>
      </c>
      <c r="O15" s="892"/>
      <c r="P15" s="891"/>
      <c r="Q15" s="890">
        <f>K15+L15-N15</f>
        <v>700</v>
      </c>
      <c r="R15" s="1030"/>
      <c r="S15" s="1030"/>
      <c r="T15" s="1030"/>
    </row>
    <row r="16" spans="1:20" s="1029" customFormat="1" ht="40" customHeight="1" x14ac:dyDescent="0.35">
      <c r="A16" s="1030"/>
      <c r="B16" s="1049"/>
      <c r="C16" s="1058"/>
      <c r="D16" s="1022" t="s">
        <v>731</v>
      </c>
      <c r="E16" s="966" t="s">
        <v>730</v>
      </c>
      <c r="F16" s="1004" t="s">
        <v>700</v>
      </c>
      <c r="G16" s="1035" t="s">
        <v>714</v>
      </c>
      <c r="H16" s="1032">
        <v>1.99</v>
      </c>
      <c r="I16" s="1002">
        <f>I15+H16</f>
        <v>13.139999999999999</v>
      </c>
      <c r="J16" s="1031" t="s">
        <v>729</v>
      </c>
      <c r="K16" s="924">
        <v>1137</v>
      </c>
      <c r="L16" s="893"/>
      <c r="M16" s="891"/>
      <c r="N16" s="893"/>
      <c r="O16" s="892"/>
      <c r="P16" s="891"/>
      <c r="Q16" s="890">
        <f>K16+L16-N16</f>
        <v>1137</v>
      </c>
      <c r="R16" s="1040"/>
      <c r="S16" s="1030"/>
      <c r="T16" s="1030"/>
    </row>
    <row r="17" spans="1:20" s="1029" customFormat="1" ht="40" customHeight="1" x14ac:dyDescent="0.35">
      <c r="A17" s="1030"/>
      <c r="B17" s="1049"/>
      <c r="C17" s="1057"/>
      <c r="D17" s="1036" t="s">
        <v>728</v>
      </c>
      <c r="E17" s="966">
        <v>230</v>
      </c>
      <c r="F17" s="1004" t="s">
        <v>677</v>
      </c>
      <c r="G17" s="1035" t="s">
        <v>714</v>
      </c>
      <c r="H17" s="1009">
        <v>8.99</v>
      </c>
      <c r="I17" s="1002">
        <f>I16+H17</f>
        <v>22.13</v>
      </c>
      <c r="J17" s="1037" t="s">
        <v>727</v>
      </c>
      <c r="K17" s="924">
        <v>0</v>
      </c>
      <c r="L17" s="893"/>
      <c r="M17" s="891"/>
      <c r="N17" s="916"/>
      <c r="O17" s="915"/>
      <c r="P17" s="914"/>
      <c r="Q17" s="890">
        <v>0</v>
      </c>
      <c r="R17" s="1040"/>
      <c r="S17" s="1030"/>
      <c r="T17" s="1030"/>
    </row>
    <row r="18" spans="1:20" s="1029" customFormat="1" ht="40" customHeight="1" x14ac:dyDescent="0.35">
      <c r="A18" s="1030"/>
      <c r="B18" s="1049"/>
      <c r="C18" s="923"/>
      <c r="D18" s="1036" t="s">
        <v>726</v>
      </c>
      <c r="E18" s="989">
        <v>230</v>
      </c>
      <c r="F18" s="986" t="s">
        <v>677</v>
      </c>
      <c r="G18" s="1035" t="s">
        <v>714</v>
      </c>
      <c r="H18" s="1009">
        <v>9.23</v>
      </c>
      <c r="I18" s="1002">
        <f>I17+H18</f>
        <v>31.36</v>
      </c>
      <c r="J18" s="1037" t="s">
        <v>725</v>
      </c>
      <c r="K18" s="924">
        <v>0</v>
      </c>
      <c r="L18" s="893"/>
      <c r="M18" s="891"/>
      <c r="N18" s="1045"/>
      <c r="O18" s="1044"/>
      <c r="P18" s="1043"/>
      <c r="Q18" s="890">
        <f>K18+L18-N18</f>
        <v>0</v>
      </c>
      <c r="R18" s="1040"/>
      <c r="S18" s="1030"/>
      <c r="T18" s="1030"/>
    </row>
    <row r="19" spans="1:20" s="1029" customFormat="1" ht="52.5" customHeight="1" x14ac:dyDescent="0.35">
      <c r="A19" s="1030"/>
      <c r="B19" s="1056"/>
      <c r="C19" s="1055"/>
      <c r="D19" s="1036" t="s">
        <v>724</v>
      </c>
      <c r="E19" s="989" t="s">
        <v>723</v>
      </c>
      <c r="F19" s="986" t="s">
        <v>682</v>
      </c>
      <c r="G19" s="1035" t="s">
        <v>714</v>
      </c>
      <c r="H19" s="1034">
        <v>1.87</v>
      </c>
      <c r="I19" s="1002">
        <f>I18+H19</f>
        <v>33.229999999999997</v>
      </c>
      <c r="J19" s="982" t="s">
        <v>722</v>
      </c>
      <c r="K19" s="1001">
        <v>0</v>
      </c>
      <c r="L19" s="893"/>
      <c r="M19" s="891"/>
      <c r="N19" s="916"/>
      <c r="O19" s="915"/>
      <c r="P19" s="914"/>
      <c r="Q19" s="890">
        <f>K19+L19-N19</f>
        <v>0</v>
      </c>
      <c r="R19" s="1040"/>
      <c r="S19" s="1030"/>
      <c r="T19" s="1030"/>
    </row>
    <row r="20" spans="1:20" s="1029" customFormat="1" ht="47.25" customHeight="1" thickBot="1" x14ac:dyDescent="0.4">
      <c r="A20" s="1030"/>
      <c r="B20" s="1054" t="s">
        <v>721</v>
      </c>
      <c r="C20" s="1053"/>
      <c r="D20" s="1050" t="s">
        <v>720</v>
      </c>
      <c r="E20" s="966">
        <v>229</v>
      </c>
      <c r="F20" s="1004" t="s">
        <v>677</v>
      </c>
      <c r="G20" s="1035" t="s">
        <v>714</v>
      </c>
      <c r="H20" s="1032">
        <v>9.0299999999999994</v>
      </c>
      <c r="I20" s="1002">
        <f>I19+H20</f>
        <v>42.26</v>
      </c>
      <c r="J20" s="1031" t="s">
        <v>719</v>
      </c>
      <c r="K20" s="1052">
        <v>2305</v>
      </c>
      <c r="L20" s="893"/>
      <c r="M20" s="891"/>
      <c r="N20" s="893"/>
      <c r="O20" s="892"/>
      <c r="P20" s="891"/>
      <c r="Q20" s="890">
        <f>K20+L20-N20</f>
        <v>2305</v>
      </c>
      <c r="R20" s="1040"/>
      <c r="S20" s="1030"/>
      <c r="T20" s="1030"/>
    </row>
    <row r="21" spans="1:20" s="1029" customFormat="1" ht="40" customHeight="1" thickBot="1" x14ac:dyDescent="0.4">
      <c r="A21" s="1030"/>
      <c r="B21" s="1026" t="s">
        <v>718</v>
      </c>
      <c r="C21" s="1026" t="s">
        <v>31</v>
      </c>
      <c r="D21" s="1050" t="s">
        <v>717</v>
      </c>
      <c r="E21" s="966">
        <v>230</v>
      </c>
      <c r="F21" s="1004" t="s">
        <v>677</v>
      </c>
      <c r="G21" s="1035" t="s">
        <v>714</v>
      </c>
      <c r="H21" s="1003">
        <v>9.11</v>
      </c>
      <c r="I21" s="1002">
        <f>I20+H21</f>
        <v>51.37</v>
      </c>
      <c r="J21" s="1031" t="s">
        <v>716</v>
      </c>
      <c r="K21" s="1052">
        <v>3050</v>
      </c>
      <c r="L21" s="893"/>
      <c r="M21" s="891"/>
      <c r="N21" s="893"/>
      <c r="O21" s="892"/>
      <c r="P21" s="891"/>
      <c r="Q21" s="890">
        <f>K21+L21-N21</f>
        <v>3050</v>
      </c>
      <c r="R21" s="1040"/>
      <c r="S21" s="1030"/>
      <c r="T21" s="1030"/>
    </row>
    <row r="22" spans="1:20" s="1029" customFormat="1" ht="40" customHeight="1" x14ac:dyDescent="0.35">
      <c r="A22" s="1030"/>
      <c r="B22" s="1051"/>
      <c r="C22" s="1051"/>
      <c r="D22" s="1050" t="s">
        <v>715</v>
      </c>
      <c r="E22" s="966">
        <v>230</v>
      </c>
      <c r="F22" s="1004" t="s">
        <v>677</v>
      </c>
      <c r="G22" s="1035" t="s">
        <v>714</v>
      </c>
      <c r="H22" s="1032">
        <v>9.15</v>
      </c>
      <c r="I22" s="1002">
        <f>I21+H22</f>
        <v>60.519999999999996</v>
      </c>
      <c r="J22" s="1037" t="s">
        <v>713</v>
      </c>
      <c r="K22" s="924">
        <v>0</v>
      </c>
      <c r="L22" s="893">
        <v>6000</v>
      </c>
      <c r="M22" s="891"/>
      <c r="N22" s="916">
        <v>1500</v>
      </c>
      <c r="O22" s="915"/>
      <c r="P22" s="914"/>
      <c r="Q22" s="890">
        <f>K22+L22-N22</f>
        <v>4500</v>
      </c>
      <c r="R22" s="1040"/>
      <c r="S22" s="1030"/>
      <c r="T22" s="1030"/>
    </row>
    <row r="23" spans="1:20" s="1029" customFormat="1" ht="40" customHeight="1" thickBot="1" x14ac:dyDescent="0.4">
      <c r="A23" s="1030"/>
      <c r="B23" s="1049"/>
      <c r="C23" s="1048"/>
      <c r="D23" s="1036" t="s">
        <v>712</v>
      </c>
      <c r="E23" s="991">
        <v>227</v>
      </c>
      <c r="F23" s="1004" t="s">
        <v>434</v>
      </c>
      <c r="G23" s="1035" t="s">
        <v>711</v>
      </c>
      <c r="H23" s="1003">
        <v>0.77</v>
      </c>
      <c r="I23" s="1002">
        <f>I22+H23</f>
        <v>61.29</v>
      </c>
      <c r="J23" s="1031" t="s">
        <v>710</v>
      </c>
      <c r="K23" s="924">
        <v>800</v>
      </c>
      <c r="L23" s="893"/>
      <c r="M23" s="891"/>
      <c r="N23" s="916">
        <v>800</v>
      </c>
      <c r="O23" s="915"/>
      <c r="P23" s="914"/>
      <c r="Q23" s="890">
        <f>K23+L23-N23</f>
        <v>0</v>
      </c>
      <c r="R23" s="1040"/>
      <c r="S23" s="1030"/>
      <c r="T23" s="1030"/>
    </row>
    <row r="24" spans="1:20" s="1029" customFormat="1" ht="40" customHeight="1" thickBot="1" x14ac:dyDescent="0.4">
      <c r="A24" s="1030"/>
      <c r="B24" s="1047" t="s">
        <v>709</v>
      </c>
      <c r="C24" s="1046"/>
      <c r="D24" s="1010" t="s">
        <v>708</v>
      </c>
      <c r="E24" s="1005">
        <v>204</v>
      </c>
      <c r="F24" s="1004" t="s">
        <v>682</v>
      </c>
      <c r="G24" s="1035" t="s">
        <v>681</v>
      </c>
      <c r="H24" s="1009">
        <v>9.26</v>
      </c>
      <c r="I24" s="1002">
        <f>I23+H24</f>
        <v>70.55</v>
      </c>
      <c r="J24" s="1031" t="s">
        <v>707</v>
      </c>
      <c r="K24" s="924">
        <v>0</v>
      </c>
      <c r="L24" s="893"/>
      <c r="M24" s="891"/>
      <c r="N24" s="1045"/>
      <c r="O24" s="1044"/>
      <c r="P24" s="1043"/>
      <c r="Q24" s="890">
        <f>K24+L24-N24</f>
        <v>0</v>
      </c>
      <c r="R24" s="1040"/>
      <c r="S24" s="1030"/>
      <c r="T24" s="1030"/>
    </row>
    <row r="25" spans="1:20" s="1029" customFormat="1" ht="40" customHeight="1" thickBot="1" x14ac:dyDescent="0.4">
      <c r="A25" s="1030"/>
      <c r="B25" s="1042" t="s">
        <v>706</v>
      </c>
      <c r="C25" s="1041" t="s">
        <v>215</v>
      </c>
      <c r="D25" s="1010" t="s">
        <v>705</v>
      </c>
      <c r="E25" s="1005">
        <v>204</v>
      </c>
      <c r="F25" s="1004" t="s">
        <v>682</v>
      </c>
      <c r="G25" s="1035" t="s">
        <v>681</v>
      </c>
      <c r="H25" s="1009">
        <v>9.33</v>
      </c>
      <c r="I25" s="1002">
        <f>I24+H25</f>
        <v>79.88</v>
      </c>
      <c r="J25" s="1031" t="s">
        <v>704</v>
      </c>
      <c r="K25" s="924">
        <v>0</v>
      </c>
      <c r="L25" s="893"/>
      <c r="M25" s="891"/>
      <c r="N25" s="916"/>
      <c r="O25" s="915"/>
      <c r="P25" s="914"/>
      <c r="Q25" s="890">
        <f>K25+L25-N25</f>
        <v>0</v>
      </c>
      <c r="R25" s="1040"/>
      <c r="S25" s="1030"/>
      <c r="T25" s="1030"/>
    </row>
    <row r="26" spans="1:20" s="1029" customFormat="1" ht="40" customHeight="1" x14ac:dyDescent="0.35">
      <c r="A26" s="1030"/>
      <c r="B26" s="1000" t="s">
        <v>651</v>
      </c>
      <c r="C26" s="999" t="s">
        <v>650</v>
      </c>
      <c r="D26" s="1010" t="s">
        <v>703</v>
      </c>
      <c r="E26" s="1005">
        <v>204</v>
      </c>
      <c r="F26" s="1004" t="s">
        <v>682</v>
      </c>
      <c r="G26" s="1035" t="s">
        <v>681</v>
      </c>
      <c r="H26" s="1009">
        <v>9.26</v>
      </c>
      <c r="I26" s="1002">
        <f>I25+H26</f>
        <v>89.14</v>
      </c>
      <c r="J26" s="1031" t="s">
        <v>702</v>
      </c>
      <c r="K26" s="924">
        <v>7775</v>
      </c>
      <c r="L26" s="893"/>
      <c r="M26" s="891"/>
      <c r="N26" s="916">
        <v>3775</v>
      </c>
      <c r="O26" s="915"/>
      <c r="P26" s="914"/>
      <c r="Q26" s="890">
        <f>K26+L26-N26</f>
        <v>4000</v>
      </c>
      <c r="R26" s="1030"/>
      <c r="S26" s="1030"/>
      <c r="T26" s="1030"/>
    </row>
    <row r="27" spans="1:20" s="1029" customFormat="1" ht="40" customHeight="1" x14ac:dyDescent="0.35">
      <c r="A27" s="1030"/>
      <c r="B27" s="1000"/>
      <c r="C27" s="1000"/>
      <c r="D27" s="1010" t="s">
        <v>701</v>
      </c>
      <c r="E27" s="1005">
        <v>203</v>
      </c>
      <c r="F27" s="1004" t="s">
        <v>700</v>
      </c>
      <c r="G27" s="985" t="s">
        <v>699</v>
      </c>
      <c r="H27" s="1009">
        <v>0.77</v>
      </c>
      <c r="I27" s="1002">
        <f>I26+H27</f>
        <v>89.91</v>
      </c>
      <c r="J27" s="1031" t="s">
        <v>698</v>
      </c>
      <c r="K27" s="924">
        <v>12300</v>
      </c>
      <c r="L27" s="893"/>
      <c r="M27" s="891"/>
      <c r="N27" s="916">
        <v>12300</v>
      </c>
      <c r="O27" s="915"/>
      <c r="P27" s="914"/>
      <c r="Q27" s="890">
        <f>K27+L27-N27</f>
        <v>0</v>
      </c>
      <c r="R27" s="1030"/>
      <c r="S27" s="1030"/>
      <c r="T27" s="1030"/>
    </row>
    <row r="28" spans="1:20" s="1029" customFormat="1" ht="47.25" customHeight="1" x14ac:dyDescent="0.35">
      <c r="A28" s="1030"/>
      <c r="B28" s="1033" t="s">
        <v>697</v>
      </c>
      <c r="C28" s="1033" t="s">
        <v>696</v>
      </c>
      <c r="D28" s="1036" t="s">
        <v>695</v>
      </c>
      <c r="E28" s="989">
        <v>203</v>
      </c>
      <c r="F28" s="986" t="s">
        <v>388</v>
      </c>
      <c r="G28" s="1035" t="s">
        <v>694</v>
      </c>
      <c r="H28" s="1009">
        <v>5.25</v>
      </c>
      <c r="I28" s="1002">
        <f>I27+H28</f>
        <v>95.16</v>
      </c>
      <c r="J28" s="1031" t="s">
        <v>693</v>
      </c>
      <c r="K28" s="924">
        <v>9000</v>
      </c>
      <c r="L28" s="893"/>
      <c r="M28" s="891"/>
      <c r="N28" s="916"/>
      <c r="O28" s="915"/>
      <c r="P28" s="914"/>
      <c r="Q28" s="890">
        <f>K28+L28-N28</f>
        <v>9000</v>
      </c>
      <c r="R28" s="1030"/>
      <c r="S28" s="1030"/>
      <c r="T28" s="1030"/>
    </row>
    <row r="29" spans="1:20" s="1029" customFormat="1" ht="40" customHeight="1" thickBot="1" x14ac:dyDescent="0.4">
      <c r="A29" s="1030"/>
      <c r="B29" s="1033" t="s">
        <v>692</v>
      </c>
      <c r="C29" s="1033"/>
      <c r="D29" s="1022" t="s">
        <v>691</v>
      </c>
      <c r="E29" s="966">
        <v>203</v>
      </c>
      <c r="F29" s="1004" t="s">
        <v>677</v>
      </c>
      <c r="G29" s="1035" t="s">
        <v>690</v>
      </c>
      <c r="H29" s="1032">
        <v>0.77</v>
      </c>
      <c r="I29" s="1002">
        <f>I28+H29</f>
        <v>95.929999999999993</v>
      </c>
      <c r="J29" s="1037" t="s">
        <v>689</v>
      </c>
      <c r="K29" s="924">
        <v>0</v>
      </c>
      <c r="L29" s="893"/>
      <c r="M29" s="891"/>
      <c r="N29" s="916"/>
      <c r="O29" s="915"/>
      <c r="P29" s="914"/>
      <c r="Q29" s="890">
        <f>K29+L29-N29</f>
        <v>0</v>
      </c>
      <c r="R29" s="1030"/>
      <c r="S29" s="1030"/>
      <c r="T29" s="1030"/>
    </row>
    <row r="30" spans="1:20" s="1029" customFormat="1" ht="40" customHeight="1" thickBot="1" x14ac:dyDescent="0.4">
      <c r="A30" s="1030"/>
      <c r="B30" s="1039" t="s">
        <v>688</v>
      </c>
      <c r="C30" s="1038"/>
      <c r="D30" s="1036" t="s">
        <v>687</v>
      </c>
      <c r="E30" s="966">
        <v>204</v>
      </c>
      <c r="F30" s="1004" t="s">
        <v>388</v>
      </c>
      <c r="G30" s="1035" t="s">
        <v>681</v>
      </c>
      <c r="H30" s="1009">
        <v>8.3699999999999992</v>
      </c>
      <c r="I30" s="1002">
        <f>I29+H30</f>
        <v>104.3</v>
      </c>
      <c r="J30" s="1037" t="s">
        <v>686</v>
      </c>
      <c r="K30" s="924">
        <v>2800</v>
      </c>
      <c r="L30" s="893"/>
      <c r="M30" s="891"/>
      <c r="N30" s="916"/>
      <c r="O30" s="915"/>
      <c r="P30" s="914"/>
      <c r="Q30" s="890">
        <f>K30+L30-N30</f>
        <v>2800</v>
      </c>
      <c r="R30" s="1030"/>
      <c r="S30" s="1030"/>
      <c r="T30" s="1030"/>
    </row>
    <row r="31" spans="1:20" s="1029" customFormat="1" ht="40" customHeight="1" thickBot="1" x14ac:dyDescent="0.4">
      <c r="A31" s="1030"/>
      <c r="B31" s="1026" t="s">
        <v>663</v>
      </c>
      <c r="C31" s="1025" t="s">
        <v>215</v>
      </c>
      <c r="D31" s="1036" t="s">
        <v>685</v>
      </c>
      <c r="E31" s="989">
        <v>203</v>
      </c>
      <c r="F31" s="986" t="s">
        <v>682</v>
      </c>
      <c r="G31" s="1035" t="s">
        <v>681</v>
      </c>
      <c r="H31" s="1034">
        <v>9.26</v>
      </c>
      <c r="I31" s="1002">
        <f>I30+H31</f>
        <v>113.56</v>
      </c>
      <c r="J31" s="1031" t="s">
        <v>684</v>
      </c>
      <c r="K31" s="924">
        <v>0</v>
      </c>
      <c r="L31" s="893"/>
      <c r="M31" s="891"/>
      <c r="N31" s="916"/>
      <c r="O31" s="915"/>
      <c r="P31" s="914"/>
      <c r="Q31" s="890">
        <f>K31+L31-N31</f>
        <v>0</v>
      </c>
      <c r="R31" s="1030"/>
      <c r="S31" s="1030"/>
      <c r="T31" s="1030"/>
    </row>
    <row r="32" spans="1:20" s="1029" customFormat="1" ht="40" customHeight="1" thickBot="1" x14ac:dyDescent="0.4">
      <c r="A32" s="1030"/>
      <c r="B32" s="1033"/>
      <c r="C32" s="1033"/>
      <c r="D32" s="1022" t="s">
        <v>683</v>
      </c>
      <c r="E32" s="991">
        <v>203</v>
      </c>
      <c r="F32" s="986" t="s">
        <v>682</v>
      </c>
      <c r="G32" s="990" t="s">
        <v>681</v>
      </c>
      <c r="H32" s="1032">
        <v>9.17</v>
      </c>
      <c r="I32" s="1002">
        <f>I31+H32</f>
        <v>122.73</v>
      </c>
      <c r="J32" s="1031" t="s">
        <v>680</v>
      </c>
      <c r="K32" s="924">
        <v>0</v>
      </c>
      <c r="L32" s="893"/>
      <c r="M32" s="891"/>
      <c r="N32" s="916"/>
      <c r="O32" s="915"/>
      <c r="P32" s="914"/>
      <c r="Q32" s="890">
        <f>K32+L32-N32</f>
        <v>0</v>
      </c>
      <c r="R32" s="1030"/>
      <c r="S32" s="1030"/>
      <c r="T32" s="1030"/>
    </row>
    <row r="33" spans="1:26" ht="32.15" customHeight="1" thickBot="1" x14ac:dyDescent="0.4">
      <c r="A33" s="593"/>
      <c r="B33" s="1028" t="s">
        <v>656</v>
      </c>
      <c r="C33" s="1028" t="s">
        <v>679</v>
      </c>
      <c r="D33" s="1022" t="s">
        <v>678</v>
      </c>
      <c r="E33" s="976">
        <v>203</v>
      </c>
      <c r="F33" s="986" t="s">
        <v>677</v>
      </c>
      <c r="G33" s="1027" t="s">
        <v>676</v>
      </c>
      <c r="H33" s="1021">
        <v>0.78</v>
      </c>
      <c r="I33" s="1002">
        <f>I32+H33</f>
        <v>123.51</v>
      </c>
      <c r="J33" s="1018" t="s">
        <v>675</v>
      </c>
      <c r="K33" s="924">
        <v>600</v>
      </c>
      <c r="L33" s="893"/>
      <c r="M33" s="891"/>
      <c r="N33" s="916"/>
      <c r="O33" s="915"/>
      <c r="P33" s="914"/>
      <c r="Q33" s="890">
        <f>K33+L33-N33</f>
        <v>600</v>
      </c>
      <c r="R33" s="593"/>
      <c r="S33" s="593"/>
      <c r="T33" s="593"/>
    </row>
    <row r="34" spans="1:26" ht="32.15" customHeight="1" thickBot="1" x14ac:dyDescent="0.4">
      <c r="A34" s="593"/>
      <c r="B34" s="1026"/>
      <c r="C34" s="1025"/>
      <c r="D34" s="1022" t="s">
        <v>674</v>
      </c>
      <c r="E34" s="991" t="s">
        <v>673</v>
      </c>
      <c r="F34" s="986" t="s">
        <v>665</v>
      </c>
      <c r="G34" s="990" t="s">
        <v>653</v>
      </c>
      <c r="H34" s="1021">
        <v>9.35</v>
      </c>
      <c r="I34" s="1002">
        <f>I33+H34</f>
        <v>132.86000000000001</v>
      </c>
      <c r="J34" s="1018" t="s">
        <v>672</v>
      </c>
      <c r="K34" s="924">
        <v>1000</v>
      </c>
      <c r="L34" s="893"/>
      <c r="M34" s="891"/>
      <c r="N34" s="916"/>
      <c r="O34" s="915"/>
      <c r="P34" s="914"/>
      <c r="Q34" s="890">
        <f>K34+L34-N34</f>
        <v>1000</v>
      </c>
      <c r="R34" s="876"/>
      <c r="S34" s="593"/>
      <c r="T34" s="593"/>
    </row>
    <row r="35" spans="1:26" ht="32.15" customHeight="1" x14ac:dyDescent="0.35">
      <c r="A35" s="593"/>
      <c r="B35" s="1024"/>
      <c r="C35" s="1023"/>
      <c r="D35" s="1022" t="s">
        <v>671</v>
      </c>
      <c r="E35" s="991" t="s">
        <v>666</v>
      </c>
      <c r="F35" s="986" t="s">
        <v>670</v>
      </c>
      <c r="G35" s="990" t="s">
        <v>653</v>
      </c>
      <c r="H35" s="1021">
        <v>9.44</v>
      </c>
      <c r="I35" s="1002">
        <f>I34+H35</f>
        <v>142.30000000000001</v>
      </c>
      <c r="J35" s="982" t="s">
        <v>669</v>
      </c>
      <c r="K35" s="1001">
        <v>0</v>
      </c>
      <c r="L35" s="893"/>
      <c r="M35" s="891"/>
      <c r="N35" s="916"/>
      <c r="O35" s="915"/>
      <c r="P35" s="914"/>
      <c r="Q35" s="890">
        <f>K35+L35-N35</f>
        <v>0</v>
      </c>
      <c r="R35" s="593"/>
      <c r="S35" s="593"/>
      <c r="T35" s="593"/>
    </row>
    <row r="36" spans="1:26" ht="32.15" customHeight="1" thickBot="1" x14ac:dyDescent="0.4">
      <c r="A36" s="593"/>
      <c r="B36" s="1020" t="s">
        <v>668</v>
      </c>
      <c r="C36" s="1019"/>
      <c r="D36" s="1010" t="s">
        <v>667</v>
      </c>
      <c r="E36" s="1005" t="s">
        <v>666</v>
      </c>
      <c r="F36" s="1004" t="s">
        <v>665</v>
      </c>
      <c r="G36" s="985" t="s">
        <v>653</v>
      </c>
      <c r="H36" s="1009">
        <v>9.43</v>
      </c>
      <c r="I36" s="1002">
        <f>I35+H36</f>
        <v>151.73000000000002</v>
      </c>
      <c r="J36" s="1018" t="s">
        <v>664</v>
      </c>
      <c r="K36" s="1017">
        <v>0</v>
      </c>
      <c r="L36" s="893"/>
      <c r="M36" s="891"/>
      <c r="N36" s="916"/>
      <c r="O36" s="915"/>
      <c r="P36" s="914"/>
      <c r="Q36" s="890">
        <f>K36+L36-N36</f>
        <v>0</v>
      </c>
      <c r="R36" s="593"/>
      <c r="S36" s="593"/>
      <c r="T36" s="593"/>
    </row>
    <row r="37" spans="1:26" ht="54.5" customHeight="1" thickBot="1" x14ac:dyDescent="0.4">
      <c r="A37" s="593"/>
      <c r="B37" s="1016" t="s">
        <v>663</v>
      </c>
      <c r="C37" s="1015" t="s">
        <v>215</v>
      </c>
      <c r="D37" s="1014" t="s">
        <v>655</v>
      </c>
      <c r="E37" s="1005">
        <v>184</v>
      </c>
      <c r="F37" s="1004" t="s">
        <v>654</v>
      </c>
      <c r="G37" s="985" t="s">
        <v>653</v>
      </c>
      <c r="H37" s="1009">
        <v>28.58</v>
      </c>
      <c r="I37" s="1002">
        <f>I36+H37</f>
        <v>180.31</v>
      </c>
      <c r="J37" s="964" t="s">
        <v>662</v>
      </c>
      <c r="K37" s="1013">
        <v>0</v>
      </c>
      <c r="L37" s="893"/>
      <c r="M37" s="891"/>
      <c r="N37" s="916"/>
      <c r="O37" s="915"/>
      <c r="P37" s="914"/>
      <c r="Q37" s="890">
        <f>K37+L37-N37</f>
        <v>0</v>
      </c>
      <c r="R37" s="593"/>
      <c r="S37" s="593"/>
      <c r="T37" s="593"/>
      <c r="Z37" s="1012"/>
    </row>
    <row r="38" spans="1:26" ht="32.15" customHeight="1" thickBot="1" x14ac:dyDescent="0.4">
      <c r="A38" s="593"/>
      <c r="B38" s="1011" t="s">
        <v>661</v>
      </c>
      <c r="C38" s="1011"/>
      <c r="D38" s="1010" t="s">
        <v>660</v>
      </c>
      <c r="E38" s="1005">
        <v>178</v>
      </c>
      <c r="F38" s="1004" t="s">
        <v>659</v>
      </c>
      <c r="G38" s="985" t="s">
        <v>653</v>
      </c>
      <c r="H38" s="1009">
        <v>0.63</v>
      </c>
      <c r="I38" s="1002">
        <f>I37+H38</f>
        <v>180.94</v>
      </c>
      <c r="J38" s="982" t="s">
        <v>658</v>
      </c>
      <c r="K38" s="1001">
        <v>0</v>
      </c>
      <c r="L38" s="893"/>
      <c r="M38" s="891"/>
      <c r="N38" s="916"/>
      <c r="O38" s="915"/>
      <c r="P38" s="914"/>
      <c r="Q38" s="890">
        <f>K38+L38-N38</f>
        <v>0</v>
      </c>
      <c r="R38" s="912"/>
      <c r="S38" s="593"/>
      <c r="T38" s="593"/>
    </row>
    <row r="39" spans="1:26" ht="54.5" customHeight="1" thickBot="1" x14ac:dyDescent="0.4">
      <c r="A39" s="1008"/>
      <c r="B39" s="1007" t="s">
        <v>657</v>
      </c>
      <c r="C39" s="1007" t="s">
        <v>656</v>
      </c>
      <c r="D39" s="1006" t="s">
        <v>655</v>
      </c>
      <c r="E39" s="1005">
        <v>184</v>
      </c>
      <c r="F39" s="1004" t="s">
        <v>654</v>
      </c>
      <c r="G39" s="985" t="s">
        <v>653</v>
      </c>
      <c r="H39" s="1003">
        <v>579.5</v>
      </c>
      <c r="I39" s="1002">
        <f>I38+H39</f>
        <v>760.44</v>
      </c>
      <c r="J39" s="982" t="s">
        <v>652</v>
      </c>
      <c r="K39" s="1001">
        <v>400</v>
      </c>
      <c r="L39" s="893"/>
      <c r="M39" s="891"/>
      <c r="N39" s="916"/>
      <c r="O39" s="915"/>
      <c r="P39" s="914"/>
      <c r="Q39" s="890">
        <f>K39+L39-N39</f>
        <v>400</v>
      </c>
      <c r="R39" s="912"/>
      <c r="S39" s="593"/>
      <c r="T39" s="593"/>
    </row>
    <row r="40" spans="1:26" ht="32.15" customHeight="1" thickBot="1" x14ac:dyDescent="0.4">
      <c r="A40" s="593"/>
      <c r="B40" s="1000" t="s">
        <v>651</v>
      </c>
      <c r="C40" s="999" t="s">
        <v>650</v>
      </c>
      <c r="D40" s="996"/>
      <c r="E40" s="991"/>
      <c r="F40" s="986"/>
      <c r="G40" s="990"/>
      <c r="H40" s="989"/>
      <c r="I40" s="978"/>
      <c r="J40" s="982" t="s">
        <v>649</v>
      </c>
      <c r="K40" s="924">
        <v>3550</v>
      </c>
      <c r="L40" s="893"/>
      <c r="M40" s="891"/>
      <c r="N40" s="916"/>
      <c r="O40" s="915"/>
      <c r="P40" s="914"/>
      <c r="Q40" s="890">
        <f>K40+L40-N40</f>
        <v>3550</v>
      </c>
      <c r="R40" s="593"/>
      <c r="S40" s="912"/>
      <c r="T40" s="593"/>
    </row>
    <row r="41" spans="1:26" ht="32.15" customHeight="1" thickBot="1" x14ac:dyDescent="0.4">
      <c r="A41" s="593"/>
      <c r="B41" s="998"/>
      <c r="C41" s="997"/>
      <c r="D41" s="996"/>
      <c r="E41" s="991"/>
      <c r="F41" s="986"/>
      <c r="G41" s="990"/>
      <c r="H41" s="989"/>
      <c r="I41" s="978"/>
      <c r="J41" s="982" t="s">
        <v>648</v>
      </c>
      <c r="K41" s="924">
        <v>0</v>
      </c>
      <c r="L41" s="893"/>
      <c r="M41" s="891"/>
      <c r="N41" s="916"/>
      <c r="O41" s="915"/>
      <c r="P41" s="914"/>
      <c r="Q41" s="890">
        <f>K41+L41-N41</f>
        <v>0</v>
      </c>
      <c r="R41" s="593"/>
      <c r="S41" s="593"/>
      <c r="T41" s="593"/>
    </row>
    <row r="42" spans="1:26" ht="32.15" customHeight="1" x14ac:dyDescent="0.35">
      <c r="A42" s="593"/>
      <c r="B42" s="977"/>
      <c r="C42" s="995"/>
      <c r="D42" s="992"/>
      <c r="E42" s="989"/>
      <c r="F42" s="989"/>
      <c r="G42" s="969"/>
      <c r="H42" s="989"/>
      <c r="I42" s="978"/>
      <c r="J42" s="982" t="s">
        <v>647</v>
      </c>
      <c r="K42" s="924">
        <v>0</v>
      </c>
      <c r="L42" s="893"/>
      <c r="M42" s="891"/>
      <c r="N42" s="893"/>
      <c r="O42" s="892"/>
      <c r="P42" s="891"/>
      <c r="Q42" s="890">
        <f>K42+L42-N42</f>
        <v>0</v>
      </c>
      <c r="R42" s="593"/>
      <c r="S42" s="593"/>
      <c r="T42" s="593"/>
    </row>
    <row r="43" spans="1:26" ht="32.15" customHeight="1" thickBot="1" x14ac:dyDescent="0.4">
      <c r="A43" s="593"/>
      <c r="B43" s="994" t="s">
        <v>646</v>
      </c>
      <c r="C43" s="993" t="s">
        <v>645</v>
      </c>
      <c r="D43" s="992"/>
      <c r="E43" s="991"/>
      <c r="F43" s="986"/>
      <c r="G43" s="990"/>
      <c r="H43" s="989"/>
      <c r="I43" s="978"/>
      <c r="J43" s="982" t="s">
        <v>644</v>
      </c>
      <c r="K43" s="924">
        <v>0</v>
      </c>
      <c r="L43" s="893"/>
      <c r="M43" s="891"/>
      <c r="N43" s="893"/>
      <c r="O43" s="892"/>
      <c r="P43" s="891"/>
      <c r="Q43" s="890">
        <f>K43+L43-N43</f>
        <v>0</v>
      </c>
      <c r="R43" s="593"/>
      <c r="S43" s="593"/>
      <c r="T43" s="593"/>
    </row>
    <row r="44" spans="1:26" ht="32.15" customHeight="1" x14ac:dyDescent="0.35">
      <c r="A44" s="593"/>
      <c r="B44" s="981">
        <v>6.5</v>
      </c>
      <c r="C44" s="988">
        <v>6.5</v>
      </c>
      <c r="D44" s="987"/>
      <c r="E44" s="967"/>
      <c r="F44" s="986"/>
      <c r="G44" s="985"/>
      <c r="H44" s="984"/>
      <c r="I44" s="978"/>
      <c r="J44" s="982" t="s">
        <v>643</v>
      </c>
      <c r="K44" s="924">
        <v>0</v>
      </c>
      <c r="L44" s="893"/>
      <c r="M44" s="891"/>
      <c r="N44" s="893"/>
      <c r="O44" s="892"/>
      <c r="P44" s="891"/>
      <c r="Q44" s="890">
        <f>K44+L44-N44</f>
        <v>0</v>
      </c>
      <c r="R44" s="593"/>
      <c r="S44" s="593"/>
      <c r="T44" s="593"/>
    </row>
    <row r="45" spans="1:26" ht="32.15" customHeight="1" thickBot="1" x14ac:dyDescent="0.4">
      <c r="A45" s="593"/>
      <c r="B45" s="977"/>
      <c r="C45" s="971"/>
      <c r="D45" s="970"/>
      <c r="E45" s="976"/>
      <c r="F45" s="976"/>
      <c r="G45" s="968"/>
      <c r="H45" s="966"/>
      <c r="I45" s="978"/>
      <c r="J45" s="982" t="s">
        <v>642</v>
      </c>
      <c r="K45" s="924">
        <v>0</v>
      </c>
      <c r="L45" s="893"/>
      <c r="M45" s="891"/>
      <c r="N45" s="893"/>
      <c r="O45" s="892"/>
      <c r="P45" s="891"/>
      <c r="Q45" s="890">
        <f>K45+L45-N45</f>
        <v>0</v>
      </c>
      <c r="R45" s="593"/>
      <c r="S45" s="593"/>
      <c r="T45" s="593"/>
    </row>
    <row r="46" spans="1:26" ht="32.15" customHeight="1" thickBot="1" x14ac:dyDescent="0.4">
      <c r="A46" s="593"/>
      <c r="B46" s="983" t="s">
        <v>641</v>
      </c>
      <c r="C46" s="971"/>
      <c r="D46" s="970"/>
      <c r="E46" s="976"/>
      <c r="F46" s="976"/>
      <c r="G46" s="968"/>
      <c r="H46" s="966"/>
      <c r="I46" s="978"/>
      <c r="J46" s="982" t="s">
        <v>640</v>
      </c>
      <c r="K46" s="924">
        <v>600</v>
      </c>
      <c r="L46" s="893"/>
      <c r="M46" s="891"/>
      <c r="N46" s="893"/>
      <c r="O46" s="892"/>
      <c r="P46" s="891"/>
      <c r="Q46" s="890">
        <f>K46+L46-N46</f>
        <v>600</v>
      </c>
      <c r="R46" s="593"/>
      <c r="S46" s="593"/>
      <c r="T46" s="593"/>
    </row>
    <row r="47" spans="1:26" ht="32.15" customHeight="1" x14ac:dyDescent="0.35">
      <c r="A47" s="593"/>
      <c r="B47" s="981">
        <v>6.5</v>
      </c>
      <c r="C47" s="971"/>
      <c r="D47" s="970"/>
      <c r="E47" s="976"/>
      <c r="F47" s="976"/>
      <c r="G47" s="967"/>
      <c r="H47" s="966"/>
      <c r="I47" s="978"/>
      <c r="J47" s="980" t="s">
        <v>639</v>
      </c>
      <c r="K47" s="924">
        <v>0</v>
      </c>
      <c r="L47" s="893"/>
      <c r="M47" s="891"/>
      <c r="N47" s="893"/>
      <c r="O47" s="892"/>
      <c r="P47" s="891"/>
      <c r="Q47" s="890">
        <f>K47+L47-N47</f>
        <v>0</v>
      </c>
      <c r="R47" s="593"/>
      <c r="S47" s="593"/>
      <c r="T47" s="593"/>
    </row>
    <row r="48" spans="1:26" ht="32.15" customHeight="1" x14ac:dyDescent="0.35">
      <c r="A48" s="593"/>
      <c r="B48" s="977"/>
      <c r="C48" s="971"/>
      <c r="D48" s="970"/>
      <c r="E48" s="976"/>
      <c r="F48" s="976"/>
      <c r="G48" s="967"/>
      <c r="H48" s="979"/>
      <c r="I48" s="978"/>
      <c r="J48" s="964" t="s">
        <v>638</v>
      </c>
      <c r="K48" s="924">
        <v>1000</v>
      </c>
      <c r="L48" s="893"/>
      <c r="M48" s="891"/>
      <c r="N48" s="893">
        <v>200</v>
      </c>
      <c r="O48" s="892"/>
      <c r="P48" s="891"/>
      <c r="Q48" s="890">
        <f>K48+L48-N48</f>
        <v>800</v>
      </c>
      <c r="R48" s="593"/>
      <c r="S48" s="593"/>
      <c r="T48" s="593"/>
    </row>
    <row r="49" spans="1:23" ht="32.15" customHeight="1" x14ac:dyDescent="0.35">
      <c r="A49" s="593"/>
      <c r="B49" s="977"/>
      <c r="C49" s="971"/>
      <c r="D49" s="970"/>
      <c r="E49" s="976"/>
      <c r="F49" s="975"/>
      <c r="G49" s="967"/>
      <c r="H49" s="974"/>
      <c r="I49" s="973"/>
      <c r="J49" s="964" t="s">
        <v>637</v>
      </c>
      <c r="K49" s="924">
        <v>3800</v>
      </c>
      <c r="L49" s="893"/>
      <c r="M49" s="891"/>
      <c r="N49" s="893"/>
      <c r="O49" s="892"/>
      <c r="P49" s="891"/>
      <c r="Q49" s="890">
        <f>K49+L49-N49</f>
        <v>3800</v>
      </c>
      <c r="R49" s="593"/>
      <c r="S49" s="593"/>
      <c r="T49" s="593"/>
    </row>
    <row r="50" spans="1:23" ht="32.15" customHeight="1" thickBot="1" x14ac:dyDescent="0.4">
      <c r="A50" s="593"/>
      <c r="B50" s="972"/>
      <c r="C50" s="971"/>
      <c r="D50" s="970"/>
      <c r="E50" s="969"/>
      <c r="F50" s="968"/>
      <c r="G50" s="967"/>
      <c r="H50" s="966"/>
      <c r="I50" s="965"/>
      <c r="J50" s="964" t="s">
        <v>636</v>
      </c>
      <c r="K50" s="924">
        <v>2000</v>
      </c>
      <c r="L50" s="893"/>
      <c r="M50" s="891"/>
      <c r="N50" s="893"/>
      <c r="O50" s="892"/>
      <c r="P50" s="891"/>
      <c r="Q50" s="890">
        <f>K50+L50-N50</f>
        <v>2000</v>
      </c>
      <c r="R50" s="593"/>
      <c r="S50" s="593"/>
      <c r="T50" s="593"/>
    </row>
    <row r="51" spans="1:23" ht="32.15" customHeight="1" thickBot="1" x14ac:dyDescent="0.4">
      <c r="A51" s="593"/>
      <c r="B51" s="963" t="s">
        <v>635</v>
      </c>
      <c r="C51" s="962"/>
      <c r="D51" s="961" t="s">
        <v>634</v>
      </c>
      <c r="E51" s="960"/>
      <c r="F51" s="959"/>
      <c r="G51" s="958"/>
      <c r="H51" s="959"/>
      <c r="I51" s="958"/>
      <c r="J51" s="942" t="s">
        <v>633</v>
      </c>
      <c r="K51" s="924">
        <v>8000</v>
      </c>
      <c r="L51" s="940"/>
      <c r="M51" s="939"/>
      <c r="N51" s="916"/>
      <c r="O51" s="915"/>
      <c r="P51" s="914"/>
      <c r="Q51" s="890">
        <f>K51+L51-N51</f>
        <v>8000</v>
      </c>
      <c r="R51" s="593"/>
      <c r="S51" s="593"/>
      <c r="T51" s="593"/>
    </row>
    <row r="52" spans="1:23" ht="32.15" customHeight="1" thickBot="1" x14ac:dyDescent="0.4">
      <c r="A52" s="593"/>
      <c r="B52" s="957"/>
      <c r="C52" s="956"/>
      <c r="D52" s="948" t="s">
        <v>632</v>
      </c>
      <c r="E52" s="955" t="s">
        <v>631</v>
      </c>
      <c r="F52" s="954" t="s">
        <v>630</v>
      </c>
      <c r="G52" s="953" t="s">
        <v>629</v>
      </c>
      <c r="H52" s="953" t="s">
        <v>628</v>
      </c>
      <c r="I52" s="952" t="s">
        <v>627</v>
      </c>
      <c r="J52" s="942"/>
      <c r="K52" s="951"/>
      <c r="L52" s="940"/>
      <c r="M52" s="939"/>
      <c r="N52" s="916"/>
      <c r="O52" s="915"/>
      <c r="P52" s="914"/>
      <c r="Q52" s="938"/>
      <c r="R52" s="593"/>
      <c r="S52" s="593"/>
      <c r="T52" s="593"/>
    </row>
    <row r="53" spans="1:23" ht="32.15" customHeight="1" thickBot="1" x14ac:dyDescent="0.4">
      <c r="A53" s="593"/>
      <c r="B53" s="950" t="s">
        <v>626</v>
      </c>
      <c r="C53" s="949" t="s">
        <v>625</v>
      </c>
      <c r="D53" s="948" t="s">
        <v>624</v>
      </c>
      <c r="E53" s="947" t="s">
        <v>623</v>
      </c>
      <c r="F53" s="946" t="s">
        <v>622</v>
      </c>
      <c r="G53" s="931" t="s">
        <v>621</v>
      </c>
      <c r="H53" s="930">
        <v>1</v>
      </c>
      <c r="I53" s="945" t="s">
        <v>610</v>
      </c>
      <c r="J53" s="942"/>
      <c r="K53" s="896"/>
      <c r="L53" s="893"/>
      <c r="M53" s="891"/>
      <c r="N53" s="916"/>
      <c r="O53" s="915"/>
      <c r="P53" s="914"/>
      <c r="Q53" s="890"/>
      <c r="R53" s="593"/>
      <c r="S53" s="593"/>
      <c r="T53" s="593"/>
    </row>
    <row r="54" spans="1:23" ht="32.15" customHeight="1" thickBot="1" x14ac:dyDescent="0.4">
      <c r="A54" s="593"/>
      <c r="B54" s="944" t="s">
        <v>620</v>
      </c>
      <c r="C54" s="943" t="s">
        <v>619</v>
      </c>
      <c r="D54" s="864" t="s">
        <v>618</v>
      </c>
      <c r="E54" s="904" t="s">
        <v>617</v>
      </c>
      <c r="F54" s="936" t="s">
        <v>616</v>
      </c>
      <c r="G54" s="931" t="s">
        <v>611</v>
      </c>
      <c r="H54" s="930">
        <v>1</v>
      </c>
      <c r="I54" s="935" t="s">
        <v>610</v>
      </c>
      <c r="J54" s="942"/>
      <c r="K54" s="941"/>
      <c r="L54" s="940"/>
      <c r="M54" s="939"/>
      <c r="N54" s="916"/>
      <c r="O54" s="915"/>
      <c r="P54" s="914"/>
      <c r="Q54" s="938"/>
      <c r="R54" s="593"/>
      <c r="S54" s="593"/>
      <c r="T54" s="593"/>
    </row>
    <row r="55" spans="1:23" ht="32.15" customHeight="1" thickBot="1" x14ac:dyDescent="0.4">
      <c r="A55" s="593"/>
      <c r="B55" s="937" t="s">
        <v>615</v>
      </c>
      <c r="C55" s="927" t="s">
        <v>614</v>
      </c>
      <c r="D55" s="864" t="s">
        <v>613</v>
      </c>
      <c r="E55" s="922" t="s">
        <v>15</v>
      </c>
      <c r="F55" s="936" t="s">
        <v>612</v>
      </c>
      <c r="G55" s="931" t="s">
        <v>611</v>
      </c>
      <c r="H55" s="930">
        <v>1</v>
      </c>
      <c r="I55" s="935" t="s">
        <v>610</v>
      </c>
      <c r="J55" s="897"/>
      <c r="K55" s="919"/>
      <c r="L55" s="893"/>
      <c r="M55" s="891"/>
      <c r="N55" s="916"/>
      <c r="O55" s="915"/>
      <c r="P55" s="914"/>
      <c r="Q55" s="913"/>
      <c r="R55" s="593"/>
      <c r="S55" s="593" t="s">
        <v>58</v>
      </c>
      <c r="T55" s="593"/>
    </row>
    <row r="56" spans="1:23" ht="32.15" customHeight="1" thickBot="1" x14ac:dyDescent="0.4">
      <c r="A56" s="593"/>
      <c r="B56" s="934" t="s">
        <v>609</v>
      </c>
      <c r="C56" s="933" t="s">
        <v>411</v>
      </c>
      <c r="D56" s="864" t="s">
        <v>608</v>
      </c>
      <c r="E56" s="863" t="s">
        <v>607</v>
      </c>
      <c r="F56" s="932" t="s">
        <v>606</v>
      </c>
      <c r="G56" s="931" t="s">
        <v>605</v>
      </c>
      <c r="H56" s="930">
        <v>1</v>
      </c>
      <c r="I56" s="929" t="s">
        <v>604</v>
      </c>
      <c r="J56" s="897" t="s">
        <v>603</v>
      </c>
      <c r="K56" s="924">
        <v>0</v>
      </c>
      <c r="L56" s="895"/>
      <c r="M56" s="894"/>
      <c r="N56" s="893"/>
      <c r="O56" s="892"/>
      <c r="P56" s="891"/>
      <c r="Q56" s="890">
        <f>K56+L56-N56</f>
        <v>0</v>
      </c>
      <c r="R56" s="593"/>
      <c r="S56" s="593"/>
      <c r="T56" s="593"/>
    </row>
    <row r="57" spans="1:23" ht="32.15" customHeight="1" thickBot="1" x14ac:dyDescent="0.4">
      <c r="A57" s="593"/>
      <c r="B57" s="928" t="s">
        <v>602</v>
      </c>
      <c r="C57" s="927" t="s">
        <v>239</v>
      </c>
      <c r="D57" s="864" t="s">
        <v>156</v>
      </c>
      <c r="E57" s="904" t="s">
        <v>601</v>
      </c>
      <c r="F57" s="926" t="s">
        <v>600</v>
      </c>
      <c r="G57" s="925"/>
      <c r="H57" s="925"/>
      <c r="I57" s="925"/>
      <c r="J57" s="897" t="s">
        <v>599</v>
      </c>
      <c r="K57" s="924">
        <v>0</v>
      </c>
      <c r="L57" s="895"/>
      <c r="M57" s="894"/>
      <c r="N57" s="893"/>
      <c r="O57" s="892"/>
      <c r="P57" s="891"/>
      <c r="Q57" s="890">
        <f>K57+L57-N57</f>
        <v>0</v>
      </c>
      <c r="R57" s="593"/>
      <c r="S57" s="593"/>
      <c r="T57" s="593"/>
    </row>
    <row r="58" spans="1:23" ht="32.15" customHeight="1" x14ac:dyDescent="0.35">
      <c r="A58" s="593"/>
      <c r="B58" s="911"/>
      <c r="C58" s="923"/>
      <c r="D58" s="864" t="s">
        <v>598</v>
      </c>
      <c r="E58" s="922" t="s">
        <v>597</v>
      </c>
      <c r="F58" s="921"/>
      <c r="G58" s="920"/>
      <c r="H58" s="920"/>
      <c r="I58" s="920"/>
      <c r="J58" s="897"/>
      <c r="K58" s="919"/>
      <c r="L58" s="918"/>
      <c r="M58" s="917"/>
      <c r="N58" s="916"/>
      <c r="O58" s="915"/>
      <c r="P58" s="914"/>
      <c r="Q58" s="913"/>
      <c r="R58" s="912"/>
      <c r="S58" s="593"/>
      <c r="T58" s="593"/>
    </row>
    <row r="59" spans="1:23" ht="32.15" customHeight="1" x14ac:dyDescent="0.35">
      <c r="A59" s="593"/>
      <c r="B59" s="911"/>
      <c r="C59" s="910"/>
      <c r="D59" s="864" t="s">
        <v>596</v>
      </c>
      <c r="E59" s="863" t="s">
        <v>595</v>
      </c>
      <c r="F59" s="909"/>
      <c r="G59" s="908"/>
      <c r="H59" s="908"/>
      <c r="I59" s="908"/>
      <c r="J59" s="897"/>
      <c r="K59" s="896"/>
      <c r="L59" s="895"/>
      <c r="M59" s="894"/>
      <c r="N59" s="893"/>
      <c r="O59" s="892"/>
      <c r="P59" s="891"/>
      <c r="Q59" s="890"/>
      <c r="R59" s="593"/>
      <c r="S59" s="593"/>
      <c r="T59" s="807"/>
      <c r="U59" s="688"/>
    </row>
    <row r="60" spans="1:23" ht="32.15" customHeight="1" x14ac:dyDescent="0.35">
      <c r="A60" s="593"/>
      <c r="B60" s="907" t="s">
        <v>594</v>
      </c>
      <c r="C60" s="906"/>
      <c r="D60" s="905" t="s">
        <v>593</v>
      </c>
      <c r="E60" s="904" t="s">
        <v>592</v>
      </c>
      <c r="F60" s="903"/>
      <c r="G60" s="902"/>
      <c r="H60" s="902"/>
      <c r="I60" s="902"/>
      <c r="J60" s="897"/>
      <c r="K60" s="896"/>
      <c r="L60" s="895"/>
      <c r="M60" s="894"/>
      <c r="N60" s="893"/>
      <c r="O60" s="892"/>
      <c r="P60" s="891"/>
      <c r="Q60" s="890"/>
      <c r="R60" s="593"/>
      <c r="S60" s="593"/>
      <c r="T60" s="807"/>
      <c r="U60" s="688"/>
    </row>
    <row r="61" spans="1:23" ht="32.15" customHeight="1" thickBot="1" x14ac:dyDescent="0.4">
      <c r="A61" s="593"/>
      <c r="B61" s="901"/>
      <c r="C61" s="900">
        <v>0.16666666666666666</v>
      </c>
      <c r="D61" s="864"/>
      <c r="E61" s="863"/>
      <c r="F61" s="899"/>
      <c r="G61" s="898"/>
      <c r="H61" s="898"/>
      <c r="I61" s="898"/>
      <c r="J61" s="897"/>
      <c r="K61" s="896"/>
      <c r="L61" s="895"/>
      <c r="M61" s="894"/>
      <c r="N61" s="893"/>
      <c r="O61" s="892"/>
      <c r="P61" s="891"/>
      <c r="Q61" s="890"/>
      <c r="R61" s="593"/>
      <c r="S61" s="593"/>
      <c r="T61" s="807"/>
      <c r="U61" s="688"/>
    </row>
    <row r="62" spans="1:23" ht="32.15" customHeight="1" thickBot="1" x14ac:dyDescent="0.4">
      <c r="A62" s="593"/>
      <c r="B62" s="889"/>
      <c r="C62" s="888"/>
      <c r="D62" s="864"/>
      <c r="E62" s="863"/>
      <c r="F62" s="887" t="s">
        <v>591</v>
      </c>
      <c r="G62" s="886"/>
      <c r="H62" s="885"/>
      <c r="I62" s="885"/>
      <c r="J62" s="884"/>
      <c r="K62" s="883"/>
      <c r="L62" s="882"/>
      <c r="M62" s="881"/>
      <c r="N62" s="880"/>
      <c r="O62" s="879"/>
      <c r="P62" s="878"/>
      <c r="Q62" s="877"/>
      <c r="R62" s="593"/>
      <c r="S62" s="876"/>
      <c r="T62" s="807"/>
      <c r="U62" s="688"/>
    </row>
    <row r="63" spans="1:23" ht="32.15" customHeight="1" thickBot="1" x14ac:dyDescent="0.4">
      <c r="A63" s="593"/>
      <c r="B63" s="875" t="s">
        <v>590</v>
      </c>
      <c r="C63" s="874"/>
      <c r="D63" s="864"/>
      <c r="E63" s="863"/>
      <c r="F63" s="813"/>
      <c r="G63" s="828"/>
      <c r="H63" s="827"/>
      <c r="I63" s="826"/>
      <c r="J63" s="872" t="s">
        <v>589</v>
      </c>
      <c r="K63" s="873" t="s">
        <v>588</v>
      </c>
      <c r="L63" s="872" t="s">
        <v>587</v>
      </c>
      <c r="M63" s="871" t="s">
        <v>586</v>
      </c>
      <c r="N63" s="870"/>
      <c r="O63" s="869" t="s">
        <v>585</v>
      </c>
      <c r="P63" s="868"/>
      <c r="Q63" s="867"/>
      <c r="R63" s="593"/>
      <c r="S63" s="866"/>
      <c r="T63" s="807"/>
      <c r="U63" s="688"/>
    </row>
    <row r="64" spans="1:23" ht="42.75" customHeight="1" thickBot="1" x14ac:dyDescent="0.4">
      <c r="A64" s="593"/>
      <c r="B64" s="855" t="s">
        <v>584</v>
      </c>
      <c r="C64" s="865">
        <v>1</v>
      </c>
      <c r="D64" s="864"/>
      <c r="E64" s="863"/>
      <c r="F64" s="813"/>
      <c r="G64" s="828"/>
      <c r="H64" s="827"/>
      <c r="I64" s="826"/>
      <c r="J64" s="861"/>
      <c r="K64" s="862"/>
      <c r="L64" s="861"/>
      <c r="M64" s="858">
        <v>1</v>
      </c>
      <c r="N64" s="858"/>
      <c r="O64" s="860"/>
      <c r="P64" s="859"/>
      <c r="Q64" s="858">
        <v>0.29166666666666669</v>
      </c>
      <c r="R64" s="857" t="s">
        <v>58</v>
      </c>
      <c r="S64" s="593"/>
      <c r="T64" s="807"/>
      <c r="U64" s="688"/>
      <c r="W64" s="856"/>
    </row>
    <row r="65" spans="1:21" ht="32.15" customHeight="1" thickBot="1" x14ac:dyDescent="0.4">
      <c r="A65" s="593"/>
      <c r="B65" s="855" t="s">
        <v>583</v>
      </c>
      <c r="C65" s="854"/>
      <c r="D65" s="853"/>
      <c r="E65" s="852"/>
      <c r="F65" s="813"/>
      <c r="G65" s="801"/>
      <c r="H65" s="800"/>
      <c r="I65" s="799"/>
      <c r="J65" s="851" t="s">
        <v>34</v>
      </c>
      <c r="K65" s="848">
        <v>65907</v>
      </c>
      <c r="L65" s="850"/>
      <c r="M65" s="849"/>
      <c r="N65" s="848">
        <v>9907</v>
      </c>
      <c r="O65" s="847"/>
      <c r="P65" s="846"/>
      <c r="Q65" s="845">
        <f>L65+K65-N65</f>
        <v>56000</v>
      </c>
      <c r="R65" s="593"/>
      <c r="S65" s="593"/>
      <c r="T65" s="807"/>
      <c r="U65" s="688"/>
    </row>
    <row r="66" spans="1:21" ht="32.15" customHeight="1" thickBot="1" x14ac:dyDescent="0.4">
      <c r="A66" s="593"/>
      <c r="B66" s="844" t="s">
        <v>582</v>
      </c>
      <c r="C66" s="843"/>
      <c r="D66" s="824"/>
      <c r="E66" s="842"/>
      <c r="F66" s="813"/>
      <c r="G66" s="841"/>
      <c r="H66" s="840"/>
      <c r="I66" s="839"/>
      <c r="J66" s="812" t="s">
        <v>581</v>
      </c>
      <c r="K66" s="811"/>
      <c r="L66" s="819"/>
      <c r="M66" s="711"/>
      <c r="N66" s="726">
        <v>3130</v>
      </c>
      <c r="O66" s="832"/>
      <c r="P66" s="831"/>
      <c r="Q66" s="762"/>
      <c r="R66" s="593"/>
      <c r="S66" s="593"/>
      <c r="T66" s="807"/>
      <c r="U66" s="688"/>
    </row>
    <row r="67" spans="1:21" ht="32.15" customHeight="1" x14ac:dyDescent="0.35">
      <c r="A67" s="593"/>
      <c r="B67" s="838"/>
      <c r="C67" s="837">
        <v>1</v>
      </c>
      <c r="D67" s="815"/>
      <c r="E67" s="836"/>
      <c r="F67" s="813"/>
      <c r="G67" s="835"/>
      <c r="H67" s="834"/>
      <c r="I67" s="833"/>
      <c r="J67" s="812" t="s">
        <v>580</v>
      </c>
      <c r="K67" s="811"/>
      <c r="L67" s="819"/>
      <c r="M67" s="712"/>
      <c r="N67" s="726">
        <v>1577</v>
      </c>
      <c r="O67" s="832"/>
      <c r="P67" s="831"/>
      <c r="Q67" s="762"/>
      <c r="R67" s="593"/>
      <c r="S67" s="593"/>
      <c r="T67" s="807"/>
      <c r="U67" s="688"/>
    </row>
    <row r="68" spans="1:21" ht="32.15" customHeight="1" x14ac:dyDescent="0.35">
      <c r="A68" s="593"/>
      <c r="B68" s="830"/>
      <c r="C68" s="830"/>
      <c r="D68" s="815" t="s">
        <v>58</v>
      </c>
      <c r="E68" s="829"/>
      <c r="F68" s="813"/>
      <c r="G68" s="828"/>
      <c r="H68" s="827"/>
      <c r="I68" s="826"/>
      <c r="J68" s="812" t="s">
        <v>579</v>
      </c>
      <c r="K68" s="811"/>
      <c r="L68" s="819"/>
      <c r="M68" s="711"/>
      <c r="N68" s="726"/>
      <c r="O68" s="818"/>
      <c r="P68" s="818"/>
      <c r="Q68" s="762"/>
      <c r="R68" s="593"/>
      <c r="S68" s="593"/>
      <c r="T68" s="807"/>
      <c r="U68" s="688"/>
    </row>
    <row r="69" spans="1:21" ht="32.15" customHeight="1" x14ac:dyDescent="0.35">
      <c r="A69" s="593"/>
      <c r="B69" s="825"/>
      <c r="C69" s="825"/>
      <c r="D69" s="824"/>
      <c r="E69" s="823"/>
      <c r="F69" s="813"/>
      <c r="G69" s="822"/>
      <c r="H69" s="821"/>
      <c r="I69" s="820"/>
      <c r="J69" s="812" t="s">
        <v>578</v>
      </c>
      <c r="K69" s="811"/>
      <c r="L69" s="819"/>
      <c r="M69" s="711"/>
      <c r="N69" s="726">
        <v>3130</v>
      </c>
      <c r="O69" s="818"/>
      <c r="P69" s="818"/>
      <c r="Q69" s="762"/>
      <c r="R69" s="593"/>
      <c r="S69" s="593"/>
      <c r="T69" s="807"/>
      <c r="U69" s="688"/>
    </row>
    <row r="70" spans="1:21" ht="32.15" customHeight="1" thickBot="1" x14ac:dyDescent="0.4">
      <c r="A70" s="593"/>
      <c r="B70" s="817"/>
      <c r="C70" s="816"/>
      <c r="D70" s="815"/>
      <c r="E70" s="814"/>
      <c r="F70" s="813"/>
      <c r="G70" s="801"/>
      <c r="H70" s="800"/>
      <c r="I70" s="799"/>
      <c r="J70" s="812" t="s">
        <v>577</v>
      </c>
      <c r="K70" s="811"/>
      <c r="L70" s="810"/>
      <c r="M70" s="726"/>
      <c r="N70" s="726"/>
      <c r="O70" s="809"/>
      <c r="P70" s="808"/>
      <c r="Q70" s="762" t="s">
        <v>58</v>
      </c>
      <c r="R70" s="593"/>
      <c r="S70" s="593" t="s">
        <v>58</v>
      </c>
      <c r="T70" s="807"/>
      <c r="U70" s="688"/>
    </row>
    <row r="71" spans="1:21" ht="32.15" customHeight="1" thickBot="1" x14ac:dyDescent="0.4">
      <c r="A71" s="593"/>
      <c r="B71" s="806" t="s">
        <v>576</v>
      </c>
      <c r="C71" s="805"/>
      <c r="D71" s="804"/>
      <c r="E71" s="803"/>
      <c r="F71" s="802"/>
      <c r="G71" s="801"/>
      <c r="H71" s="800"/>
      <c r="I71" s="799"/>
      <c r="J71" s="798" t="s">
        <v>575</v>
      </c>
      <c r="K71" s="797"/>
      <c r="L71" s="796"/>
      <c r="M71" s="796"/>
      <c r="N71" s="795"/>
      <c r="O71" s="794"/>
      <c r="P71" s="793"/>
      <c r="Q71" s="792"/>
      <c r="R71" s="593"/>
      <c r="S71" s="593"/>
      <c r="T71" s="593"/>
      <c r="U71" s="688"/>
    </row>
    <row r="72" spans="1:21" ht="21.65" customHeight="1" x14ac:dyDescent="0.35">
      <c r="A72" s="593"/>
      <c r="B72" s="791" t="s">
        <v>574</v>
      </c>
      <c r="C72" s="790"/>
      <c r="D72" s="787" t="s">
        <v>573</v>
      </c>
      <c r="E72" s="789" t="s">
        <v>572</v>
      </c>
      <c r="F72" s="788"/>
      <c r="G72" s="787" t="s">
        <v>571</v>
      </c>
      <c r="H72" s="786" t="s">
        <v>570</v>
      </c>
      <c r="I72" s="785" t="s">
        <v>569</v>
      </c>
      <c r="J72" s="784"/>
      <c r="K72" s="783"/>
      <c r="L72" s="782"/>
      <c r="M72" s="781"/>
      <c r="N72" s="780"/>
      <c r="O72" s="779"/>
      <c r="P72" s="778"/>
      <c r="Q72" s="777"/>
      <c r="R72" s="593"/>
      <c r="S72" s="593" t="s">
        <v>58</v>
      </c>
      <c r="T72" s="593"/>
      <c r="U72" s="688"/>
    </row>
    <row r="73" spans="1:21" ht="32.15" customHeight="1" x14ac:dyDescent="0.35">
      <c r="A73" s="593"/>
      <c r="B73" s="776">
        <v>36</v>
      </c>
      <c r="C73" s="775"/>
      <c r="D73" s="771">
        <v>58</v>
      </c>
      <c r="E73" s="774">
        <v>15</v>
      </c>
      <c r="F73" s="773">
        <v>34</v>
      </c>
      <c r="G73" s="771">
        <v>59</v>
      </c>
      <c r="H73" s="772">
        <v>40</v>
      </c>
      <c r="I73" s="771">
        <f>SUM(B73:H73)</f>
        <v>242</v>
      </c>
      <c r="J73" s="729" t="s">
        <v>568</v>
      </c>
      <c r="K73" s="728"/>
      <c r="L73" s="728"/>
      <c r="M73" s="770"/>
      <c r="N73" s="726">
        <v>1200</v>
      </c>
      <c r="O73" s="725"/>
      <c r="P73" s="724"/>
      <c r="Q73" s="708"/>
      <c r="R73" s="593"/>
      <c r="S73" s="593"/>
      <c r="T73" s="593"/>
      <c r="U73" s="688"/>
    </row>
    <row r="74" spans="1:21" ht="32.15" customHeight="1" thickBot="1" x14ac:dyDescent="0.4">
      <c r="A74" s="593"/>
      <c r="B74" s="769" t="s">
        <v>567</v>
      </c>
      <c r="C74" s="768"/>
      <c r="D74" s="767"/>
      <c r="E74" s="766" t="s">
        <v>566</v>
      </c>
      <c r="F74" s="766"/>
      <c r="G74" s="766"/>
      <c r="H74" s="766"/>
      <c r="I74" s="765"/>
      <c r="J74" s="715" t="s">
        <v>565</v>
      </c>
      <c r="K74" s="728"/>
      <c r="L74" s="728"/>
      <c r="M74" s="726"/>
      <c r="N74" s="726">
        <v>20</v>
      </c>
      <c r="O74" s="764"/>
      <c r="P74" s="763"/>
      <c r="Q74" s="762"/>
      <c r="R74" s="593"/>
      <c r="S74" s="593"/>
      <c r="T74" s="593"/>
      <c r="U74" s="688"/>
    </row>
    <row r="75" spans="1:21" ht="32.15" customHeight="1" x14ac:dyDescent="0.35">
      <c r="A75" s="593"/>
      <c r="B75" s="747" t="s">
        <v>564</v>
      </c>
      <c r="C75" s="746"/>
      <c r="D75" s="756">
        <v>116.31</v>
      </c>
      <c r="E75" s="761"/>
      <c r="F75" s="760"/>
      <c r="G75" s="759"/>
      <c r="H75" s="758"/>
      <c r="I75" s="757"/>
      <c r="J75" s="715" t="s">
        <v>563</v>
      </c>
      <c r="K75" s="728"/>
      <c r="L75" s="728"/>
      <c r="M75" s="727"/>
      <c r="N75" s="726"/>
      <c r="O75" s="725"/>
      <c r="P75" s="724"/>
      <c r="Q75" s="708"/>
      <c r="R75" s="593"/>
      <c r="S75" s="593"/>
      <c r="T75" s="593"/>
      <c r="U75" s="688"/>
    </row>
    <row r="76" spans="1:21" ht="32.15" customHeight="1" x14ac:dyDescent="0.35">
      <c r="A76" s="593"/>
      <c r="B76" s="747" t="s">
        <v>562</v>
      </c>
      <c r="C76" s="746"/>
      <c r="D76" s="756">
        <v>254.7</v>
      </c>
      <c r="E76" s="742"/>
      <c r="F76" s="741"/>
      <c r="G76" s="740"/>
      <c r="H76" s="739"/>
      <c r="I76" s="738"/>
      <c r="J76" s="715"/>
      <c r="K76" s="728"/>
      <c r="L76" s="728"/>
      <c r="M76" s="727"/>
      <c r="N76" s="726"/>
      <c r="O76" s="725"/>
      <c r="P76" s="724"/>
      <c r="Q76" s="708"/>
      <c r="R76" s="593"/>
      <c r="S76" s="593"/>
      <c r="T76" s="593"/>
      <c r="U76" s="688"/>
    </row>
    <row r="77" spans="1:21" ht="32.15" customHeight="1" x14ac:dyDescent="0.35">
      <c r="A77" s="593"/>
      <c r="B77" s="747" t="s">
        <v>561</v>
      </c>
      <c r="C77" s="746"/>
      <c r="D77" s="743">
        <v>105</v>
      </c>
      <c r="E77" s="742"/>
      <c r="F77" s="741"/>
      <c r="G77" s="740"/>
      <c r="H77" s="739"/>
      <c r="I77" s="738"/>
      <c r="J77" s="715"/>
      <c r="K77" s="728"/>
      <c r="L77" s="728"/>
      <c r="M77" s="727"/>
      <c r="N77" s="726"/>
      <c r="O77" s="725"/>
      <c r="P77" s="724"/>
      <c r="Q77" s="708"/>
      <c r="R77" s="593"/>
      <c r="S77" s="593"/>
      <c r="T77" s="593"/>
      <c r="U77" s="688"/>
    </row>
    <row r="78" spans="1:21" ht="32.15" customHeight="1" thickBot="1" x14ac:dyDescent="0.4">
      <c r="A78" s="593"/>
      <c r="B78" s="755" t="s">
        <v>560</v>
      </c>
      <c r="C78" s="754"/>
      <c r="D78" s="753" t="s">
        <v>559</v>
      </c>
      <c r="E78" s="742"/>
      <c r="F78" s="741"/>
      <c r="G78" s="740"/>
      <c r="H78" s="739"/>
      <c r="I78" s="738"/>
      <c r="J78" s="715" t="s">
        <v>558</v>
      </c>
      <c r="K78" s="728"/>
      <c r="L78" s="728"/>
      <c r="M78" s="727"/>
      <c r="N78" s="726"/>
      <c r="O78" s="725"/>
      <c r="P78" s="724"/>
      <c r="Q78" s="708"/>
      <c r="R78" s="593"/>
      <c r="S78" s="593"/>
      <c r="T78" s="593"/>
      <c r="U78" s="688"/>
    </row>
    <row r="79" spans="1:21" ht="32.15" customHeight="1" x14ac:dyDescent="0.35">
      <c r="A79" s="593"/>
      <c r="B79" s="752" t="s">
        <v>557</v>
      </c>
      <c r="C79" s="751"/>
      <c r="D79" s="750"/>
      <c r="E79" s="742"/>
      <c r="F79" s="741"/>
      <c r="G79" s="740"/>
      <c r="H79" s="739"/>
      <c r="I79" s="738"/>
      <c r="J79" s="715" t="s">
        <v>556</v>
      </c>
      <c r="K79" s="728"/>
      <c r="L79" s="728"/>
      <c r="M79" s="727"/>
      <c r="N79" s="726">
        <v>250</v>
      </c>
      <c r="O79" s="749"/>
      <c r="P79" s="748"/>
      <c r="Q79" s="708"/>
      <c r="R79" s="593"/>
      <c r="S79" s="593"/>
      <c r="T79" s="593"/>
      <c r="U79" s="688"/>
    </row>
    <row r="80" spans="1:21" ht="32.15" customHeight="1" x14ac:dyDescent="0.35">
      <c r="A80" s="593"/>
      <c r="B80" s="747" t="s">
        <v>555</v>
      </c>
      <c r="C80" s="746"/>
      <c r="D80" s="743"/>
      <c r="E80" s="742"/>
      <c r="F80" s="741"/>
      <c r="G80" s="740"/>
      <c r="H80" s="739"/>
      <c r="I80" s="738"/>
      <c r="J80" s="715"/>
      <c r="K80" s="728"/>
      <c r="L80" s="728"/>
      <c r="M80" s="727"/>
      <c r="N80" s="726"/>
      <c r="O80" s="725"/>
      <c r="P80" s="724"/>
      <c r="Q80" s="708"/>
      <c r="R80" s="593"/>
      <c r="S80" s="593"/>
      <c r="T80" s="593"/>
      <c r="U80" s="688"/>
    </row>
    <row r="81" spans="1:21" ht="32.15" customHeight="1" x14ac:dyDescent="0.35">
      <c r="A81" s="593"/>
      <c r="B81" s="745" t="s">
        <v>554</v>
      </c>
      <c r="C81" s="744"/>
      <c r="D81" s="743"/>
      <c r="E81" s="742"/>
      <c r="F81" s="741"/>
      <c r="G81" s="740"/>
      <c r="H81" s="739"/>
      <c r="I81" s="738"/>
      <c r="J81" s="715" t="s">
        <v>553</v>
      </c>
      <c r="K81" s="728"/>
      <c r="L81" s="728"/>
      <c r="M81" s="727"/>
      <c r="N81" s="726">
        <v>200</v>
      </c>
      <c r="O81" s="725"/>
      <c r="P81" s="724"/>
      <c r="Q81" s="708"/>
      <c r="R81" s="593"/>
      <c r="S81" s="593"/>
      <c r="T81" s="593"/>
      <c r="U81" s="688"/>
    </row>
    <row r="82" spans="1:21" ht="32.15" customHeight="1" thickBot="1" x14ac:dyDescent="0.4">
      <c r="A82" s="593"/>
      <c r="B82" s="737" t="s">
        <v>552</v>
      </c>
      <c r="C82" s="736"/>
      <c r="D82" s="735">
        <v>11</v>
      </c>
      <c r="E82" s="734"/>
      <c r="F82" s="733"/>
      <c r="G82" s="732"/>
      <c r="H82" s="731"/>
      <c r="I82" s="730"/>
      <c r="J82" s="729" t="s">
        <v>551</v>
      </c>
      <c r="K82" s="728"/>
      <c r="L82" s="728"/>
      <c r="M82" s="727"/>
      <c r="N82" s="726"/>
      <c r="O82" s="725"/>
      <c r="P82" s="724"/>
      <c r="Q82" s="708"/>
      <c r="R82" s="593"/>
      <c r="S82" s="593"/>
      <c r="T82" s="593"/>
      <c r="U82" s="688"/>
    </row>
    <row r="83" spans="1:21" ht="40" customHeight="1" thickBot="1" x14ac:dyDescent="0.4">
      <c r="A83" s="593"/>
      <c r="B83" s="723" t="s">
        <v>550</v>
      </c>
      <c r="C83" s="722"/>
      <c r="D83" s="721">
        <v>11</v>
      </c>
      <c r="E83" s="720"/>
      <c r="F83" s="719"/>
      <c r="G83" s="718"/>
      <c r="H83" s="717"/>
      <c r="I83" s="716"/>
      <c r="J83" s="715" t="s">
        <v>549</v>
      </c>
      <c r="K83" s="714"/>
      <c r="L83" s="713"/>
      <c r="M83" s="712"/>
      <c r="N83" s="711">
        <v>400</v>
      </c>
      <c r="O83" s="710"/>
      <c r="P83" s="709"/>
      <c r="Q83" s="708" t="s">
        <v>58</v>
      </c>
      <c r="R83" s="593"/>
      <c r="S83" s="593"/>
      <c r="T83" s="593"/>
      <c r="U83" s="688"/>
    </row>
    <row r="84" spans="1:21" ht="50.25" customHeight="1" thickBot="1" x14ac:dyDescent="0.4">
      <c r="A84" s="593"/>
      <c r="B84" s="707"/>
      <c r="C84" s="706"/>
      <c r="D84" s="706"/>
      <c r="E84" s="706"/>
      <c r="F84" s="705"/>
      <c r="G84" s="704" t="s">
        <v>548</v>
      </c>
      <c r="H84" s="703" t="s">
        <v>547</v>
      </c>
      <c r="I84" s="702" t="s">
        <v>546</v>
      </c>
      <c r="J84" s="701" t="s">
        <v>545</v>
      </c>
      <c r="K84" s="700"/>
      <c r="L84" s="700"/>
      <c r="M84" s="700"/>
      <c r="N84" s="700"/>
      <c r="O84" s="700"/>
      <c r="P84" s="700"/>
      <c r="Q84" s="699"/>
      <c r="R84" s="593"/>
      <c r="S84" s="593"/>
      <c r="T84" s="593"/>
      <c r="U84" s="688"/>
    </row>
    <row r="85" spans="1:21" ht="45" customHeight="1" thickBot="1" x14ac:dyDescent="0.4">
      <c r="A85" s="593"/>
      <c r="B85" s="672" t="s">
        <v>544</v>
      </c>
      <c r="C85" s="671"/>
      <c r="D85" s="671"/>
      <c r="E85" s="671"/>
      <c r="F85" s="670"/>
      <c r="G85" s="698">
        <v>0.29166666666666669</v>
      </c>
      <c r="H85" s="698"/>
      <c r="I85" s="697">
        <v>0.13541666666666666</v>
      </c>
      <c r="J85" s="696" t="s">
        <v>45</v>
      </c>
      <c r="K85" s="695">
        <v>1020</v>
      </c>
      <c r="L85" s="694"/>
      <c r="M85" s="693"/>
      <c r="N85" s="692"/>
      <c r="O85" s="691">
        <f>K85+L85-M85</f>
        <v>1020</v>
      </c>
      <c r="P85" s="690"/>
      <c r="Q85" s="689"/>
      <c r="R85" s="593"/>
      <c r="S85" s="593"/>
      <c r="T85" s="593"/>
      <c r="U85" s="688"/>
    </row>
    <row r="86" spans="1:21" ht="45" customHeight="1" thickBot="1" x14ac:dyDescent="0.4">
      <c r="A86" s="593" t="s">
        <v>58</v>
      </c>
      <c r="B86" s="667" t="s">
        <v>543</v>
      </c>
      <c r="C86" s="666"/>
      <c r="D86" s="666"/>
      <c r="E86" s="666"/>
      <c r="F86" s="665"/>
      <c r="G86" s="675"/>
      <c r="H86" s="675">
        <v>0.61458333333333337</v>
      </c>
      <c r="I86" s="662">
        <v>0.1875</v>
      </c>
      <c r="J86" s="687" t="s">
        <v>46</v>
      </c>
      <c r="K86" s="686">
        <v>122</v>
      </c>
      <c r="L86" s="685"/>
      <c r="M86" s="649"/>
      <c r="N86" s="649"/>
      <c r="O86" s="648">
        <f>K86+L86-M86</f>
        <v>122</v>
      </c>
      <c r="P86" s="648"/>
      <c r="Q86" s="648"/>
      <c r="R86" s="593"/>
      <c r="S86" s="593"/>
      <c r="T86" s="593"/>
    </row>
    <row r="87" spans="1:21" ht="61" customHeight="1" thickBot="1" x14ac:dyDescent="0.4">
      <c r="A87" s="593"/>
      <c r="B87" s="672" t="s">
        <v>542</v>
      </c>
      <c r="C87" s="671"/>
      <c r="D87" s="671"/>
      <c r="E87" s="671"/>
      <c r="F87" s="670"/>
      <c r="G87" s="675">
        <v>0.61458333333333337</v>
      </c>
      <c r="H87" s="664">
        <v>0.66666666666666663</v>
      </c>
      <c r="I87" s="662">
        <v>5.2083333333333336E-2</v>
      </c>
      <c r="J87" s="674" t="s">
        <v>44</v>
      </c>
      <c r="K87" s="668">
        <v>17</v>
      </c>
      <c r="L87" s="660"/>
      <c r="M87" s="649"/>
      <c r="N87" s="649"/>
      <c r="O87" s="648">
        <f>K87+L87-M87</f>
        <v>17</v>
      </c>
      <c r="P87" s="648"/>
      <c r="Q87" s="648"/>
      <c r="R87" s="593"/>
      <c r="S87" s="593"/>
      <c r="T87" s="593"/>
    </row>
    <row r="88" spans="1:21" ht="45" customHeight="1" thickBot="1" x14ac:dyDescent="0.4">
      <c r="A88" s="593" t="s">
        <v>58</v>
      </c>
      <c r="B88" s="667" t="s">
        <v>541</v>
      </c>
      <c r="C88" s="666"/>
      <c r="D88" s="666"/>
      <c r="E88" s="666"/>
      <c r="F88" s="665"/>
      <c r="G88" s="675">
        <v>0.66666666666666663</v>
      </c>
      <c r="H88" s="664">
        <v>0.73958333333333337</v>
      </c>
      <c r="I88" s="662">
        <v>7.2916666666666671E-2</v>
      </c>
      <c r="J88" s="674" t="s">
        <v>53</v>
      </c>
      <c r="K88" s="678">
        <v>275</v>
      </c>
      <c r="L88" s="660"/>
      <c r="M88" s="649"/>
      <c r="N88" s="649"/>
      <c r="O88" s="648">
        <f>K88+L88-M88</f>
        <v>275</v>
      </c>
      <c r="P88" s="648"/>
      <c r="Q88" s="648"/>
      <c r="R88" s="593"/>
      <c r="S88" s="593"/>
      <c r="T88" s="593"/>
    </row>
    <row r="89" spans="1:21" ht="47" customHeight="1" thickBot="1" x14ac:dyDescent="0.4">
      <c r="A89" s="593"/>
      <c r="B89" s="667" t="s">
        <v>540</v>
      </c>
      <c r="C89" s="666"/>
      <c r="D89" s="666"/>
      <c r="E89" s="666"/>
      <c r="F89" s="665"/>
      <c r="G89" s="675">
        <v>0.73958333333333337</v>
      </c>
      <c r="H89" s="664">
        <v>0.80208333333333337</v>
      </c>
      <c r="I89" s="662">
        <v>6.25E-2</v>
      </c>
      <c r="J89" s="674" t="s">
        <v>539</v>
      </c>
      <c r="K89" s="684">
        <v>73</v>
      </c>
      <c r="L89" s="660"/>
      <c r="M89" s="649"/>
      <c r="N89" s="649"/>
      <c r="O89" s="648">
        <f>K89+L89-M89</f>
        <v>73</v>
      </c>
      <c r="P89" s="648"/>
      <c r="Q89" s="648"/>
      <c r="R89" s="593"/>
      <c r="S89" s="593"/>
      <c r="T89" s="593"/>
    </row>
    <row r="90" spans="1:21" ht="37" customHeight="1" thickBot="1" x14ac:dyDescent="0.4">
      <c r="A90" s="593" t="s">
        <v>511</v>
      </c>
      <c r="B90" s="672" t="s">
        <v>538</v>
      </c>
      <c r="C90" s="671"/>
      <c r="D90" s="671"/>
      <c r="E90" s="671"/>
      <c r="F90" s="670"/>
      <c r="G90" s="664">
        <v>0.80208333333333337</v>
      </c>
      <c r="H90" s="664"/>
      <c r="I90" s="662">
        <v>0.36458333333333331</v>
      </c>
      <c r="J90" s="674" t="s">
        <v>54</v>
      </c>
      <c r="K90" s="683">
        <v>70</v>
      </c>
      <c r="L90" s="660"/>
      <c r="M90" s="649"/>
      <c r="N90" s="649"/>
      <c r="O90" s="648">
        <f>K90+L90-M90</f>
        <v>70</v>
      </c>
      <c r="P90" s="648"/>
      <c r="Q90" s="648"/>
      <c r="R90" s="593"/>
      <c r="S90" s="593"/>
      <c r="T90" s="593"/>
    </row>
    <row r="91" spans="1:21" ht="45" customHeight="1" thickBot="1" x14ac:dyDescent="0.4">
      <c r="A91" s="593"/>
      <c r="B91" s="667" t="s">
        <v>537</v>
      </c>
      <c r="C91" s="666"/>
      <c r="D91" s="666"/>
      <c r="E91" s="666"/>
      <c r="F91" s="665"/>
      <c r="G91" s="675"/>
      <c r="H91" s="664">
        <v>0.29166666666666669</v>
      </c>
      <c r="I91" s="662">
        <v>0.125</v>
      </c>
      <c r="J91" s="682" t="s">
        <v>55</v>
      </c>
      <c r="K91" s="681">
        <v>330</v>
      </c>
      <c r="L91" s="660"/>
      <c r="M91" s="649"/>
      <c r="N91" s="649"/>
      <c r="O91" s="648">
        <f>K91+L91-M91</f>
        <v>330</v>
      </c>
      <c r="P91" s="648"/>
      <c r="Q91" s="648"/>
      <c r="R91" s="593"/>
      <c r="S91" s="593"/>
      <c r="T91" s="593"/>
    </row>
    <row r="92" spans="1:21" ht="45" customHeight="1" thickBot="1" x14ac:dyDescent="0.4">
      <c r="A92" s="593" t="s">
        <v>536</v>
      </c>
      <c r="B92" s="672"/>
      <c r="C92" s="671"/>
      <c r="D92" s="671"/>
      <c r="E92" s="671"/>
      <c r="F92" s="670"/>
      <c r="G92" s="664"/>
      <c r="H92" s="664"/>
      <c r="I92" s="662"/>
      <c r="J92" s="680" t="s">
        <v>224</v>
      </c>
      <c r="K92" s="660">
        <v>351</v>
      </c>
      <c r="L92" s="679"/>
      <c r="M92" s="649"/>
      <c r="N92" s="649"/>
      <c r="O92" s="648">
        <f>K92+L92-M92</f>
        <v>351</v>
      </c>
      <c r="P92" s="648"/>
      <c r="Q92" s="648"/>
      <c r="R92" s="593"/>
      <c r="S92" s="593"/>
      <c r="T92" s="593"/>
    </row>
    <row r="93" spans="1:21" ht="45" customHeight="1" thickBot="1" x14ac:dyDescent="0.4">
      <c r="A93" s="593"/>
      <c r="B93" s="672"/>
      <c r="C93" s="671"/>
      <c r="D93" s="671"/>
      <c r="E93" s="671"/>
      <c r="F93" s="670"/>
      <c r="G93" s="664"/>
      <c r="H93" s="664"/>
      <c r="I93" s="662"/>
      <c r="J93" s="674" t="s">
        <v>67</v>
      </c>
      <c r="K93" s="678">
        <v>203</v>
      </c>
      <c r="L93" s="660"/>
      <c r="M93" s="649"/>
      <c r="N93" s="649"/>
      <c r="O93" s="648">
        <f>K93+L93-M93</f>
        <v>203</v>
      </c>
      <c r="P93" s="648"/>
      <c r="Q93" s="648"/>
      <c r="R93" s="593"/>
      <c r="S93" s="593"/>
      <c r="T93" s="593"/>
    </row>
    <row r="94" spans="1:21" ht="45" customHeight="1" thickBot="1" x14ac:dyDescent="0.4">
      <c r="A94" s="593"/>
      <c r="B94" s="667"/>
      <c r="C94" s="666"/>
      <c r="D94" s="666"/>
      <c r="E94" s="666"/>
      <c r="F94" s="665"/>
      <c r="G94" s="664"/>
      <c r="H94" s="664"/>
      <c r="I94" s="662"/>
      <c r="J94" s="674" t="s">
        <v>77</v>
      </c>
      <c r="K94" s="677">
        <v>0</v>
      </c>
      <c r="L94" s="660"/>
      <c r="M94" s="649"/>
      <c r="N94" s="649"/>
      <c r="O94" s="648">
        <f>K94+L94-M94</f>
        <v>0</v>
      </c>
      <c r="P94" s="648"/>
      <c r="Q94" s="648"/>
      <c r="R94" s="593"/>
      <c r="S94" s="593"/>
      <c r="T94" s="593"/>
    </row>
    <row r="95" spans="1:21" ht="45" customHeight="1" thickBot="1" x14ac:dyDescent="0.4">
      <c r="A95" s="593"/>
      <c r="B95" s="672"/>
      <c r="C95" s="671"/>
      <c r="D95" s="671"/>
      <c r="E95" s="671"/>
      <c r="F95" s="670"/>
      <c r="G95" s="664"/>
      <c r="H95" s="664"/>
      <c r="I95" s="662"/>
      <c r="J95" s="676" t="s">
        <v>535</v>
      </c>
      <c r="K95" s="673">
        <v>40</v>
      </c>
      <c r="L95" s="660"/>
      <c r="M95" s="649"/>
      <c r="N95" s="649"/>
      <c r="O95" s="648">
        <f>K95+L95-M95</f>
        <v>40</v>
      </c>
      <c r="P95" s="648"/>
      <c r="Q95" s="648"/>
      <c r="R95" s="593"/>
      <c r="S95" s="593"/>
      <c r="T95" s="593"/>
    </row>
    <row r="96" spans="1:21" ht="45" customHeight="1" thickBot="1" x14ac:dyDescent="0.4">
      <c r="A96" s="593"/>
      <c r="B96" s="667"/>
      <c r="C96" s="666"/>
      <c r="D96" s="666"/>
      <c r="E96" s="666"/>
      <c r="F96" s="665"/>
      <c r="G96" s="675"/>
      <c r="H96" s="664"/>
      <c r="I96" s="662"/>
      <c r="J96" s="674" t="s">
        <v>73</v>
      </c>
      <c r="K96" s="673">
        <v>150</v>
      </c>
      <c r="L96" s="660"/>
      <c r="M96" s="649"/>
      <c r="N96" s="649"/>
      <c r="O96" s="648">
        <f>K96+L96-M96</f>
        <v>150</v>
      </c>
      <c r="P96" s="648"/>
      <c r="Q96" s="648"/>
      <c r="R96" s="658"/>
      <c r="S96" s="593"/>
      <c r="T96" s="593"/>
    </row>
    <row r="97" spans="1:20" ht="45" customHeight="1" thickBot="1" x14ac:dyDescent="0.4">
      <c r="A97" s="593"/>
      <c r="B97" s="672"/>
      <c r="C97" s="671"/>
      <c r="D97" s="671"/>
      <c r="E97" s="671"/>
      <c r="F97" s="670"/>
      <c r="G97" s="664"/>
      <c r="H97" s="664"/>
      <c r="I97" s="662"/>
      <c r="J97" s="669" t="s">
        <v>130</v>
      </c>
      <c r="K97" s="668">
        <v>0</v>
      </c>
      <c r="L97" s="659"/>
      <c r="M97" s="649"/>
      <c r="N97" s="649"/>
      <c r="O97" s="648">
        <f>K97+L97-M97</f>
        <v>0</v>
      </c>
      <c r="P97" s="648"/>
      <c r="Q97" s="648"/>
      <c r="R97" s="658"/>
      <c r="S97" s="593"/>
      <c r="T97" s="593"/>
    </row>
    <row r="98" spans="1:20" ht="45" customHeight="1" thickBot="1" x14ac:dyDescent="0.4">
      <c r="A98" s="593"/>
      <c r="B98" s="667"/>
      <c r="C98" s="666"/>
      <c r="D98" s="666"/>
      <c r="E98" s="666"/>
      <c r="F98" s="665"/>
      <c r="G98" s="664"/>
      <c r="H98" s="663"/>
      <c r="I98" s="662"/>
      <c r="J98" s="661" t="s">
        <v>131</v>
      </c>
      <c r="K98" s="660">
        <v>5000</v>
      </c>
      <c r="L98" s="659"/>
      <c r="M98" s="649"/>
      <c r="N98" s="649"/>
      <c r="O98" s="648">
        <f>K98+L98-M98</f>
        <v>5000</v>
      </c>
      <c r="P98" s="648"/>
      <c r="Q98" s="648"/>
      <c r="R98" s="658"/>
      <c r="S98" s="593"/>
      <c r="T98" s="593"/>
    </row>
    <row r="99" spans="1:20" ht="45" customHeight="1" thickBot="1" x14ac:dyDescent="0.4">
      <c r="A99" s="593"/>
      <c r="B99" s="657"/>
      <c r="C99" s="656"/>
      <c r="D99" s="656"/>
      <c r="E99" s="656"/>
      <c r="F99" s="655"/>
      <c r="G99" s="654"/>
      <c r="H99" s="653"/>
      <c r="I99" s="652">
        <f>I85+I86+I87+I88+I89+I90+I91+I92+I93+I94+I95+I96+I97+I98</f>
        <v>1</v>
      </c>
      <c r="J99" s="651" t="s">
        <v>534</v>
      </c>
      <c r="K99" s="650">
        <v>32</v>
      </c>
      <c r="L99" s="650"/>
      <c r="M99" s="649"/>
      <c r="N99" s="649"/>
      <c r="O99" s="648">
        <f>K99+L99-M99</f>
        <v>32</v>
      </c>
      <c r="P99" s="648"/>
      <c r="Q99" s="648"/>
      <c r="R99" s="593"/>
      <c r="S99" s="593"/>
      <c r="T99" s="593"/>
    </row>
    <row r="100" spans="1:20" ht="35.15" customHeight="1" thickBot="1" x14ac:dyDescent="0.4">
      <c r="A100" s="593"/>
      <c r="B100" s="647" t="s">
        <v>533</v>
      </c>
      <c r="C100" s="646"/>
      <c r="D100" s="646"/>
      <c r="E100" s="646"/>
      <c r="F100" s="646"/>
      <c r="G100" s="645"/>
      <c r="H100" s="644" t="s">
        <v>532</v>
      </c>
      <c r="I100" s="643"/>
      <c r="J100" s="643"/>
      <c r="K100" s="643"/>
      <c r="L100" s="643"/>
      <c r="M100" s="643"/>
      <c r="N100" s="643"/>
      <c r="O100" s="643"/>
      <c r="P100" s="643"/>
      <c r="Q100" s="642"/>
      <c r="R100" s="593"/>
      <c r="S100" s="593"/>
      <c r="T100" s="593"/>
    </row>
    <row r="101" spans="1:20" ht="39.5" customHeight="1" thickBot="1" x14ac:dyDescent="0.4">
      <c r="A101" s="593"/>
      <c r="B101" s="641" t="s">
        <v>531</v>
      </c>
      <c r="C101" s="640"/>
      <c r="D101" s="640"/>
      <c r="E101" s="640"/>
      <c r="F101" s="640"/>
      <c r="G101" s="639"/>
      <c r="H101" s="638" t="s">
        <v>530</v>
      </c>
      <c r="I101" s="637"/>
      <c r="J101" s="637"/>
      <c r="K101" s="637"/>
      <c r="L101" s="637"/>
      <c r="M101" s="637"/>
      <c r="N101" s="637"/>
      <c r="O101" s="637"/>
      <c r="P101" s="637"/>
      <c r="Q101" s="636"/>
      <c r="R101" s="593"/>
      <c r="S101" s="593"/>
      <c r="T101" s="593"/>
    </row>
    <row r="102" spans="1:20" ht="35.15" customHeight="1" thickBot="1" x14ac:dyDescent="0.4">
      <c r="A102" s="593"/>
      <c r="B102" s="635" t="s">
        <v>58</v>
      </c>
      <c r="C102" s="634"/>
      <c r="D102" s="634"/>
      <c r="E102" s="634"/>
      <c r="F102" s="634"/>
      <c r="G102" s="633"/>
      <c r="H102" s="632" t="s">
        <v>529</v>
      </c>
      <c r="I102" s="631"/>
      <c r="J102" s="631"/>
      <c r="K102" s="631"/>
      <c r="L102" s="630"/>
      <c r="M102" s="629" t="s">
        <v>35</v>
      </c>
      <c r="N102" s="629" t="s">
        <v>36</v>
      </c>
      <c r="O102" s="628" t="s">
        <v>37</v>
      </c>
      <c r="P102" s="627" t="s">
        <v>528</v>
      </c>
      <c r="Q102" s="626"/>
      <c r="R102" s="593"/>
      <c r="S102" s="593"/>
      <c r="T102" s="593"/>
    </row>
    <row r="103" spans="1:20" ht="35.15" customHeight="1" thickBot="1" x14ac:dyDescent="0.4">
      <c r="A103" s="593"/>
      <c r="B103" s="625"/>
      <c r="C103" s="624"/>
      <c r="D103" s="624"/>
      <c r="E103" s="624"/>
      <c r="F103" s="624"/>
      <c r="G103" s="623"/>
      <c r="H103" s="612"/>
      <c r="I103" s="611"/>
      <c r="J103" s="611"/>
      <c r="K103" s="611"/>
      <c r="L103" s="610"/>
      <c r="M103" s="622"/>
      <c r="N103" s="621"/>
      <c r="O103" s="620"/>
      <c r="P103" s="619"/>
      <c r="Q103" s="618"/>
      <c r="R103" s="593"/>
      <c r="S103" s="593"/>
      <c r="T103" s="593"/>
    </row>
    <row r="104" spans="1:20" ht="35.15" customHeight="1" thickBot="1" x14ac:dyDescent="0.4">
      <c r="A104" s="593"/>
      <c r="B104" s="617"/>
      <c r="C104" s="616"/>
      <c r="D104" s="616"/>
      <c r="E104" s="616"/>
      <c r="F104" s="616"/>
      <c r="G104" s="616"/>
      <c r="H104" s="612" t="s">
        <v>527</v>
      </c>
      <c r="I104" s="611"/>
      <c r="J104" s="611"/>
      <c r="K104" s="611"/>
      <c r="L104" s="610"/>
      <c r="M104" s="582">
        <v>1</v>
      </c>
      <c r="N104" s="609" t="s">
        <v>520</v>
      </c>
      <c r="O104" s="580">
        <v>44488</v>
      </c>
      <c r="P104" s="589">
        <v>44492</v>
      </c>
      <c r="Q104" s="578"/>
      <c r="R104" s="593"/>
      <c r="S104" s="593"/>
      <c r="T104" s="593"/>
    </row>
    <row r="105" spans="1:20" ht="35.15" customHeight="1" thickBot="1" x14ac:dyDescent="0.4">
      <c r="A105" s="593"/>
      <c r="B105" s="615" t="s">
        <v>526</v>
      </c>
      <c r="C105" s="614"/>
      <c r="D105" s="614"/>
      <c r="E105" s="614"/>
      <c r="F105" s="614"/>
      <c r="G105" s="613"/>
      <c r="H105" s="612" t="s">
        <v>525</v>
      </c>
      <c r="I105" s="611"/>
      <c r="J105" s="611"/>
      <c r="K105" s="611"/>
      <c r="L105" s="610"/>
      <c r="M105" s="582">
        <v>1</v>
      </c>
      <c r="N105" s="609" t="s">
        <v>520</v>
      </c>
      <c r="O105" s="580">
        <v>44488</v>
      </c>
      <c r="P105" s="589">
        <v>44492</v>
      </c>
      <c r="Q105" s="578"/>
      <c r="R105" s="593"/>
      <c r="S105" s="593"/>
      <c r="T105" s="593"/>
    </row>
    <row r="106" spans="1:20" ht="35.15" customHeight="1" thickBot="1" x14ac:dyDescent="0.4">
      <c r="A106" s="593"/>
      <c r="B106" s="600" t="s">
        <v>524</v>
      </c>
      <c r="C106" s="599"/>
      <c r="D106" s="599"/>
      <c r="E106" s="599"/>
      <c r="F106" s="599"/>
      <c r="G106" s="598"/>
      <c r="H106" s="612" t="s">
        <v>523</v>
      </c>
      <c r="I106" s="611"/>
      <c r="J106" s="611"/>
      <c r="K106" s="611"/>
      <c r="L106" s="610"/>
      <c r="M106" s="582">
        <v>1</v>
      </c>
      <c r="N106" s="609" t="s">
        <v>520</v>
      </c>
      <c r="O106" s="580">
        <v>44488</v>
      </c>
      <c r="P106" s="589"/>
      <c r="Q106" s="578"/>
      <c r="R106" s="593"/>
      <c r="S106" s="593"/>
      <c r="T106" s="593"/>
    </row>
    <row r="107" spans="1:20" ht="45" customHeight="1" thickBot="1" x14ac:dyDescent="0.4">
      <c r="A107" s="593"/>
      <c r="B107" s="600" t="s">
        <v>522</v>
      </c>
      <c r="C107" s="599"/>
      <c r="D107" s="599"/>
      <c r="E107" s="599"/>
      <c r="F107" s="599"/>
      <c r="G107" s="598"/>
      <c r="H107" s="612" t="s">
        <v>521</v>
      </c>
      <c r="I107" s="611"/>
      <c r="J107" s="611"/>
      <c r="K107" s="611"/>
      <c r="L107" s="610"/>
      <c r="M107" s="582">
        <v>1</v>
      </c>
      <c r="N107" s="609" t="s">
        <v>520</v>
      </c>
      <c r="O107" s="580">
        <v>44488</v>
      </c>
      <c r="P107" s="608"/>
      <c r="Q107" s="607"/>
      <c r="R107" s="593"/>
      <c r="S107" s="593"/>
      <c r="T107" s="593"/>
    </row>
    <row r="108" spans="1:20" ht="35.15" customHeight="1" thickBot="1" x14ac:dyDescent="0.4">
      <c r="A108" s="593"/>
      <c r="B108" s="600" t="s">
        <v>116</v>
      </c>
      <c r="C108" s="599"/>
      <c r="D108" s="599"/>
      <c r="E108" s="599"/>
      <c r="F108" s="599"/>
      <c r="G108" s="598"/>
      <c r="H108" s="606" t="s">
        <v>519</v>
      </c>
      <c r="I108" s="605"/>
      <c r="J108" s="605"/>
      <c r="K108" s="605"/>
      <c r="L108" s="604"/>
      <c r="M108" s="603">
        <v>4</v>
      </c>
      <c r="N108" s="602" t="s">
        <v>518</v>
      </c>
      <c r="O108" s="601">
        <v>44489</v>
      </c>
      <c r="P108" s="589">
        <v>44492</v>
      </c>
      <c r="Q108" s="578"/>
      <c r="R108" s="593"/>
      <c r="S108" s="593"/>
      <c r="T108" s="593"/>
    </row>
    <row r="109" spans="1:20" ht="42" customHeight="1" thickBot="1" x14ac:dyDescent="0.4">
      <c r="A109" s="593" t="s">
        <v>517</v>
      </c>
      <c r="B109" s="600" t="s">
        <v>516</v>
      </c>
      <c r="C109" s="599"/>
      <c r="D109" s="599"/>
      <c r="E109" s="599"/>
      <c r="F109" s="599"/>
      <c r="G109" s="598"/>
      <c r="H109" s="597"/>
      <c r="I109" s="596"/>
      <c r="J109" s="596"/>
      <c r="K109" s="596"/>
      <c r="L109" s="595"/>
      <c r="M109" s="594"/>
      <c r="N109" s="581"/>
      <c r="O109" s="580"/>
      <c r="P109" s="589"/>
      <c r="Q109" s="578"/>
      <c r="R109" s="593"/>
      <c r="S109" s="593"/>
      <c r="T109" s="593"/>
    </row>
    <row r="110" spans="1:20" ht="35.15" customHeight="1" thickBot="1" x14ac:dyDescent="0.4">
      <c r="B110" s="588" t="s">
        <v>515</v>
      </c>
      <c r="C110" s="587"/>
      <c r="D110" s="587"/>
      <c r="E110" s="587"/>
      <c r="F110" s="587"/>
      <c r="G110" s="586"/>
      <c r="H110" s="592"/>
      <c r="I110" s="591"/>
      <c r="J110" s="591"/>
      <c r="K110" s="591"/>
      <c r="L110" s="590"/>
      <c r="M110" s="582"/>
      <c r="N110" s="581"/>
      <c r="O110" s="580"/>
      <c r="P110" s="589"/>
      <c r="Q110" s="578"/>
    </row>
    <row r="111" spans="1:20" ht="56.15" customHeight="1" thickBot="1" x14ac:dyDescent="0.4">
      <c r="B111" s="588" t="s">
        <v>514</v>
      </c>
      <c r="C111" s="587"/>
      <c r="D111" s="587"/>
      <c r="E111" s="587"/>
      <c r="F111" s="587"/>
      <c r="G111" s="586"/>
      <c r="H111" s="585"/>
      <c r="I111" s="584"/>
      <c r="J111" s="584"/>
      <c r="K111" s="584"/>
      <c r="L111" s="583"/>
      <c r="M111" s="582"/>
      <c r="N111" s="581"/>
      <c r="O111" s="580"/>
      <c r="P111" s="579"/>
      <c r="Q111" s="578"/>
    </row>
    <row r="112" spans="1:20" ht="41.25" customHeight="1" x14ac:dyDescent="0.35">
      <c r="B112" s="577"/>
      <c r="C112" s="577"/>
      <c r="D112" s="577"/>
      <c r="E112" s="577"/>
      <c r="F112" s="577"/>
      <c r="G112" s="577"/>
      <c r="H112" s="577"/>
      <c r="I112" s="577"/>
      <c r="J112" s="577"/>
      <c r="K112" s="577"/>
      <c r="L112" s="577"/>
      <c r="M112" s="577"/>
      <c r="N112" s="577"/>
      <c r="O112" s="577"/>
      <c r="P112" s="577"/>
      <c r="Q112" s="577"/>
    </row>
    <row r="113" spans="1:17" ht="40" customHeight="1" x14ac:dyDescent="0.35">
      <c r="B113" s="577"/>
      <c r="C113" s="577"/>
      <c r="D113" s="577"/>
      <c r="E113" s="577"/>
      <c r="F113" s="577"/>
      <c r="G113" s="577"/>
      <c r="H113" s="577"/>
      <c r="I113" s="577"/>
      <c r="J113" s="577"/>
      <c r="K113" s="577"/>
      <c r="L113" s="577"/>
      <c r="M113" s="577"/>
      <c r="N113" s="577"/>
      <c r="O113" s="577"/>
      <c r="P113" s="577"/>
      <c r="Q113" s="577"/>
    </row>
    <row r="114" spans="1:17" ht="40" customHeight="1" x14ac:dyDescent="0.35">
      <c r="A114" s="575"/>
      <c r="B114" s="576"/>
      <c r="C114" s="573"/>
      <c r="D114" s="573"/>
      <c r="E114" s="573"/>
      <c r="G114" s="573"/>
    </row>
    <row r="115" spans="1:17" ht="40" customHeight="1" x14ac:dyDescent="0.35">
      <c r="A115" s="575"/>
      <c r="B115" s="574"/>
      <c r="C115" s="573"/>
      <c r="D115" s="573"/>
      <c r="E115" s="573"/>
      <c r="F115" s="573"/>
    </row>
    <row r="116" spans="1:17" ht="40" customHeight="1" x14ac:dyDescent="0.35"/>
    <row r="117" spans="1:17" ht="40" customHeight="1" x14ac:dyDescent="0.35"/>
    <row r="118" spans="1:17" ht="40" customHeight="1" x14ac:dyDescent="0.35"/>
    <row r="119" spans="1:17" ht="40" customHeight="1" x14ac:dyDescent="0.35"/>
    <row r="120" spans="1:17" ht="40" customHeight="1" x14ac:dyDescent="0.35"/>
    <row r="121" spans="1:17" ht="40" customHeight="1" x14ac:dyDescent="0.35"/>
    <row r="122" spans="1:17" ht="40" customHeight="1" x14ac:dyDescent="0.35"/>
    <row r="123" spans="1:17" ht="40" customHeight="1" x14ac:dyDescent="0.35"/>
    <row r="124" spans="1:17" ht="40" customHeight="1" x14ac:dyDescent="0.35"/>
    <row r="125" spans="1:17" ht="40" customHeight="1" x14ac:dyDescent="0.35"/>
    <row r="126" spans="1:17" ht="40" customHeight="1" x14ac:dyDescent="0.35"/>
    <row r="127" spans="1:17" ht="40" customHeight="1" x14ac:dyDescent="0.35"/>
    <row r="128" spans="1:17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708" spans="14:17" x14ac:dyDescent="0.35">
      <c r="N708" s="571" t="s">
        <v>513</v>
      </c>
      <c r="Q708" s="571" t="s">
        <v>512</v>
      </c>
    </row>
    <row r="1048576" spans="7:7" x14ac:dyDescent="0.35">
      <c r="G1048576" s="571" t="s">
        <v>511</v>
      </c>
    </row>
  </sheetData>
  <mergeCells count="268">
    <mergeCell ref="B76:C76"/>
    <mergeCell ref="B78:C78"/>
    <mergeCell ref="E75:F75"/>
    <mergeCell ref="B79:C79"/>
    <mergeCell ref="E80:F80"/>
    <mergeCell ref="B80:C80"/>
    <mergeCell ref="N27:P27"/>
    <mergeCell ref="B92:F92"/>
    <mergeCell ref="B93:F93"/>
    <mergeCell ref="B73:C73"/>
    <mergeCell ref="E76:F76"/>
    <mergeCell ref="E78:F78"/>
    <mergeCell ref="E79:F79"/>
    <mergeCell ref="E74:H74"/>
    <mergeCell ref="B77:C77"/>
    <mergeCell ref="E77:F77"/>
    <mergeCell ref="N21:P21"/>
    <mergeCell ref="N22:P22"/>
    <mergeCell ref="N20:P20"/>
    <mergeCell ref="N29:P29"/>
    <mergeCell ref="N59:P59"/>
    <mergeCell ref="N60:P60"/>
    <mergeCell ref="N46:P46"/>
    <mergeCell ref="N44:P44"/>
    <mergeCell ref="N45:P45"/>
    <mergeCell ref="N47:P47"/>
    <mergeCell ref="L24:M24"/>
    <mergeCell ref="K63:K64"/>
    <mergeCell ref="L61:M61"/>
    <mergeCell ref="L56:M56"/>
    <mergeCell ref="L54:M54"/>
    <mergeCell ref="N31:P31"/>
    <mergeCell ref="N41:P41"/>
    <mergeCell ref="N35:P35"/>
    <mergeCell ref="N36:P36"/>
    <mergeCell ref="L36:M36"/>
    <mergeCell ref="L35:M35"/>
    <mergeCell ref="L37:M37"/>
    <mergeCell ref="L48:M48"/>
    <mergeCell ref="L39:M39"/>
    <mergeCell ref="L41:M41"/>
    <mergeCell ref="B51:C51"/>
    <mergeCell ref="L38:M38"/>
    <mergeCell ref="L51:M51"/>
    <mergeCell ref="B36:C36"/>
    <mergeCell ref="L14:M14"/>
    <mergeCell ref="L16:M16"/>
    <mergeCell ref="L17:M17"/>
    <mergeCell ref="L23:M23"/>
    <mergeCell ref="H51:I51"/>
    <mergeCell ref="B30:C30"/>
    <mergeCell ref="L32:M32"/>
    <mergeCell ref="L22:M22"/>
    <mergeCell ref="B24:C24"/>
    <mergeCell ref="N34:P34"/>
    <mergeCell ref="N32:P32"/>
    <mergeCell ref="L34:M34"/>
    <mergeCell ref="L33:M33"/>
    <mergeCell ref="N33:P33"/>
    <mergeCell ref="B20:C20"/>
    <mergeCell ref="L27:M27"/>
    <mergeCell ref="L29:M29"/>
    <mergeCell ref="L20:M20"/>
    <mergeCell ref="L21:M21"/>
    <mergeCell ref="L47:M47"/>
    <mergeCell ref="L44:M44"/>
    <mergeCell ref="L45:M45"/>
    <mergeCell ref="N39:P39"/>
    <mergeCell ref="O63:Q63"/>
    <mergeCell ref="L3:Q4"/>
    <mergeCell ref="Q11:Q13"/>
    <mergeCell ref="N15:P15"/>
    <mergeCell ref="N19:P19"/>
    <mergeCell ref="N25:P25"/>
    <mergeCell ref="I5:J5"/>
    <mergeCell ref="J10:Q10"/>
    <mergeCell ref="I6:J6"/>
    <mergeCell ref="K9:Q9"/>
    <mergeCell ref="I7:J7"/>
    <mergeCell ref="K8:Q8"/>
    <mergeCell ref="I8:J8"/>
    <mergeCell ref="I9:J9"/>
    <mergeCell ref="K7:Q7"/>
    <mergeCell ref="K6:Q6"/>
    <mergeCell ref="N37:P37"/>
    <mergeCell ref="N38:P38"/>
    <mergeCell ref="L40:M40"/>
    <mergeCell ref="J11:J13"/>
    <mergeCell ref="D10:I10"/>
    <mergeCell ref="B3:H9"/>
    <mergeCell ref="B10:C10"/>
    <mergeCell ref="I3:K3"/>
    <mergeCell ref="I4:K4"/>
    <mergeCell ref="K5:Q5"/>
    <mergeCell ref="O72:P72"/>
    <mergeCell ref="O66:P66"/>
    <mergeCell ref="N56:P56"/>
    <mergeCell ref="B110:G110"/>
    <mergeCell ref="B107:G107"/>
    <mergeCell ref="J84:Q84"/>
    <mergeCell ref="O99:Q99"/>
    <mergeCell ref="O98:Q98"/>
    <mergeCell ref="B103:G103"/>
    <mergeCell ref="O77:P77"/>
    <mergeCell ref="L25:M25"/>
    <mergeCell ref="B13:C13"/>
    <mergeCell ref="L26:M26"/>
    <mergeCell ref="B111:G111"/>
    <mergeCell ref="M96:N96"/>
    <mergeCell ref="B75:C75"/>
    <mergeCell ref="B74:C74"/>
    <mergeCell ref="G68:I68"/>
    <mergeCell ref="M86:N86"/>
    <mergeCell ref="L28:M28"/>
    <mergeCell ref="N30:P30"/>
    <mergeCell ref="L31:M31"/>
    <mergeCell ref="N14:P14"/>
    <mergeCell ref="N23:P23"/>
    <mergeCell ref="L11:M13"/>
    <mergeCell ref="N24:P24"/>
    <mergeCell ref="N16:P16"/>
    <mergeCell ref="N17:P17"/>
    <mergeCell ref="N28:P28"/>
    <mergeCell ref="N26:P26"/>
    <mergeCell ref="G70:I70"/>
    <mergeCell ref="G67:I67"/>
    <mergeCell ref="G62:I62"/>
    <mergeCell ref="K11:K13"/>
    <mergeCell ref="N11:P13"/>
    <mergeCell ref="L18:M18"/>
    <mergeCell ref="L19:M19"/>
    <mergeCell ref="L15:M15"/>
    <mergeCell ref="N18:P18"/>
    <mergeCell ref="L30:M30"/>
    <mergeCell ref="E72:F72"/>
    <mergeCell ref="G66:I66"/>
    <mergeCell ref="B63:C63"/>
    <mergeCell ref="B66:C66"/>
    <mergeCell ref="G69:I69"/>
    <mergeCell ref="G63:I63"/>
    <mergeCell ref="B72:C72"/>
    <mergeCell ref="G64:I64"/>
    <mergeCell ref="F62:F71"/>
    <mergeCell ref="B71:E71"/>
    <mergeCell ref="O71:P71"/>
    <mergeCell ref="M63:N63"/>
    <mergeCell ref="N48:P48"/>
    <mergeCell ref="N49:P49"/>
    <mergeCell ref="L55:M55"/>
    <mergeCell ref="N50:P50"/>
    <mergeCell ref="N53:P53"/>
    <mergeCell ref="N57:P57"/>
    <mergeCell ref="N62:P62"/>
    <mergeCell ref="O64:P64"/>
    <mergeCell ref="N54:P54"/>
    <mergeCell ref="B52:C52"/>
    <mergeCell ref="D51:E51"/>
    <mergeCell ref="F57:I57"/>
    <mergeCell ref="F51:G51"/>
    <mergeCell ref="F58:I58"/>
    <mergeCell ref="L53:M53"/>
    <mergeCell ref="B60:C60"/>
    <mergeCell ref="F61:I61"/>
    <mergeCell ref="G71:I71"/>
    <mergeCell ref="F60:I60"/>
    <mergeCell ref="L46:M46"/>
    <mergeCell ref="L42:M42"/>
    <mergeCell ref="L58:M58"/>
    <mergeCell ref="F59:I59"/>
    <mergeCell ref="L50:M50"/>
    <mergeCell ref="G65:I65"/>
    <mergeCell ref="L59:M59"/>
    <mergeCell ref="L60:M60"/>
    <mergeCell ref="L62:M62"/>
    <mergeCell ref="O65:P65"/>
    <mergeCell ref="L63:L64"/>
    <mergeCell ref="N55:P55"/>
    <mergeCell ref="N61:P61"/>
    <mergeCell ref="L57:M57"/>
    <mergeCell ref="N43:P43"/>
    <mergeCell ref="N40:P40"/>
    <mergeCell ref="N58:P58"/>
    <mergeCell ref="L43:M43"/>
    <mergeCell ref="N51:P51"/>
    <mergeCell ref="N52:P52"/>
    <mergeCell ref="L49:M49"/>
    <mergeCell ref="L52:M52"/>
    <mergeCell ref="N42:P42"/>
    <mergeCell ref="B94:F94"/>
    <mergeCell ref="O73:P73"/>
    <mergeCell ref="O74:P74"/>
    <mergeCell ref="O75:P75"/>
    <mergeCell ref="O76:P76"/>
    <mergeCell ref="J63:J64"/>
    <mergeCell ref="O68:P68"/>
    <mergeCell ref="O69:P69"/>
    <mergeCell ref="O70:P70"/>
    <mergeCell ref="O67:P67"/>
    <mergeCell ref="O80:P80"/>
    <mergeCell ref="O93:Q93"/>
    <mergeCell ref="O86:Q86"/>
    <mergeCell ref="O88:Q88"/>
    <mergeCell ref="M85:N85"/>
    <mergeCell ref="B90:F90"/>
    <mergeCell ref="M92:N92"/>
    <mergeCell ref="O87:Q87"/>
    <mergeCell ref="B86:F86"/>
    <mergeCell ref="B85:F85"/>
    <mergeCell ref="O78:P78"/>
    <mergeCell ref="M95:N95"/>
    <mergeCell ref="O83:P83"/>
    <mergeCell ref="M88:N88"/>
    <mergeCell ref="M87:N87"/>
    <mergeCell ref="O82:P82"/>
    <mergeCell ref="O81:P81"/>
    <mergeCell ref="M90:N90"/>
    <mergeCell ref="M91:N91"/>
    <mergeCell ref="O92:Q92"/>
    <mergeCell ref="B91:F91"/>
    <mergeCell ref="O91:Q91"/>
    <mergeCell ref="M93:N93"/>
    <mergeCell ref="B89:F89"/>
    <mergeCell ref="B83:C83"/>
    <mergeCell ref="B87:F87"/>
    <mergeCell ref="B88:F88"/>
    <mergeCell ref="B100:G100"/>
    <mergeCell ref="B99:F99"/>
    <mergeCell ref="B97:F97"/>
    <mergeCell ref="B98:F98"/>
    <mergeCell ref="B95:F95"/>
    <mergeCell ref="B96:F96"/>
    <mergeCell ref="H108:L108"/>
    <mergeCell ref="H110:L110"/>
    <mergeCell ref="B84:F84"/>
    <mergeCell ref="E83:F83"/>
    <mergeCell ref="H109:L109"/>
    <mergeCell ref="H101:Q101"/>
    <mergeCell ref="H102:L102"/>
    <mergeCell ref="H103:L103"/>
    <mergeCell ref="H104:L104"/>
    <mergeCell ref="H105:L105"/>
    <mergeCell ref="O85:Q85"/>
    <mergeCell ref="M89:N89"/>
    <mergeCell ref="O89:Q89"/>
    <mergeCell ref="O90:Q90"/>
    <mergeCell ref="H106:L106"/>
    <mergeCell ref="H107:L107"/>
    <mergeCell ref="O95:Q95"/>
    <mergeCell ref="M94:N94"/>
    <mergeCell ref="M97:N97"/>
    <mergeCell ref="O96:Q96"/>
    <mergeCell ref="B109:G109"/>
    <mergeCell ref="B105:G105"/>
    <mergeCell ref="B108:G108"/>
    <mergeCell ref="B106:G106"/>
    <mergeCell ref="B101:G101"/>
    <mergeCell ref="B102:G102"/>
    <mergeCell ref="M99:N99"/>
    <mergeCell ref="H111:L111"/>
    <mergeCell ref="B82:C82"/>
    <mergeCell ref="E82:F82"/>
    <mergeCell ref="B112:Q113"/>
    <mergeCell ref="B81:C81"/>
    <mergeCell ref="E81:F81"/>
    <mergeCell ref="O94:Q94"/>
    <mergeCell ref="M98:N98"/>
    <mergeCell ref="H100:Q100"/>
    <mergeCell ref="O97:Q97"/>
  </mergeCells>
  <printOptions horizontalCentered="1" verticalCentered="1"/>
  <pageMargins left="0" right="0" top="0.19685039370078741" bottom="0.19685039370078741" header="0.19685039370078741" footer="0.19685039370078741"/>
  <pageSetup paperSize="9" scale="20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4602-443D-4E95-9DA4-800B568490CC}">
  <sheetPr>
    <pageSetUpPr fitToPage="1"/>
  </sheetPr>
  <dimension ref="A1:Z1048576"/>
  <sheetViews>
    <sheetView view="pageBreakPreview" topLeftCell="D2" zoomScale="60" zoomScaleNormal="85" workbookViewId="0">
      <selection activeCell="E66" sqref="E66"/>
    </sheetView>
  </sheetViews>
  <sheetFormatPr defaultColWidth="9.1796875" defaultRowHeight="14" x14ac:dyDescent="0.35"/>
  <cols>
    <col min="1" max="1" width="1.7265625" style="571" hidden="1" customWidth="1"/>
    <col min="2" max="2" width="29.1796875" style="571" customWidth="1"/>
    <col min="3" max="3" width="28.1796875" style="571" customWidth="1"/>
    <col min="4" max="4" width="60.54296875" style="572" customWidth="1"/>
    <col min="5" max="5" width="22.7265625" style="571" customWidth="1"/>
    <col min="6" max="6" width="27.453125" style="571" customWidth="1"/>
    <col min="7" max="7" width="32.81640625" style="571" customWidth="1"/>
    <col min="8" max="8" width="26.81640625" style="571" customWidth="1"/>
    <col min="9" max="9" width="25.453125" style="571" customWidth="1"/>
    <col min="10" max="10" width="57.453125" style="571" customWidth="1"/>
    <col min="11" max="11" width="18" style="571" customWidth="1"/>
    <col min="12" max="12" width="19.26953125" style="571" customWidth="1"/>
    <col min="13" max="13" width="16.26953125" style="571" customWidth="1"/>
    <col min="14" max="14" width="15.81640625" style="571" customWidth="1"/>
    <col min="15" max="15" width="25.26953125" style="571" customWidth="1"/>
    <col min="16" max="16" width="23" style="571" customWidth="1"/>
    <col min="17" max="17" width="21.36328125" style="571" customWidth="1"/>
    <col min="18" max="18" width="5.453125" style="571" customWidth="1"/>
    <col min="19" max="19" width="6.26953125" style="571" customWidth="1"/>
    <col min="20" max="20" width="37.54296875" style="571" customWidth="1"/>
    <col min="21" max="16384" width="9.1796875" style="571"/>
  </cols>
  <sheetData>
    <row r="1" spans="1:20" ht="24" hidden="1" customHeight="1" x14ac:dyDescent="0.35"/>
    <row r="2" spans="1:20" ht="8.25" customHeight="1" thickBot="1" x14ac:dyDescent="0.4"/>
    <row r="3" spans="1:20" ht="25" customHeight="1" thickBot="1" x14ac:dyDescent="0.4">
      <c r="B3" s="1130"/>
      <c r="C3" s="1129"/>
      <c r="D3" s="1129"/>
      <c r="E3" s="1129"/>
      <c r="F3" s="1129"/>
      <c r="G3" s="1129"/>
      <c r="H3" s="1128"/>
      <c r="I3" s="1127">
        <v>44561</v>
      </c>
      <c r="J3" s="1126"/>
      <c r="K3" s="1125"/>
      <c r="L3" s="1416" t="s">
        <v>923</v>
      </c>
      <c r="M3" s="1415"/>
      <c r="N3" s="1415"/>
      <c r="O3" s="1415"/>
      <c r="P3" s="1415"/>
      <c r="Q3" s="1414"/>
    </row>
    <row r="4" spans="1:20" ht="25" customHeight="1" thickBot="1" x14ac:dyDescent="0.4">
      <c r="B4" s="1110"/>
      <c r="C4" s="577"/>
      <c r="D4" s="577"/>
      <c r="E4" s="577"/>
      <c r="F4" s="577"/>
      <c r="G4" s="577"/>
      <c r="H4" s="1109"/>
      <c r="I4" s="1121" t="s">
        <v>772</v>
      </c>
      <c r="J4" s="1120"/>
      <c r="K4" s="1119"/>
      <c r="L4" s="1413"/>
      <c r="M4" s="1412"/>
      <c r="N4" s="1412"/>
      <c r="O4" s="1412"/>
      <c r="P4" s="1412"/>
      <c r="Q4" s="1411"/>
    </row>
    <row r="5" spans="1:20" ht="25" customHeight="1" x14ac:dyDescent="0.35">
      <c r="B5" s="1110"/>
      <c r="C5" s="577"/>
      <c r="D5" s="577"/>
      <c r="E5" s="577"/>
      <c r="F5" s="577"/>
      <c r="G5" s="577"/>
      <c r="H5" s="1109"/>
      <c r="I5" s="1115" t="s">
        <v>771</v>
      </c>
      <c r="J5" s="1114"/>
      <c r="K5" s="1113" t="s">
        <v>924</v>
      </c>
      <c r="L5" s="1112"/>
      <c r="M5" s="1112"/>
      <c r="N5" s="1112"/>
      <c r="O5" s="1112"/>
      <c r="P5" s="1112"/>
      <c r="Q5" s="1111"/>
    </row>
    <row r="6" spans="1:20" ht="25" customHeight="1" x14ac:dyDescent="0.35">
      <c r="B6" s="1110"/>
      <c r="C6" s="577"/>
      <c r="D6" s="577"/>
      <c r="E6" s="577"/>
      <c r="F6" s="577"/>
      <c r="G6" s="577"/>
      <c r="H6" s="1109"/>
      <c r="I6" s="1108" t="s">
        <v>769</v>
      </c>
      <c r="J6" s="1107"/>
      <c r="K6" s="1113" t="s">
        <v>923</v>
      </c>
      <c r="L6" s="1112"/>
      <c r="M6" s="1112"/>
      <c r="N6" s="1112"/>
      <c r="O6" s="1112"/>
      <c r="P6" s="1112"/>
      <c r="Q6" s="1111"/>
    </row>
    <row r="7" spans="1:20" ht="25" customHeight="1" x14ac:dyDescent="0.35">
      <c r="B7" s="1110"/>
      <c r="C7" s="577"/>
      <c r="D7" s="577"/>
      <c r="E7" s="577"/>
      <c r="F7" s="577"/>
      <c r="G7" s="577"/>
      <c r="H7" s="1109"/>
      <c r="I7" s="1108" t="s">
        <v>767</v>
      </c>
      <c r="J7" s="1107"/>
      <c r="K7" s="1106" t="s">
        <v>828</v>
      </c>
      <c r="L7" s="1105"/>
      <c r="M7" s="1105"/>
      <c r="N7" s="1105"/>
      <c r="O7" s="1105"/>
      <c r="P7" s="1105"/>
      <c r="Q7" s="1104"/>
    </row>
    <row r="8" spans="1:20" ht="25" customHeight="1" x14ac:dyDescent="0.35">
      <c r="B8" s="1110"/>
      <c r="C8" s="577"/>
      <c r="D8" s="577"/>
      <c r="E8" s="577"/>
      <c r="F8" s="577"/>
      <c r="G8" s="577"/>
      <c r="H8" s="1109"/>
      <c r="I8" s="1108" t="s">
        <v>765</v>
      </c>
      <c r="J8" s="1107"/>
      <c r="K8" s="1113" t="s">
        <v>922</v>
      </c>
      <c r="L8" s="1112"/>
      <c r="M8" s="1112"/>
      <c r="N8" s="1112"/>
      <c r="O8" s="1112"/>
      <c r="P8" s="1112"/>
      <c r="Q8" s="1111"/>
    </row>
    <row r="9" spans="1:20" ht="25" customHeight="1" thickBot="1" x14ac:dyDescent="0.4">
      <c r="B9" s="1110"/>
      <c r="C9" s="577"/>
      <c r="D9" s="577"/>
      <c r="E9" s="577"/>
      <c r="F9" s="577"/>
      <c r="G9" s="577"/>
      <c r="H9" s="1109"/>
      <c r="I9" s="1108" t="s">
        <v>763</v>
      </c>
      <c r="J9" s="1107"/>
      <c r="K9" s="1106" t="s">
        <v>921</v>
      </c>
      <c r="L9" s="1105"/>
      <c r="M9" s="1105"/>
      <c r="N9" s="1105"/>
      <c r="O9" s="1105"/>
      <c r="P9" s="1105"/>
      <c r="Q9" s="1104"/>
    </row>
    <row r="10" spans="1:20" ht="32.15" customHeight="1" thickBot="1" x14ac:dyDescent="0.4">
      <c r="A10" s="593"/>
      <c r="B10" s="1103" t="s">
        <v>58</v>
      </c>
      <c r="C10" s="1102"/>
      <c r="D10" s="1101" t="s">
        <v>761</v>
      </c>
      <c r="E10" s="1100"/>
      <c r="F10" s="1100"/>
      <c r="G10" s="1100"/>
      <c r="H10" s="1100"/>
      <c r="I10" s="1099"/>
      <c r="J10" s="1098"/>
      <c r="K10" s="1097"/>
      <c r="L10" s="1097"/>
      <c r="M10" s="1097"/>
      <c r="N10" s="1097"/>
      <c r="O10" s="1097"/>
      <c r="P10" s="1097"/>
      <c r="Q10" s="1096"/>
      <c r="R10" s="593" t="s">
        <v>760</v>
      </c>
      <c r="S10" s="593"/>
      <c r="T10" s="593"/>
    </row>
    <row r="11" spans="1:20" ht="32.15" customHeight="1" thickBot="1" x14ac:dyDescent="0.4">
      <c r="A11" s="593"/>
      <c r="B11" s="1095" t="s">
        <v>759</v>
      </c>
      <c r="C11" s="1094" t="s">
        <v>758</v>
      </c>
      <c r="D11" s="1410" t="s">
        <v>757</v>
      </c>
      <c r="E11" s="1092" t="s">
        <v>756</v>
      </c>
      <c r="F11" s="1092" t="s">
        <v>755</v>
      </c>
      <c r="G11" s="1091" t="s">
        <v>754</v>
      </c>
      <c r="H11" s="1090" t="s">
        <v>753</v>
      </c>
      <c r="I11" s="1409" t="s">
        <v>752</v>
      </c>
      <c r="J11" s="1088" t="s">
        <v>751</v>
      </c>
      <c r="K11" s="1084" t="s">
        <v>750</v>
      </c>
      <c r="L11" s="1073" t="s">
        <v>749</v>
      </c>
      <c r="M11" s="1073"/>
      <c r="N11" s="1087" t="s">
        <v>748</v>
      </c>
      <c r="O11" s="1086"/>
      <c r="P11" s="1085"/>
      <c r="Q11" s="1084" t="s">
        <v>747</v>
      </c>
      <c r="R11" s="593"/>
      <c r="S11" s="593"/>
      <c r="T11" s="593"/>
    </row>
    <row r="12" spans="1:20" s="1029" customFormat="1" ht="40" customHeight="1" thickTop="1" thickBot="1" x14ac:dyDescent="0.4">
      <c r="A12" s="1030"/>
      <c r="B12" s="1026" t="s">
        <v>920</v>
      </c>
      <c r="C12" s="1408" t="s">
        <v>919</v>
      </c>
      <c r="D12" s="1407" t="s">
        <v>918</v>
      </c>
      <c r="E12" s="1335">
        <v>311.10000000000002</v>
      </c>
      <c r="F12" s="1402" t="s">
        <v>917</v>
      </c>
      <c r="G12" s="1401" t="s">
        <v>694</v>
      </c>
      <c r="H12" s="1406">
        <v>0.35</v>
      </c>
      <c r="I12" s="1405">
        <f>H12</f>
        <v>0.35</v>
      </c>
      <c r="J12" s="1082"/>
      <c r="K12" s="1078"/>
      <c r="L12" s="1073"/>
      <c r="M12" s="1073"/>
      <c r="N12" s="1081"/>
      <c r="O12" s="1080"/>
      <c r="P12" s="1079"/>
      <c r="Q12" s="1078"/>
      <c r="R12" s="1030"/>
      <c r="S12" s="1030"/>
      <c r="T12" s="1030"/>
    </row>
    <row r="13" spans="1:20" s="1029" customFormat="1" ht="56" customHeight="1" thickBot="1" x14ac:dyDescent="0.4">
      <c r="A13" s="1030"/>
      <c r="B13" s="1404" t="s">
        <v>741</v>
      </c>
      <c r="C13" s="1403"/>
      <c r="D13" s="1374" t="s">
        <v>916</v>
      </c>
      <c r="E13" s="1335" t="s">
        <v>915</v>
      </c>
      <c r="F13" s="1402" t="s">
        <v>654</v>
      </c>
      <c r="G13" s="1401" t="s">
        <v>914</v>
      </c>
      <c r="H13" s="1345">
        <v>0.78</v>
      </c>
      <c r="I13" s="1347">
        <f>I12+H13</f>
        <v>1.1299999999999999</v>
      </c>
      <c r="J13" s="1074"/>
      <c r="K13" s="1069"/>
      <c r="L13" s="1073"/>
      <c r="M13" s="1073"/>
      <c r="N13" s="1072"/>
      <c r="O13" s="1071"/>
      <c r="P13" s="1070"/>
      <c r="Q13" s="1069"/>
      <c r="R13" s="1030" t="s">
        <v>58</v>
      </c>
      <c r="S13" s="1030"/>
      <c r="T13" s="1030"/>
    </row>
    <row r="14" spans="1:20" s="1029" customFormat="1" ht="42.5" customHeight="1" thickBot="1" x14ac:dyDescent="0.4">
      <c r="A14" s="1030"/>
      <c r="B14" s="1026" t="s">
        <v>718</v>
      </c>
      <c r="C14" s="1391" t="s">
        <v>31</v>
      </c>
      <c r="D14" s="1374" t="s">
        <v>913</v>
      </c>
      <c r="E14" s="1330">
        <v>205</v>
      </c>
      <c r="F14" s="1339" t="s">
        <v>872</v>
      </c>
      <c r="G14" s="1349" t="s">
        <v>912</v>
      </c>
      <c r="H14" s="1383">
        <v>0.66</v>
      </c>
      <c r="I14" s="1347">
        <f>I13+H14</f>
        <v>1.79</v>
      </c>
      <c r="J14" s="1400" t="s">
        <v>911</v>
      </c>
      <c r="K14" s="1390">
        <v>0</v>
      </c>
      <c r="L14" s="1288"/>
      <c r="M14" s="1288"/>
      <c r="N14" s="1293"/>
      <c r="O14" s="1293"/>
      <c r="P14" s="1293"/>
      <c r="Q14" s="1287">
        <f>K14+L14-N14</f>
        <v>0</v>
      </c>
      <c r="R14" s="1030"/>
      <c r="S14" s="1030"/>
      <c r="T14" s="1030"/>
    </row>
    <row r="15" spans="1:20" s="1029" customFormat="1" ht="37.5" customHeight="1" thickBot="1" x14ac:dyDescent="0.4">
      <c r="A15" s="1030"/>
      <c r="B15" s="1385" t="s">
        <v>910</v>
      </c>
      <c r="C15" s="1385" t="s">
        <v>909</v>
      </c>
      <c r="D15" s="1374" t="s">
        <v>908</v>
      </c>
      <c r="E15" s="1330">
        <v>203</v>
      </c>
      <c r="F15" s="1339" t="s">
        <v>677</v>
      </c>
      <c r="G15" s="1397" t="s">
        <v>681</v>
      </c>
      <c r="H15" s="1383">
        <v>9.25</v>
      </c>
      <c r="I15" s="1347">
        <f>I14+H15</f>
        <v>11.04</v>
      </c>
      <c r="J15" s="1399" t="s">
        <v>907</v>
      </c>
      <c r="K15" s="1390">
        <v>14000</v>
      </c>
      <c r="L15" s="1293"/>
      <c r="M15" s="1293"/>
      <c r="N15" s="1293"/>
      <c r="O15" s="1293"/>
      <c r="P15" s="1293"/>
      <c r="Q15" s="1287">
        <f>K15+L15-N15</f>
        <v>14000</v>
      </c>
      <c r="R15" s="1030"/>
      <c r="S15" s="1030"/>
      <c r="T15" s="1030"/>
    </row>
    <row r="16" spans="1:20" s="1029" customFormat="1" ht="39" customHeight="1" thickBot="1" x14ac:dyDescent="0.4">
      <c r="A16" s="1030"/>
      <c r="B16" s="1385"/>
      <c r="C16" s="1398"/>
      <c r="D16" s="1374" t="s">
        <v>906</v>
      </c>
      <c r="E16" s="1330">
        <v>204</v>
      </c>
      <c r="F16" s="1339" t="s">
        <v>677</v>
      </c>
      <c r="G16" s="1397" t="s">
        <v>681</v>
      </c>
      <c r="H16" s="1383">
        <v>9.06</v>
      </c>
      <c r="I16" s="1347">
        <f>I15+H16</f>
        <v>20.100000000000001</v>
      </c>
      <c r="J16" s="1372" t="s">
        <v>905</v>
      </c>
      <c r="K16" s="1295">
        <v>3700</v>
      </c>
      <c r="L16" s="1293"/>
      <c r="M16" s="1293"/>
      <c r="N16" s="1293"/>
      <c r="O16" s="1293"/>
      <c r="P16" s="1293"/>
      <c r="Q16" s="1287">
        <f>K16+L16-N16</f>
        <v>3700</v>
      </c>
      <c r="R16" s="1040"/>
      <c r="S16" s="1030"/>
      <c r="T16" s="1030"/>
    </row>
    <row r="17" spans="1:20" s="1029" customFormat="1" ht="40" customHeight="1" thickBot="1" x14ac:dyDescent="0.4">
      <c r="A17" s="1030"/>
      <c r="B17" s="1049"/>
      <c r="C17" s="1396"/>
      <c r="D17" s="1374" t="s">
        <v>904</v>
      </c>
      <c r="E17" s="1330">
        <v>202</v>
      </c>
      <c r="F17" s="1339" t="s">
        <v>682</v>
      </c>
      <c r="G17" s="1349" t="s">
        <v>681</v>
      </c>
      <c r="H17" s="1345">
        <v>8.2799999999999994</v>
      </c>
      <c r="I17" s="1347">
        <f>I16+H17</f>
        <v>28.380000000000003</v>
      </c>
      <c r="J17" s="1378" t="s">
        <v>903</v>
      </c>
      <c r="K17" s="1295">
        <v>0</v>
      </c>
      <c r="L17" s="1293"/>
      <c r="M17" s="1293"/>
      <c r="N17" s="1299"/>
      <c r="O17" s="1299"/>
      <c r="P17" s="1299"/>
      <c r="Q17" s="1287">
        <v>0</v>
      </c>
      <c r="R17" s="1040"/>
      <c r="S17" s="1030"/>
      <c r="T17" s="1030"/>
    </row>
    <row r="18" spans="1:20" s="1029" customFormat="1" ht="40" customHeight="1" thickBot="1" x14ac:dyDescent="0.4">
      <c r="A18" s="1030"/>
      <c r="B18" s="1049"/>
      <c r="C18" s="1395"/>
      <c r="D18" s="1374" t="s">
        <v>902</v>
      </c>
      <c r="E18" s="1330">
        <v>203</v>
      </c>
      <c r="F18" s="1339" t="s">
        <v>843</v>
      </c>
      <c r="G18" s="1349" t="s">
        <v>681</v>
      </c>
      <c r="H18" s="1383">
        <v>9.35</v>
      </c>
      <c r="I18" s="1347">
        <f>I17+H18</f>
        <v>37.730000000000004</v>
      </c>
      <c r="J18" s="1378" t="s">
        <v>658</v>
      </c>
      <c r="K18" s="1295">
        <v>200</v>
      </c>
      <c r="L18" s="1293"/>
      <c r="M18" s="1293"/>
      <c r="N18" s="1299"/>
      <c r="O18" s="1299"/>
      <c r="P18" s="1299"/>
      <c r="Q18" s="1287">
        <f>K18+L18-N18</f>
        <v>200</v>
      </c>
      <c r="R18" s="1040"/>
      <c r="S18" s="1030"/>
      <c r="T18" s="1030"/>
    </row>
    <row r="19" spans="1:20" s="1029" customFormat="1" ht="43.5" customHeight="1" thickBot="1" x14ac:dyDescent="0.4">
      <c r="A19" s="1030"/>
      <c r="B19" s="1394"/>
      <c r="C19" s="1393"/>
      <c r="D19" s="1374" t="s">
        <v>901</v>
      </c>
      <c r="E19" s="1330">
        <v>203</v>
      </c>
      <c r="F19" s="1339" t="s">
        <v>682</v>
      </c>
      <c r="G19" s="1349" t="s">
        <v>681</v>
      </c>
      <c r="H19" s="1348">
        <v>8.2200000000000006</v>
      </c>
      <c r="I19" s="1347">
        <f>I18+H19</f>
        <v>45.95</v>
      </c>
      <c r="J19" s="1342" t="s">
        <v>732</v>
      </c>
      <c r="K19" s="1287">
        <v>3150</v>
      </c>
      <c r="L19" s="1293"/>
      <c r="M19" s="1293"/>
      <c r="N19" s="1299"/>
      <c r="O19" s="1299"/>
      <c r="P19" s="1299"/>
      <c r="Q19" s="1287">
        <f>K19+L19-N19</f>
        <v>3150</v>
      </c>
      <c r="R19" s="1040"/>
      <c r="S19" s="1030"/>
      <c r="T19" s="1030"/>
    </row>
    <row r="20" spans="1:20" s="1029" customFormat="1" ht="47.25" customHeight="1" thickBot="1" x14ac:dyDescent="0.4">
      <c r="A20" s="1030"/>
      <c r="B20" s="1054" t="s">
        <v>721</v>
      </c>
      <c r="C20" s="1392"/>
      <c r="D20" s="1374" t="s">
        <v>900</v>
      </c>
      <c r="E20" s="1330">
        <v>204</v>
      </c>
      <c r="F20" s="1339" t="s">
        <v>677</v>
      </c>
      <c r="G20" s="1349" t="s">
        <v>681</v>
      </c>
      <c r="H20" s="1348">
        <v>8.7899999999999991</v>
      </c>
      <c r="I20" s="1347">
        <f>I19+H20</f>
        <v>54.74</v>
      </c>
      <c r="J20" s="1372" t="s">
        <v>899</v>
      </c>
      <c r="K20" s="1390">
        <v>0</v>
      </c>
      <c r="L20" s="1293"/>
      <c r="M20" s="1293"/>
      <c r="N20" s="1293"/>
      <c r="O20" s="1293"/>
      <c r="P20" s="1293"/>
      <c r="Q20" s="1287">
        <f>K20+L20-N20</f>
        <v>0</v>
      </c>
      <c r="R20" s="1040"/>
      <c r="S20" s="1030"/>
      <c r="T20" s="1030"/>
    </row>
    <row r="21" spans="1:20" s="1029" customFormat="1" ht="40" customHeight="1" thickBot="1" x14ac:dyDescent="0.4">
      <c r="A21" s="1030"/>
      <c r="B21" s="1026" t="s">
        <v>718</v>
      </c>
      <c r="C21" s="1391" t="s">
        <v>31</v>
      </c>
      <c r="D21" s="1374" t="s">
        <v>898</v>
      </c>
      <c r="E21" s="1381">
        <v>204</v>
      </c>
      <c r="F21" s="1373" t="s">
        <v>682</v>
      </c>
      <c r="G21" s="1349" t="s">
        <v>681</v>
      </c>
      <c r="H21" s="1354">
        <v>8.89</v>
      </c>
      <c r="I21" s="1347">
        <f>I20+H21</f>
        <v>63.63</v>
      </c>
      <c r="J21" s="1372" t="s">
        <v>897</v>
      </c>
      <c r="K21" s="1390">
        <v>0</v>
      </c>
      <c r="L21" s="1293"/>
      <c r="M21" s="1293"/>
      <c r="N21" s="1293"/>
      <c r="O21" s="1293"/>
      <c r="P21" s="1293"/>
      <c r="Q21" s="1287">
        <f>K21+L21-N21</f>
        <v>0</v>
      </c>
      <c r="R21" s="1040"/>
      <c r="S21" s="1030"/>
      <c r="T21" s="1030"/>
    </row>
    <row r="22" spans="1:20" s="1029" customFormat="1" ht="40" customHeight="1" thickBot="1" x14ac:dyDescent="0.4">
      <c r="A22" s="1030"/>
      <c r="B22" s="1051"/>
      <c r="C22" s="1389"/>
      <c r="D22" s="1374" t="s">
        <v>896</v>
      </c>
      <c r="E22" s="1381">
        <v>204</v>
      </c>
      <c r="F22" s="1373" t="s">
        <v>677</v>
      </c>
      <c r="G22" s="1349" t="s">
        <v>681</v>
      </c>
      <c r="H22" s="1354">
        <v>9.2200000000000006</v>
      </c>
      <c r="I22" s="1347">
        <f>I21+H22</f>
        <v>72.850000000000009</v>
      </c>
      <c r="J22" s="1378" t="s">
        <v>895</v>
      </c>
      <c r="K22" s="1295">
        <v>0</v>
      </c>
      <c r="L22" s="1293"/>
      <c r="M22" s="1293"/>
      <c r="N22" s="1299"/>
      <c r="O22" s="1299"/>
      <c r="P22" s="1299"/>
      <c r="Q22" s="1287">
        <f>K22+L22-N22</f>
        <v>0</v>
      </c>
      <c r="R22" s="1040"/>
      <c r="S22" s="1030"/>
      <c r="T22" s="1030"/>
    </row>
    <row r="23" spans="1:20" s="1029" customFormat="1" ht="40" customHeight="1" thickBot="1" x14ac:dyDescent="0.4">
      <c r="A23" s="1030"/>
      <c r="B23" s="1049"/>
      <c r="C23" s="1388"/>
      <c r="D23" s="1374" t="s">
        <v>894</v>
      </c>
      <c r="E23" s="1335">
        <v>204</v>
      </c>
      <c r="F23" s="1373" t="s">
        <v>682</v>
      </c>
      <c r="G23" s="1349" t="s">
        <v>681</v>
      </c>
      <c r="H23" s="1383">
        <v>8.93</v>
      </c>
      <c r="I23" s="1347">
        <f>I22+H23</f>
        <v>81.78</v>
      </c>
      <c r="J23" s="1372" t="s">
        <v>704</v>
      </c>
      <c r="K23" s="1295">
        <v>0</v>
      </c>
      <c r="L23" s="1293"/>
      <c r="M23" s="1293"/>
      <c r="N23" s="1299"/>
      <c r="O23" s="1299"/>
      <c r="P23" s="1299"/>
      <c r="Q23" s="1287">
        <f>K23+L23-N23</f>
        <v>0</v>
      </c>
      <c r="R23" s="1040"/>
      <c r="S23" s="1030"/>
      <c r="T23" s="1030"/>
    </row>
    <row r="24" spans="1:20" s="1029" customFormat="1" ht="40" customHeight="1" thickBot="1" x14ac:dyDescent="0.4">
      <c r="A24" s="1030"/>
      <c r="B24" s="1047" t="s">
        <v>709</v>
      </c>
      <c r="C24" s="1387"/>
      <c r="D24" s="1374" t="s">
        <v>893</v>
      </c>
      <c r="E24" s="1330">
        <v>202</v>
      </c>
      <c r="F24" s="1339" t="s">
        <v>677</v>
      </c>
      <c r="G24" s="1349" t="s">
        <v>699</v>
      </c>
      <c r="H24" s="1348">
        <v>0.77</v>
      </c>
      <c r="I24" s="1347">
        <f>I23+H24</f>
        <v>82.55</v>
      </c>
      <c r="J24" s="1372" t="s">
        <v>892</v>
      </c>
      <c r="K24" s="1295">
        <v>1150</v>
      </c>
      <c r="L24" s="1293"/>
      <c r="M24" s="1293"/>
      <c r="N24" s="1299"/>
      <c r="O24" s="1299"/>
      <c r="P24" s="1299"/>
      <c r="Q24" s="1287">
        <f>K24+L24-N24</f>
        <v>1150</v>
      </c>
      <c r="R24" s="1040"/>
      <c r="S24" s="1030"/>
      <c r="T24" s="1030"/>
    </row>
    <row r="25" spans="1:20" s="1029" customFormat="1" ht="40" customHeight="1" thickBot="1" x14ac:dyDescent="0.4">
      <c r="A25" s="1030"/>
      <c r="B25" s="1042" t="s">
        <v>706</v>
      </c>
      <c r="C25" s="1386" t="s">
        <v>215</v>
      </c>
      <c r="D25" s="1374" t="s">
        <v>891</v>
      </c>
      <c r="E25" s="1381">
        <v>207</v>
      </c>
      <c r="F25" s="1373" t="s">
        <v>843</v>
      </c>
      <c r="G25" s="1349" t="s">
        <v>694</v>
      </c>
      <c r="H25" s="1348">
        <v>5.26</v>
      </c>
      <c r="I25" s="1347">
        <f>I24+H25</f>
        <v>87.81</v>
      </c>
      <c r="J25" s="1372" t="s">
        <v>710</v>
      </c>
      <c r="K25" s="1295">
        <v>10000</v>
      </c>
      <c r="L25" s="1293"/>
      <c r="M25" s="1293"/>
      <c r="N25" s="1299">
        <v>400</v>
      </c>
      <c r="O25" s="1299"/>
      <c r="P25" s="1299"/>
      <c r="Q25" s="1287">
        <f>K25+L25-N25</f>
        <v>9600</v>
      </c>
      <c r="R25" s="1040"/>
      <c r="S25" s="1030"/>
      <c r="T25" s="1030"/>
    </row>
    <row r="26" spans="1:20" s="1029" customFormat="1" ht="40" customHeight="1" thickBot="1" x14ac:dyDescent="0.4">
      <c r="A26" s="1030"/>
      <c r="B26" s="1385"/>
      <c r="C26" s="1384"/>
      <c r="D26" s="1374" t="s">
        <v>890</v>
      </c>
      <c r="E26" s="1330">
        <v>204</v>
      </c>
      <c r="F26" s="1339" t="s">
        <v>677</v>
      </c>
      <c r="G26" s="1349" t="s">
        <v>690</v>
      </c>
      <c r="H26" s="1383">
        <v>0.78</v>
      </c>
      <c r="I26" s="1347">
        <f>I25+H26</f>
        <v>88.59</v>
      </c>
      <c r="J26" s="1372" t="s">
        <v>736</v>
      </c>
      <c r="K26" s="1295">
        <v>0</v>
      </c>
      <c r="L26" s="1293"/>
      <c r="M26" s="1293"/>
      <c r="N26" s="1299"/>
      <c r="O26" s="1299"/>
      <c r="P26" s="1299"/>
      <c r="Q26" s="1287">
        <f>K26+L26-N26</f>
        <v>0</v>
      </c>
      <c r="R26" s="1030"/>
      <c r="S26" s="1030"/>
      <c r="T26" s="1030"/>
    </row>
    <row r="27" spans="1:20" s="1029" customFormat="1" ht="40" customHeight="1" thickBot="1" x14ac:dyDescent="0.4">
      <c r="A27" s="1030"/>
      <c r="B27" s="1000"/>
      <c r="C27" s="1382"/>
      <c r="D27" s="1374" t="s">
        <v>889</v>
      </c>
      <c r="E27" s="1381">
        <v>204</v>
      </c>
      <c r="F27" s="1373" t="s">
        <v>682</v>
      </c>
      <c r="G27" s="1349" t="s">
        <v>681</v>
      </c>
      <c r="H27" s="1348">
        <v>8.75</v>
      </c>
      <c r="I27" s="1347">
        <f>I26+H27</f>
        <v>97.34</v>
      </c>
      <c r="J27" s="1372" t="s">
        <v>888</v>
      </c>
      <c r="K27" s="1295">
        <v>3500</v>
      </c>
      <c r="L27" s="1293"/>
      <c r="M27" s="1293"/>
      <c r="N27" s="1299">
        <v>250</v>
      </c>
      <c r="O27" s="1299"/>
      <c r="P27" s="1299"/>
      <c r="Q27" s="1287">
        <f>K27+L27-N27</f>
        <v>3250</v>
      </c>
      <c r="R27" s="1030"/>
      <c r="S27" s="1030"/>
      <c r="T27" s="1030"/>
    </row>
    <row r="28" spans="1:20" s="1029" customFormat="1" ht="47.25" customHeight="1" thickBot="1" x14ac:dyDescent="0.4">
      <c r="A28" s="1030"/>
      <c r="B28" s="1033" t="s">
        <v>697</v>
      </c>
      <c r="C28" s="1380" t="s">
        <v>696</v>
      </c>
      <c r="D28" s="1377" t="s">
        <v>887</v>
      </c>
      <c r="E28" s="1381">
        <v>203</v>
      </c>
      <c r="F28" s="1373" t="s">
        <v>682</v>
      </c>
      <c r="G28" s="1349" t="s">
        <v>681</v>
      </c>
      <c r="H28" s="1354">
        <v>9.2899999999999991</v>
      </c>
      <c r="I28" s="1347">
        <f>I27+H28</f>
        <v>106.63</v>
      </c>
      <c r="J28" s="1372" t="s">
        <v>886</v>
      </c>
      <c r="K28" s="1295">
        <v>0</v>
      </c>
      <c r="L28" s="1293"/>
      <c r="M28" s="1293"/>
      <c r="N28" s="1299"/>
      <c r="O28" s="1299"/>
      <c r="P28" s="1299"/>
      <c r="Q28" s="1287">
        <f>K28+L28-N28</f>
        <v>0</v>
      </c>
      <c r="R28" s="1030"/>
      <c r="S28" s="1030"/>
      <c r="T28" s="1030"/>
    </row>
    <row r="29" spans="1:20" s="1029" customFormat="1" ht="45" customHeight="1" thickBot="1" x14ac:dyDescent="0.4">
      <c r="A29" s="1030"/>
      <c r="B29" s="1033"/>
      <c r="C29" s="1380" t="s">
        <v>58</v>
      </c>
      <c r="D29" s="1377" t="s">
        <v>885</v>
      </c>
      <c r="E29" s="1335">
        <v>204</v>
      </c>
      <c r="F29" s="1373" t="s">
        <v>682</v>
      </c>
      <c r="G29" s="1349" t="s">
        <v>681</v>
      </c>
      <c r="H29" s="1354">
        <v>8.75</v>
      </c>
      <c r="I29" s="1347">
        <f>I28+H29</f>
        <v>115.38</v>
      </c>
      <c r="J29" s="1378" t="s">
        <v>884</v>
      </c>
      <c r="K29" s="1295">
        <v>0</v>
      </c>
      <c r="L29" s="1293"/>
      <c r="M29" s="1293"/>
      <c r="N29" s="1299"/>
      <c r="O29" s="1299"/>
      <c r="P29" s="1299"/>
      <c r="Q29" s="1287">
        <f>K29+L29-N29</f>
        <v>0</v>
      </c>
      <c r="R29" s="1030"/>
      <c r="S29" s="1030"/>
      <c r="T29" s="1030"/>
    </row>
    <row r="30" spans="1:20" s="1029" customFormat="1" ht="42.5" customHeight="1" thickBot="1" x14ac:dyDescent="0.4">
      <c r="A30" s="1030"/>
      <c r="B30" s="1039" t="s">
        <v>688</v>
      </c>
      <c r="C30" s="1379"/>
      <c r="D30" s="1377" t="s">
        <v>883</v>
      </c>
      <c r="E30" s="1335">
        <v>203</v>
      </c>
      <c r="F30" s="1373" t="s">
        <v>677</v>
      </c>
      <c r="G30" s="1349" t="s">
        <v>676</v>
      </c>
      <c r="H30" s="1354">
        <v>0.78</v>
      </c>
      <c r="I30" s="1347">
        <f>I29+H30</f>
        <v>116.16</v>
      </c>
      <c r="J30" s="1378" t="s">
        <v>882</v>
      </c>
      <c r="K30" s="1295">
        <v>0</v>
      </c>
      <c r="L30" s="1293"/>
      <c r="M30" s="1293"/>
      <c r="N30" s="1299"/>
      <c r="O30" s="1299"/>
      <c r="P30" s="1299"/>
      <c r="Q30" s="1287">
        <f>K30+L30-N30</f>
        <v>0</v>
      </c>
      <c r="R30" s="1030"/>
      <c r="S30" s="1030"/>
      <c r="T30" s="1030"/>
    </row>
    <row r="31" spans="1:20" s="1029" customFormat="1" ht="38.5" customHeight="1" thickBot="1" x14ac:dyDescent="0.4">
      <c r="A31" s="1030"/>
      <c r="B31" s="1026" t="s">
        <v>663</v>
      </c>
      <c r="C31" s="1371" t="s">
        <v>215</v>
      </c>
      <c r="D31" s="1377" t="s">
        <v>674</v>
      </c>
      <c r="E31" s="1335" t="s">
        <v>673</v>
      </c>
      <c r="F31" s="1373" t="s">
        <v>665</v>
      </c>
      <c r="G31" s="1349" t="s">
        <v>653</v>
      </c>
      <c r="H31" s="1354">
        <v>9.35</v>
      </c>
      <c r="I31" s="1347">
        <f>I30+H31</f>
        <v>125.50999999999999</v>
      </c>
      <c r="J31" s="1372" t="s">
        <v>669</v>
      </c>
      <c r="K31" s="1295">
        <v>0</v>
      </c>
      <c r="L31" s="1293"/>
      <c r="M31" s="1293"/>
      <c r="N31" s="1299"/>
      <c r="O31" s="1299"/>
      <c r="P31" s="1299"/>
      <c r="Q31" s="1287">
        <f>K31+L31-N31</f>
        <v>0</v>
      </c>
      <c r="R31" s="1030"/>
      <c r="S31" s="1030"/>
      <c r="T31" s="1030"/>
    </row>
    <row r="32" spans="1:20" s="1029" customFormat="1" ht="47.5" customHeight="1" thickBot="1" x14ac:dyDescent="0.4">
      <c r="A32" s="1030"/>
      <c r="B32" s="1376"/>
      <c r="C32" s="1375"/>
      <c r="D32" s="1374" t="s">
        <v>671</v>
      </c>
      <c r="E32" s="1335" t="s">
        <v>673</v>
      </c>
      <c r="F32" s="1373" t="s">
        <v>670</v>
      </c>
      <c r="G32" s="1349" t="s">
        <v>653</v>
      </c>
      <c r="H32" s="1354">
        <v>9.44</v>
      </c>
      <c r="I32" s="1347">
        <f>I31+H32</f>
        <v>134.94999999999999</v>
      </c>
      <c r="J32" s="1372" t="s">
        <v>881</v>
      </c>
      <c r="K32" s="1295">
        <v>0</v>
      </c>
      <c r="L32" s="1293"/>
      <c r="M32" s="1293"/>
      <c r="N32" s="1299"/>
      <c r="O32" s="1299"/>
      <c r="P32" s="1299"/>
      <c r="Q32" s="1287">
        <f>K32+L32-N32</f>
        <v>0</v>
      </c>
      <c r="R32" s="1030"/>
      <c r="S32" s="1030"/>
      <c r="T32" s="1030"/>
    </row>
    <row r="33" spans="1:26" ht="32.15" customHeight="1" thickBot="1" x14ac:dyDescent="0.4">
      <c r="A33" s="593"/>
      <c r="B33" s="1028" t="s">
        <v>656</v>
      </c>
      <c r="C33" s="1358" t="s">
        <v>679</v>
      </c>
      <c r="D33" s="1370" t="s">
        <v>667</v>
      </c>
      <c r="E33" s="1330" t="s">
        <v>673</v>
      </c>
      <c r="F33" s="1339" t="s">
        <v>665</v>
      </c>
      <c r="G33" s="1349" t="s">
        <v>653</v>
      </c>
      <c r="H33" s="1348">
        <v>9.43</v>
      </c>
      <c r="I33" s="1347">
        <f>I32+H33</f>
        <v>144.38</v>
      </c>
      <c r="J33" s="1365" t="s">
        <v>880</v>
      </c>
      <c r="K33" s="1295">
        <v>18750</v>
      </c>
      <c r="L33" s="1293"/>
      <c r="M33" s="1293"/>
      <c r="N33" s="1299"/>
      <c r="O33" s="1299"/>
      <c r="P33" s="1299"/>
      <c r="Q33" s="1287">
        <f>K33+L33-N33</f>
        <v>18750</v>
      </c>
      <c r="R33" s="593"/>
      <c r="S33" s="593"/>
      <c r="T33" s="593"/>
    </row>
    <row r="34" spans="1:26" ht="32.15" customHeight="1" thickBot="1" x14ac:dyDescent="0.4">
      <c r="A34" s="593"/>
      <c r="B34" s="1026"/>
      <c r="C34" s="1371"/>
      <c r="D34" s="1370" t="s">
        <v>879</v>
      </c>
      <c r="E34" s="1330" t="s">
        <v>673</v>
      </c>
      <c r="F34" s="1339" t="s">
        <v>670</v>
      </c>
      <c r="G34" s="1349" t="s">
        <v>653</v>
      </c>
      <c r="H34" s="1348">
        <v>9.33</v>
      </c>
      <c r="I34" s="1347">
        <f>I33+H34</f>
        <v>153.71</v>
      </c>
      <c r="J34" s="1365" t="s">
        <v>878</v>
      </c>
      <c r="K34" s="1295">
        <v>17500</v>
      </c>
      <c r="L34" s="1293"/>
      <c r="M34" s="1293"/>
      <c r="N34" s="1299"/>
      <c r="O34" s="1299"/>
      <c r="P34" s="1299"/>
      <c r="Q34" s="1287">
        <f>K34+L34-N34</f>
        <v>17500</v>
      </c>
      <c r="R34" s="876"/>
      <c r="S34" s="593"/>
      <c r="T34" s="593"/>
    </row>
    <row r="35" spans="1:26" ht="32.15" customHeight="1" thickBot="1" x14ac:dyDescent="0.4">
      <c r="A35" s="593"/>
      <c r="B35" s="1024"/>
      <c r="C35" s="1369"/>
      <c r="D35" s="1368" t="s">
        <v>877</v>
      </c>
      <c r="E35" s="1330" t="s">
        <v>673</v>
      </c>
      <c r="F35" s="1339" t="s">
        <v>670</v>
      </c>
      <c r="G35" s="1349" t="s">
        <v>653</v>
      </c>
      <c r="H35" s="1348">
        <v>9.32</v>
      </c>
      <c r="I35" s="1347">
        <f>I34+H35</f>
        <v>163.03</v>
      </c>
      <c r="J35" s="1342" t="s">
        <v>876</v>
      </c>
      <c r="K35" s="1287">
        <v>0</v>
      </c>
      <c r="L35" s="1293"/>
      <c r="M35" s="1293"/>
      <c r="N35" s="1299"/>
      <c r="O35" s="1299"/>
      <c r="P35" s="1299"/>
      <c r="Q35" s="1287">
        <f>K35+L35-N35</f>
        <v>0</v>
      </c>
      <c r="R35" s="593"/>
      <c r="S35" s="593"/>
      <c r="T35" s="593"/>
    </row>
    <row r="36" spans="1:26" ht="46.5" customHeight="1" thickBot="1" x14ac:dyDescent="0.4">
      <c r="A36" s="593"/>
      <c r="B36" s="1367" t="s">
        <v>668</v>
      </c>
      <c r="C36" s="1366"/>
      <c r="D36" s="1363" t="s">
        <v>875</v>
      </c>
      <c r="E36" s="1330" t="s">
        <v>673</v>
      </c>
      <c r="F36" s="1339" t="s">
        <v>665</v>
      </c>
      <c r="G36" s="1338" t="s">
        <v>653</v>
      </c>
      <c r="H36" s="1354">
        <v>9.33</v>
      </c>
      <c r="I36" s="1347">
        <f>I35+H36</f>
        <v>172.36</v>
      </c>
      <c r="J36" s="1365" t="s">
        <v>874</v>
      </c>
      <c r="K36" s="1364">
        <v>350</v>
      </c>
      <c r="L36" s="1293"/>
      <c r="M36" s="1293"/>
      <c r="N36" s="1299"/>
      <c r="O36" s="1299"/>
      <c r="P36" s="1299"/>
      <c r="Q36" s="1287">
        <f>K36+L36-N36</f>
        <v>350</v>
      </c>
      <c r="R36" s="593"/>
      <c r="S36" s="593"/>
      <c r="T36" s="593"/>
    </row>
    <row r="37" spans="1:26" ht="54" customHeight="1" thickBot="1" x14ac:dyDescent="0.4">
      <c r="A37" s="593"/>
      <c r="B37" s="1016" t="s">
        <v>663</v>
      </c>
      <c r="C37" s="1353" t="s">
        <v>215</v>
      </c>
      <c r="D37" s="1363" t="s">
        <v>873</v>
      </c>
      <c r="E37" s="1330">
        <v>173</v>
      </c>
      <c r="F37" s="1339" t="s">
        <v>872</v>
      </c>
      <c r="G37" s="990" t="s">
        <v>871</v>
      </c>
      <c r="H37" s="1354">
        <v>0.34</v>
      </c>
      <c r="I37" s="1347">
        <f>I36+H37</f>
        <v>172.70000000000002</v>
      </c>
      <c r="J37" s="1321" t="s">
        <v>870</v>
      </c>
      <c r="K37" s="1362">
        <v>600</v>
      </c>
      <c r="L37" s="1293">
        <v>1500</v>
      </c>
      <c r="M37" s="1293"/>
      <c r="N37" s="1299"/>
      <c r="O37" s="1299"/>
      <c r="P37" s="1299"/>
      <c r="Q37" s="1287">
        <f>K37+L37-N37</f>
        <v>2100</v>
      </c>
      <c r="R37" s="593"/>
      <c r="S37" s="593"/>
      <c r="T37" s="593"/>
      <c r="Z37" s="1012"/>
    </row>
    <row r="38" spans="1:26" ht="32.15" customHeight="1" thickBot="1" x14ac:dyDescent="0.4">
      <c r="A38" s="593"/>
      <c r="B38" s="1361" t="s">
        <v>869</v>
      </c>
      <c r="C38" s="1361" t="s">
        <v>868</v>
      </c>
      <c r="D38" s="1360" t="s">
        <v>867</v>
      </c>
      <c r="E38" s="1340">
        <v>168</v>
      </c>
      <c r="F38" s="1339"/>
      <c r="G38" s="1349" t="s">
        <v>866</v>
      </c>
      <c r="H38" s="1348">
        <v>0.5</v>
      </c>
      <c r="I38" s="1347">
        <f>I37+H38</f>
        <v>173.20000000000002</v>
      </c>
      <c r="J38" s="1342" t="s">
        <v>652</v>
      </c>
      <c r="K38" s="1287">
        <v>1000</v>
      </c>
      <c r="L38" s="1293"/>
      <c r="M38" s="1293"/>
      <c r="N38" s="1299"/>
      <c r="O38" s="1299"/>
      <c r="P38" s="1299"/>
      <c r="Q38" s="1287">
        <f>K38+L38-N38</f>
        <v>1000</v>
      </c>
      <c r="R38" s="912"/>
      <c r="S38" s="593"/>
      <c r="T38" s="593"/>
    </row>
    <row r="39" spans="1:26" ht="50.5" customHeight="1" thickBot="1" x14ac:dyDescent="0.4">
      <c r="A39" s="1008"/>
      <c r="B39" s="1359" t="s">
        <v>656</v>
      </c>
      <c r="C39" s="1358" t="s">
        <v>679</v>
      </c>
      <c r="D39" s="1357" t="s">
        <v>865</v>
      </c>
      <c r="E39" s="1340">
        <v>178</v>
      </c>
      <c r="F39" s="1339" t="s">
        <v>864</v>
      </c>
      <c r="G39" s="1338" t="s">
        <v>863</v>
      </c>
      <c r="H39" s="1354">
        <v>0.66</v>
      </c>
      <c r="I39" s="1347">
        <f>I38+H39</f>
        <v>173.86</v>
      </c>
      <c r="J39" s="1342" t="s">
        <v>862</v>
      </c>
      <c r="K39" s="1287">
        <v>200</v>
      </c>
      <c r="L39" s="1293"/>
      <c r="M39" s="1293"/>
      <c r="N39" s="1299"/>
      <c r="O39" s="1299"/>
      <c r="P39" s="1299"/>
      <c r="Q39" s="1287">
        <f>K39+L39-N39</f>
        <v>200</v>
      </c>
      <c r="R39" s="912"/>
      <c r="S39" s="593"/>
      <c r="T39" s="593"/>
    </row>
    <row r="40" spans="1:26" ht="51" customHeight="1" thickBot="1" x14ac:dyDescent="0.4">
      <c r="A40" s="593"/>
      <c r="B40" s="1356"/>
      <c r="C40" s="1356">
        <v>0.58333333333333337</v>
      </c>
      <c r="D40" s="1341" t="s">
        <v>861</v>
      </c>
      <c r="E40" s="1340">
        <v>184</v>
      </c>
      <c r="F40" s="1339" t="s">
        <v>654</v>
      </c>
      <c r="G40" s="990" t="s">
        <v>653</v>
      </c>
      <c r="H40" s="1354">
        <v>2418.91</v>
      </c>
      <c r="I40" s="1347">
        <f>I39+H40</f>
        <v>2592.77</v>
      </c>
      <c r="J40" s="1342" t="s">
        <v>860</v>
      </c>
      <c r="K40" s="1295">
        <v>400</v>
      </c>
      <c r="L40" s="1293"/>
      <c r="M40" s="1293"/>
      <c r="N40" s="1299"/>
      <c r="O40" s="1299"/>
      <c r="P40" s="1299"/>
      <c r="Q40" s="1287">
        <f>K40+L40-N40</f>
        <v>400</v>
      </c>
      <c r="R40" s="593"/>
      <c r="S40" s="912"/>
      <c r="T40" s="593"/>
    </row>
    <row r="41" spans="1:26" ht="46" customHeight="1" thickBot="1" x14ac:dyDescent="0.4">
      <c r="A41" s="593"/>
      <c r="B41" s="998"/>
      <c r="C41" s="1355">
        <v>44559</v>
      </c>
      <c r="D41" s="1341" t="s">
        <v>859</v>
      </c>
      <c r="E41" s="1340">
        <v>190</v>
      </c>
      <c r="F41" s="1339" t="s">
        <v>858</v>
      </c>
      <c r="G41" s="990" t="s">
        <v>653</v>
      </c>
      <c r="H41" s="1354">
        <v>27.43</v>
      </c>
      <c r="I41" s="1347">
        <f>I40+H41</f>
        <v>2620.1999999999998</v>
      </c>
      <c r="J41" s="1342" t="s">
        <v>684</v>
      </c>
      <c r="K41" s="1295">
        <v>3770</v>
      </c>
      <c r="L41" s="1293"/>
      <c r="M41" s="1293"/>
      <c r="N41" s="1299"/>
      <c r="O41" s="1299"/>
      <c r="P41" s="1299"/>
      <c r="Q41" s="1287">
        <f>K41+L41-N41</f>
        <v>3770</v>
      </c>
      <c r="R41" s="593"/>
      <c r="S41" s="593"/>
      <c r="T41" s="593"/>
    </row>
    <row r="42" spans="1:26" ht="32.15" customHeight="1" thickBot="1" x14ac:dyDescent="0.4">
      <c r="A42" s="593"/>
      <c r="B42" s="977"/>
      <c r="C42" s="1353"/>
      <c r="D42" s="1346"/>
      <c r="E42" s="1340"/>
      <c r="F42" s="1339"/>
      <c r="G42" s="1338"/>
      <c r="H42" s="1348"/>
      <c r="I42" s="1347"/>
      <c r="J42" s="1342" t="s">
        <v>857</v>
      </c>
      <c r="K42" s="1295">
        <v>0</v>
      </c>
      <c r="L42" s="1293"/>
      <c r="M42" s="1293"/>
      <c r="N42" s="1293"/>
      <c r="O42" s="1293"/>
      <c r="P42" s="1293"/>
      <c r="Q42" s="1287">
        <f>K42+L42-N42</f>
        <v>0</v>
      </c>
      <c r="R42" s="593"/>
      <c r="S42" s="593"/>
      <c r="T42" s="593"/>
    </row>
    <row r="43" spans="1:26" ht="32.15" customHeight="1" thickBot="1" x14ac:dyDescent="0.4">
      <c r="A43" s="593"/>
      <c r="B43" s="994" t="s">
        <v>646</v>
      </c>
      <c r="C43" s="1352" t="s">
        <v>645</v>
      </c>
      <c r="D43" s="1351"/>
      <c r="E43" s="1340"/>
      <c r="F43" s="1339"/>
      <c r="G43" s="1343"/>
      <c r="H43" s="1348"/>
      <c r="I43" s="1347"/>
      <c r="J43" s="1342" t="s">
        <v>686</v>
      </c>
      <c r="K43" s="1295">
        <v>0</v>
      </c>
      <c r="L43" s="1293"/>
      <c r="M43" s="1293"/>
      <c r="N43" s="1293"/>
      <c r="O43" s="1293"/>
      <c r="P43" s="1293"/>
      <c r="Q43" s="1287">
        <f>K43+L43-N43</f>
        <v>0</v>
      </c>
      <c r="R43" s="593"/>
      <c r="S43" s="593"/>
      <c r="T43" s="593"/>
    </row>
    <row r="44" spans="1:26" ht="32.15" customHeight="1" thickBot="1" x14ac:dyDescent="0.4">
      <c r="A44" s="593"/>
      <c r="B44" s="981">
        <v>6.5</v>
      </c>
      <c r="C44" s="1350">
        <v>6.5</v>
      </c>
      <c r="D44" s="1346"/>
      <c r="E44" s="1340"/>
      <c r="F44" s="1339"/>
      <c r="G44" s="1349"/>
      <c r="H44" s="1348"/>
      <c r="I44" s="1347"/>
      <c r="J44" s="1342" t="s">
        <v>856</v>
      </c>
      <c r="K44" s="1295">
        <v>300</v>
      </c>
      <c r="L44" s="1293"/>
      <c r="M44" s="1293"/>
      <c r="N44" s="1293"/>
      <c r="O44" s="1293"/>
      <c r="P44" s="1293"/>
      <c r="Q44" s="1287">
        <f>K44+L44-N44</f>
        <v>300</v>
      </c>
      <c r="R44" s="593"/>
      <c r="S44" s="593"/>
      <c r="T44" s="593"/>
    </row>
    <row r="45" spans="1:26" ht="32.15" customHeight="1" thickBot="1" x14ac:dyDescent="0.4">
      <c r="A45" s="593"/>
      <c r="B45" s="977"/>
      <c r="C45" s="1327"/>
      <c r="D45" s="1346"/>
      <c r="E45" s="1340"/>
      <c r="F45" s="1339"/>
      <c r="G45" s="1338"/>
      <c r="H45" s="1345"/>
      <c r="I45" s="1334"/>
      <c r="J45" s="1342" t="s">
        <v>664</v>
      </c>
      <c r="K45" s="1295">
        <v>0</v>
      </c>
      <c r="L45" s="1293"/>
      <c r="M45" s="1293"/>
      <c r="N45" s="1293"/>
      <c r="O45" s="1293"/>
      <c r="P45" s="1293"/>
      <c r="Q45" s="1287">
        <f>K45+L45-N45</f>
        <v>0</v>
      </c>
      <c r="R45" s="593"/>
      <c r="S45" s="593"/>
      <c r="T45" s="593"/>
    </row>
    <row r="46" spans="1:26" ht="32.15" customHeight="1" thickBot="1" x14ac:dyDescent="0.4">
      <c r="A46" s="593"/>
      <c r="B46" s="983" t="s">
        <v>641</v>
      </c>
      <c r="C46" s="1344"/>
      <c r="D46" s="1333"/>
      <c r="E46" s="1332"/>
      <c r="F46" s="1335"/>
      <c r="G46" s="1343"/>
      <c r="H46" s="1330"/>
      <c r="I46" s="1334"/>
      <c r="J46" s="1342" t="s">
        <v>642</v>
      </c>
      <c r="K46" s="1295">
        <v>200</v>
      </c>
      <c r="L46" s="1293"/>
      <c r="M46" s="1293"/>
      <c r="N46" s="1293"/>
      <c r="O46" s="1293"/>
      <c r="P46" s="1293"/>
      <c r="Q46" s="1287">
        <f>K46+L46-N46</f>
        <v>200</v>
      </c>
      <c r="R46" s="593"/>
      <c r="S46" s="593"/>
      <c r="T46" s="593"/>
    </row>
    <row r="47" spans="1:26" ht="32.15" customHeight="1" thickBot="1" x14ac:dyDescent="0.4">
      <c r="A47" s="593"/>
      <c r="B47" s="981">
        <v>6.5</v>
      </c>
      <c r="C47" s="1327"/>
      <c r="D47" s="1341"/>
      <c r="E47" s="1340"/>
      <c r="F47" s="1339"/>
      <c r="G47" s="1338"/>
      <c r="H47" s="1337"/>
      <c r="I47" s="1334"/>
      <c r="J47" s="1336" t="s">
        <v>855</v>
      </c>
      <c r="K47" s="1295">
        <v>0</v>
      </c>
      <c r="L47" s="1293"/>
      <c r="M47" s="1293"/>
      <c r="N47" s="1293"/>
      <c r="O47" s="1293"/>
      <c r="P47" s="1293"/>
      <c r="Q47" s="1287">
        <f>K47+L47-N47</f>
        <v>0</v>
      </c>
      <c r="R47" s="593"/>
      <c r="S47" s="593"/>
      <c r="T47" s="593"/>
    </row>
    <row r="48" spans="1:26" ht="32.15" customHeight="1" thickBot="1" x14ac:dyDescent="0.4">
      <c r="A48" s="593"/>
      <c r="B48" s="977"/>
      <c r="C48" s="1327"/>
      <c r="D48" s="1333"/>
      <c r="E48" s="1332"/>
      <c r="F48" s="1335"/>
      <c r="G48" s="1330"/>
      <c r="H48" s="1329"/>
      <c r="I48" s="1334"/>
      <c r="J48" s="1321" t="s">
        <v>854</v>
      </c>
      <c r="K48" s="1295">
        <v>400</v>
      </c>
      <c r="L48" s="1293"/>
      <c r="M48" s="1293"/>
      <c r="N48" s="1293"/>
      <c r="O48" s="1293"/>
      <c r="P48" s="1293"/>
      <c r="Q48" s="1287">
        <f>K48+L48-N48</f>
        <v>400</v>
      </c>
      <c r="R48" s="593"/>
      <c r="S48" s="593"/>
      <c r="T48" s="593"/>
    </row>
    <row r="49" spans="1:23" ht="32.15" customHeight="1" thickBot="1" x14ac:dyDescent="0.4">
      <c r="A49" s="593"/>
      <c r="B49" s="977"/>
      <c r="C49" s="1327"/>
      <c r="D49" s="1333"/>
      <c r="E49" s="1332"/>
      <c r="F49" s="1331"/>
      <c r="G49" s="1330"/>
      <c r="H49" s="1329"/>
      <c r="I49" s="1328"/>
      <c r="J49" s="1321" t="s">
        <v>853</v>
      </c>
      <c r="K49" s="1295">
        <v>3800</v>
      </c>
      <c r="L49" s="1293"/>
      <c r="M49" s="1293"/>
      <c r="N49" s="1293"/>
      <c r="O49" s="1293"/>
      <c r="P49" s="1293"/>
      <c r="Q49" s="1287">
        <f>K49+L49-N49</f>
        <v>3800</v>
      </c>
      <c r="R49" s="593"/>
      <c r="S49" s="593"/>
      <c r="T49" s="593"/>
    </row>
    <row r="50" spans="1:23" ht="32.15" customHeight="1" thickBot="1" x14ac:dyDescent="0.4">
      <c r="A50" s="593"/>
      <c r="B50" s="972"/>
      <c r="C50" s="1327"/>
      <c r="D50" s="1326"/>
      <c r="E50" s="1325"/>
      <c r="F50" s="1324"/>
      <c r="G50" s="1323"/>
      <c r="H50" s="1323"/>
      <c r="I50" s="1322"/>
      <c r="J50" s="1321" t="s">
        <v>852</v>
      </c>
      <c r="K50" s="1295">
        <v>0</v>
      </c>
      <c r="L50" s="1293"/>
      <c r="M50" s="1293"/>
      <c r="N50" s="1293"/>
      <c r="O50" s="1293"/>
      <c r="P50" s="1293"/>
      <c r="Q50" s="1287">
        <f>K50+L50-N50</f>
        <v>0</v>
      </c>
      <c r="R50" s="593"/>
      <c r="S50" s="593"/>
      <c r="T50" s="593"/>
    </row>
    <row r="51" spans="1:23" ht="32.15" customHeight="1" thickBot="1" x14ac:dyDescent="0.4">
      <c r="A51" s="593"/>
      <c r="B51" s="1320" t="s">
        <v>635</v>
      </c>
      <c r="C51" s="1319"/>
      <c r="D51" s="1318" t="s">
        <v>851</v>
      </c>
      <c r="E51" s="1317"/>
      <c r="F51" s="1318"/>
      <c r="G51" s="1317"/>
      <c r="H51" s="1318"/>
      <c r="I51" s="1317"/>
      <c r="J51" s="1312" t="s">
        <v>850</v>
      </c>
      <c r="K51" s="1295">
        <v>2200</v>
      </c>
      <c r="L51" s="1310"/>
      <c r="M51" s="1310"/>
      <c r="N51" s="1299"/>
      <c r="O51" s="1299"/>
      <c r="P51" s="1299"/>
      <c r="Q51" s="1287">
        <f>K51+L51-N51</f>
        <v>2200</v>
      </c>
      <c r="R51" s="593"/>
      <c r="S51" s="593"/>
      <c r="T51" s="593"/>
    </row>
    <row r="52" spans="1:23" ht="32.15" customHeight="1" thickBot="1" x14ac:dyDescent="0.4">
      <c r="A52" s="593"/>
      <c r="B52" s="1316"/>
      <c r="C52" s="1316"/>
      <c r="D52" s="1315" t="s">
        <v>632</v>
      </c>
      <c r="E52" s="1314" t="s">
        <v>849</v>
      </c>
      <c r="F52" s="954" t="s">
        <v>630</v>
      </c>
      <c r="G52" s="953" t="s">
        <v>629</v>
      </c>
      <c r="H52" s="953" t="s">
        <v>628</v>
      </c>
      <c r="I52" s="953" t="s">
        <v>627</v>
      </c>
      <c r="J52" s="1312" t="s">
        <v>848</v>
      </c>
      <c r="K52" s="1290">
        <v>0</v>
      </c>
      <c r="L52" s="1310"/>
      <c r="M52" s="1310"/>
      <c r="N52" s="1299"/>
      <c r="O52" s="1299"/>
      <c r="P52" s="1299"/>
      <c r="Q52" s="1287">
        <f>K52+L52-N52</f>
        <v>0</v>
      </c>
      <c r="R52" s="593"/>
      <c r="S52" s="593"/>
      <c r="T52" s="593"/>
    </row>
    <row r="53" spans="1:23" ht="32.15" customHeight="1" thickBot="1" x14ac:dyDescent="0.4">
      <c r="A53" s="593"/>
      <c r="B53" s="1026" t="s">
        <v>626</v>
      </c>
      <c r="C53" s="1304" t="s">
        <v>847</v>
      </c>
      <c r="D53" s="1315" t="s">
        <v>624</v>
      </c>
      <c r="E53" s="1314" t="s">
        <v>846</v>
      </c>
      <c r="F53" s="954" t="s">
        <v>622</v>
      </c>
      <c r="G53" s="1306" t="s">
        <v>836</v>
      </c>
      <c r="H53" s="1306">
        <v>12</v>
      </c>
      <c r="I53" s="1309" t="s">
        <v>845</v>
      </c>
      <c r="J53" s="1312" t="s">
        <v>844</v>
      </c>
      <c r="K53" s="1295">
        <v>0</v>
      </c>
      <c r="L53" s="1293"/>
      <c r="M53" s="1293"/>
      <c r="N53" s="1299"/>
      <c r="O53" s="1299"/>
      <c r="P53" s="1299"/>
      <c r="Q53" s="1287">
        <f>K53+L53-N53</f>
        <v>0</v>
      </c>
      <c r="R53" s="593"/>
      <c r="S53" s="593"/>
      <c r="T53" s="593"/>
    </row>
    <row r="54" spans="1:23" ht="32.15" customHeight="1" thickBot="1" x14ac:dyDescent="0.4">
      <c r="A54" s="593"/>
      <c r="B54" s="1026" t="s">
        <v>620</v>
      </c>
      <c r="C54" s="1313" t="s">
        <v>843</v>
      </c>
      <c r="D54" s="1286" t="s">
        <v>618</v>
      </c>
      <c r="E54" s="1285" t="s">
        <v>842</v>
      </c>
      <c r="F54" s="936" t="s">
        <v>616</v>
      </c>
      <c r="G54" s="1306" t="s">
        <v>836</v>
      </c>
      <c r="H54" s="1306">
        <v>12</v>
      </c>
      <c r="I54" s="1309" t="s">
        <v>841</v>
      </c>
      <c r="J54" s="1312" t="s">
        <v>840</v>
      </c>
      <c r="K54" s="1311" t="s">
        <v>839</v>
      </c>
      <c r="L54" s="1310"/>
      <c r="M54" s="1310"/>
      <c r="N54" s="1299"/>
      <c r="O54" s="1299"/>
      <c r="P54" s="1299"/>
      <c r="Q54" s="1287">
        <f>K54+L54-N54</f>
        <v>7200</v>
      </c>
      <c r="R54" s="593"/>
      <c r="S54" s="593"/>
      <c r="T54" s="593"/>
    </row>
    <row r="55" spans="1:23" ht="32.15" customHeight="1" thickBot="1" x14ac:dyDescent="0.4">
      <c r="A55" s="593"/>
      <c r="B55" s="1042" t="s">
        <v>615</v>
      </c>
      <c r="C55" s="1304" t="s">
        <v>838</v>
      </c>
      <c r="D55" s="1286" t="s">
        <v>613</v>
      </c>
      <c r="E55" s="1285" t="s">
        <v>837</v>
      </c>
      <c r="F55" s="936" t="s">
        <v>612</v>
      </c>
      <c r="G55" s="1306" t="s">
        <v>836</v>
      </c>
      <c r="H55" s="1306">
        <v>12</v>
      </c>
      <c r="I55" s="1309" t="s">
        <v>835</v>
      </c>
      <c r="J55" s="1291" t="s">
        <v>834</v>
      </c>
      <c r="K55" s="1290">
        <v>0</v>
      </c>
      <c r="L55" s="1293"/>
      <c r="M55" s="1293"/>
      <c r="N55" s="1299"/>
      <c r="O55" s="1299"/>
      <c r="P55" s="1299"/>
      <c r="Q55" s="1287">
        <f>K55+L55-N55</f>
        <v>0</v>
      </c>
      <c r="R55" s="593"/>
      <c r="S55" s="593" t="s">
        <v>58</v>
      </c>
      <c r="T55" s="593"/>
    </row>
    <row r="56" spans="1:23" ht="32.15" customHeight="1" thickBot="1" x14ac:dyDescent="0.4">
      <c r="A56" s="593"/>
      <c r="B56" s="1308" t="s">
        <v>609</v>
      </c>
      <c r="C56" s="1307" t="s">
        <v>833</v>
      </c>
      <c r="D56" s="1286" t="s">
        <v>608</v>
      </c>
      <c r="E56" s="1285" t="s">
        <v>832</v>
      </c>
      <c r="F56" s="932" t="s">
        <v>606</v>
      </c>
      <c r="G56" s="1306" t="s">
        <v>605</v>
      </c>
      <c r="H56" s="1306">
        <v>0</v>
      </c>
      <c r="I56" s="1281" t="s">
        <v>831</v>
      </c>
      <c r="J56" s="1291" t="s">
        <v>830</v>
      </c>
      <c r="K56" s="1295">
        <v>0</v>
      </c>
      <c r="L56" s="1294"/>
      <c r="M56" s="1294"/>
      <c r="N56" s="1293"/>
      <c r="O56" s="1293"/>
      <c r="P56" s="1293"/>
      <c r="Q56" s="1287">
        <f>K56+L56-N56</f>
        <v>0</v>
      </c>
      <c r="R56" s="593"/>
      <c r="S56" s="593"/>
      <c r="T56" s="593"/>
    </row>
    <row r="57" spans="1:23" ht="32.15" customHeight="1" thickBot="1" x14ac:dyDescent="0.4">
      <c r="A57" s="593"/>
      <c r="B57" s="1305" t="s">
        <v>602</v>
      </c>
      <c r="C57" s="1304" t="s">
        <v>239</v>
      </c>
      <c r="D57" s="1286" t="s">
        <v>156</v>
      </c>
      <c r="E57" s="1285" t="s">
        <v>829</v>
      </c>
      <c r="F57" s="1303" t="s">
        <v>600</v>
      </c>
      <c r="G57" s="1303"/>
      <c r="H57" s="1303"/>
      <c r="I57" s="1303"/>
      <c r="J57" s="1291" t="s">
        <v>648</v>
      </c>
      <c r="K57" s="1295">
        <v>20</v>
      </c>
      <c r="L57" s="1294"/>
      <c r="M57" s="1294"/>
      <c r="N57" s="1293"/>
      <c r="O57" s="1293"/>
      <c r="P57" s="1293"/>
      <c r="Q57" s="1287">
        <f>K57+L57-N57</f>
        <v>20</v>
      </c>
      <c r="R57" s="593"/>
      <c r="S57" s="593"/>
      <c r="T57" s="593"/>
    </row>
    <row r="58" spans="1:23" ht="32.15" customHeight="1" thickBot="1" x14ac:dyDescent="0.4">
      <c r="A58" s="593"/>
      <c r="B58" s="1298"/>
      <c r="C58" s="1302"/>
      <c r="D58" s="1286" t="s">
        <v>598</v>
      </c>
      <c r="E58" s="1285" t="s">
        <v>828</v>
      </c>
      <c r="F58" s="1297"/>
      <c r="G58" s="1297"/>
      <c r="H58" s="1297"/>
      <c r="I58" s="1297"/>
      <c r="J58" s="1291"/>
      <c r="K58" s="1301"/>
      <c r="L58" s="1300"/>
      <c r="M58" s="1300"/>
      <c r="N58" s="1299"/>
      <c r="O58" s="1299"/>
      <c r="P58" s="1299"/>
      <c r="Q58" s="1287">
        <f>K58+L58-N58</f>
        <v>0</v>
      </c>
      <c r="R58" s="912"/>
      <c r="S58" s="593"/>
      <c r="T58" s="593"/>
    </row>
    <row r="59" spans="1:23" ht="32.15" customHeight="1" thickBot="1" x14ac:dyDescent="0.4">
      <c r="A59" s="593"/>
      <c r="B59" s="1298"/>
      <c r="C59" s="1298"/>
      <c r="D59" s="1286" t="s">
        <v>596</v>
      </c>
      <c r="E59" s="1285" t="s">
        <v>827</v>
      </c>
      <c r="F59" s="1297"/>
      <c r="G59" s="1297"/>
      <c r="H59" s="1297"/>
      <c r="I59" s="1297"/>
      <c r="J59" s="1291" t="s">
        <v>826</v>
      </c>
      <c r="K59" s="1295">
        <v>0</v>
      </c>
      <c r="L59" s="1294"/>
      <c r="M59" s="1294"/>
      <c r="N59" s="1293"/>
      <c r="O59" s="1293"/>
      <c r="P59" s="1293"/>
      <c r="Q59" s="1287">
        <f>K59+L59-N59</f>
        <v>0</v>
      </c>
      <c r="R59" s="593"/>
      <c r="S59" s="593"/>
      <c r="T59" s="807"/>
      <c r="U59" s="688"/>
    </row>
    <row r="60" spans="1:23" ht="32.15" customHeight="1" thickBot="1" x14ac:dyDescent="0.4">
      <c r="A60" s="593"/>
      <c r="B60" s="1277" t="s">
        <v>594</v>
      </c>
      <c r="C60" s="1277"/>
      <c r="D60" s="1286" t="s">
        <v>593</v>
      </c>
      <c r="E60" s="1285" t="s">
        <v>825</v>
      </c>
      <c r="F60" s="1297"/>
      <c r="G60" s="1297"/>
      <c r="H60" s="1297"/>
      <c r="I60" s="1297"/>
      <c r="J60" s="1291" t="s">
        <v>599</v>
      </c>
      <c r="K60" s="1295">
        <v>0</v>
      </c>
      <c r="L60" s="1294"/>
      <c r="M60" s="1294"/>
      <c r="N60" s="1293"/>
      <c r="O60" s="1293"/>
      <c r="P60" s="1293"/>
      <c r="Q60" s="1287">
        <f>K60+L60-N60</f>
        <v>0</v>
      </c>
      <c r="R60" s="593"/>
      <c r="S60" s="593"/>
      <c r="T60" s="807"/>
      <c r="U60" s="688"/>
    </row>
    <row r="61" spans="1:23" ht="32.15" customHeight="1" thickBot="1" x14ac:dyDescent="0.4">
      <c r="A61" s="593"/>
      <c r="B61" s="1290"/>
      <c r="C61" s="997"/>
      <c r="D61" s="1286" t="s">
        <v>824</v>
      </c>
      <c r="E61" s="1285" t="s">
        <v>823</v>
      </c>
      <c r="F61" s="1296"/>
      <c r="G61" s="1296"/>
      <c r="H61" s="1296"/>
      <c r="I61" s="1296"/>
      <c r="J61" s="1291" t="s">
        <v>822</v>
      </c>
      <c r="K61" s="1295">
        <v>0</v>
      </c>
      <c r="L61" s="1294"/>
      <c r="M61" s="1294"/>
      <c r="N61" s="1293"/>
      <c r="O61" s="1293"/>
      <c r="P61" s="1293"/>
      <c r="Q61" s="1287">
        <f>K61+L61-N61</f>
        <v>0</v>
      </c>
      <c r="R61" s="593"/>
      <c r="S61" s="593"/>
      <c r="T61" s="807"/>
      <c r="U61" s="688"/>
    </row>
    <row r="62" spans="1:23" ht="32.15" customHeight="1" thickBot="1" x14ac:dyDescent="0.4">
      <c r="A62" s="593"/>
      <c r="B62" s="1292"/>
      <c r="C62" s="1292"/>
      <c r="D62" s="1286" t="s">
        <v>821</v>
      </c>
      <c r="E62" s="1285" t="s">
        <v>820</v>
      </c>
      <c r="F62" s="1255" t="s">
        <v>591</v>
      </c>
      <c r="G62" s="1269"/>
      <c r="H62" s="1269"/>
      <c r="I62" s="1269"/>
      <c r="J62" s="1291"/>
      <c r="K62" s="1290"/>
      <c r="L62" s="1289"/>
      <c r="M62" s="1289"/>
      <c r="N62" s="1288"/>
      <c r="O62" s="1288"/>
      <c r="P62" s="1288"/>
      <c r="Q62" s="1287"/>
      <c r="R62" s="593"/>
      <c r="S62" s="876"/>
      <c r="T62" s="807"/>
      <c r="U62" s="688"/>
    </row>
    <row r="63" spans="1:23" ht="32.15" customHeight="1" thickBot="1" x14ac:dyDescent="0.4">
      <c r="A63" s="593"/>
      <c r="B63" s="1277" t="s">
        <v>590</v>
      </c>
      <c r="C63" s="1277"/>
      <c r="D63" s="1286" t="s">
        <v>819</v>
      </c>
      <c r="E63" s="1285" t="s">
        <v>818</v>
      </c>
      <c r="F63" s="1255"/>
      <c r="G63" s="1269"/>
      <c r="H63" s="1269"/>
      <c r="I63" s="1269"/>
      <c r="J63" s="872" t="s">
        <v>589</v>
      </c>
      <c r="K63" s="873" t="s">
        <v>588</v>
      </c>
      <c r="L63" s="872" t="s">
        <v>587</v>
      </c>
      <c r="M63" s="871" t="s">
        <v>586</v>
      </c>
      <c r="N63" s="870"/>
      <c r="O63" s="869" t="s">
        <v>585</v>
      </c>
      <c r="P63" s="868"/>
      <c r="Q63" s="867"/>
      <c r="R63" s="593"/>
      <c r="S63" s="866"/>
      <c r="T63" s="807"/>
      <c r="U63" s="688"/>
    </row>
    <row r="64" spans="1:23" ht="42.75" customHeight="1" thickBot="1" x14ac:dyDescent="0.4">
      <c r="A64" s="593"/>
      <c r="B64" s="855" t="s">
        <v>584</v>
      </c>
      <c r="C64" s="1283" t="s">
        <v>815</v>
      </c>
      <c r="D64" s="1286" t="s">
        <v>817</v>
      </c>
      <c r="E64" s="1285" t="s">
        <v>816</v>
      </c>
      <c r="F64" s="1255"/>
      <c r="G64" s="1269"/>
      <c r="H64" s="1269"/>
      <c r="I64" s="1269"/>
      <c r="J64" s="861"/>
      <c r="K64" s="862"/>
      <c r="L64" s="861"/>
      <c r="M64" s="858">
        <v>1</v>
      </c>
      <c r="N64" s="858"/>
      <c r="O64" s="860"/>
      <c r="P64" s="1284"/>
      <c r="Q64" s="858">
        <v>0.29166666666666669</v>
      </c>
      <c r="R64" s="857" t="s">
        <v>58</v>
      </c>
      <c r="S64" s="593"/>
      <c r="T64" s="807"/>
      <c r="U64" s="688"/>
      <c r="W64" s="856"/>
    </row>
    <row r="65" spans="1:21" ht="32.15" customHeight="1" thickBot="1" x14ac:dyDescent="0.4">
      <c r="A65" s="593"/>
      <c r="B65" s="855" t="s">
        <v>583</v>
      </c>
      <c r="C65" s="1283" t="s">
        <v>815</v>
      </c>
      <c r="D65" s="1282" t="s">
        <v>814</v>
      </c>
      <c r="E65" s="1281" t="s">
        <v>813</v>
      </c>
      <c r="F65" s="1255"/>
      <c r="G65" s="1254"/>
      <c r="H65" s="1254"/>
      <c r="I65" s="1254"/>
      <c r="J65" s="851" t="s">
        <v>34</v>
      </c>
      <c r="K65" s="848">
        <v>50505</v>
      </c>
      <c r="L65" s="850">
        <v>31033</v>
      </c>
      <c r="M65" s="849"/>
      <c r="N65" s="848">
        <v>5739</v>
      </c>
      <c r="O65" s="1280"/>
      <c r="P65" s="1279"/>
      <c r="Q65" s="1278">
        <f>L65+K65-N65</f>
        <v>75799</v>
      </c>
      <c r="R65" s="593"/>
      <c r="S65" s="593"/>
      <c r="T65" s="807"/>
      <c r="U65" s="688"/>
    </row>
    <row r="66" spans="1:21" ht="32.15" customHeight="1" thickBot="1" x14ac:dyDescent="0.4">
      <c r="A66" s="593"/>
      <c r="B66" s="1277" t="s">
        <v>582</v>
      </c>
      <c r="C66" s="1277"/>
      <c r="D66" s="1268" t="s">
        <v>812</v>
      </c>
      <c r="E66" s="1270" t="s">
        <v>811</v>
      </c>
      <c r="F66" s="1255"/>
      <c r="G66" s="1254"/>
      <c r="H66" s="1254"/>
      <c r="I66" s="1254"/>
      <c r="J66" s="812" t="s">
        <v>581</v>
      </c>
      <c r="K66" s="1276"/>
      <c r="L66" s="1275"/>
      <c r="M66" s="1274"/>
      <c r="N66" s="1273"/>
      <c r="O66" s="1272"/>
      <c r="P66" s="1271"/>
      <c r="Q66" s="1257"/>
      <c r="R66" s="593"/>
      <c r="S66" s="593"/>
      <c r="T66" s="807"/>
      <c r="U66" s="688"/>
    </row>
    <row r="67" spans="1:21" ht="32.15" customHeight="1" thickBot="1" x14ac:dyDescent="0.4">
      <c r="A67" s="593"/>
      <c r="B67" s="854" t="s">
        <v>810</v>
      </c>
      <c r="C67" s="854" t="s">
        <v>809</v>
      </c>
      <c r="D67" s="1262"/>
      <c r="E67" s="1270"/>
      <c r="F67" s="1255"/>
      <c r="G67" s="1269"/>
      <c r="H67" s="1269"/>
      <c r="I67" s="1269"/>
      <c r="J67" s="812" t="s">
        <v>580</v>
      </c>
      <c r="K67" s="1205"/>
      <c r="L67" s="1204"/>
      <c r="N67" s="1206"/>
      <c r="O67" s="1272"/>
      <c r="P67" s="1271"/>
      <c r="Q67" s="1257"/>
      <c r="R67" s="593"/>
      <c r="S67" s="593"/>
      <c r="T67" s="807"/>
      <c r="U67" s="688"/>
    </row>
    <row r="68" spans="1:21" ht="32.15" customHeight="1" thickBot="1" x14ac:dyDescent="0.4">
      <c r="A68" s="593"/>
      <c r="B68" s="854"/>
      <c r="C68" s="854"/>
      <c r="D68" s="1262" t="s">
        <v>58</v>
      </c>
      <c r="E68" s="1270"/>
      <c r="F68" s="1255"/>
      <c r="G68" s="1269"/>
      <c r="H68" s="1269"/>
      <c r="I68" s="1269"/>
      <c r="J68" s="812" t="s">
        <v>579</v>
      </c>
      <c r="K68" s="1205"/>
      <c r="M68" s="1203"/>
      <c r="N68" s="1206"/>
      <c r="O68" s="1265"/>
      <c r="P68" s="1264"/>
      <c r="Q68" s="1257"/>
      <c r="R68" s="593"/>
      <c r="S68" s="593"/>
      <c r="T68" s="807"/>
      <c r="U68" s="688"/>
    </row>
    <row r="69" spans="1:21" ht="32.15" customHeight="1" thickBot="1" x14ac:dyDescent="0.4">
      <c r="A69" s="593"/>
      <c r="B69" s="1263"/>
      <c r="C69" s="1263"/>
      <c r="D69" s="1268"/>
      <c r="E69" s="1267"/>
      <c r="F69" s="1255"/>
      <c r="G69" s="1266"/>
      <c r="H69" s="1266"/>
      <c r="I69" s="1266"/>
      <c r="J69" s="812" t="s">
        <v>578</v>
      </c>
      <c r="K69" s="1205"/>
      <c r="L69" s="1204"/>
      <c r="M69" s="1203"/>
      <c r="N69" s="1206">
        <v>2744</v>
      </c>
      <c r="O69" s="1265"/>
      <c r="P69" s="1264"/>
      <c r="Q69" s="1257"/>
      <c r="R69" s="593"/>
      <c r="S69" s="593"/>
      <c r="T69" s="807"/>
      <c r="U69" s="688"/>
    </row>
    <row r="70" spans="1:21" ht="32.15" customHeight="1" thickBot="1" x14ac:dyDescent="0.4">
      <c r="A70" s="593"/>
      <c r="B70" s="1263"/>
      <c r="C70" s="1263"/>
      <c r="D70" s="1262"/>
      <c r="E70" s="1261"/>
      <c r="F70" s="1255"/>
      <c r="G70" s="1254"/>
      <c r="H70" s="1254"/>
      <c r="I70" s="1254"/>
      <c r="J70" s="812" t="s">
        <v>577</v>
      </c>
      <c r="K70" s="1205"/>
      <c r="L70" s="1260"/>
      <c r="M70" s="1206"/>
      <c r="N70" s="1206">
        <v>2745</v>
      </c>
      <c r="O70" s="1259"/>
      <c r="P70" s="1258"/>
      <c r="Q70" s="1257" t="s">
        <v>58</v>
      </c>
      <c r="R70" s="593"/>
      <c r="S70" s="593" t="s">
        <v>58</v>
      </c>
      <c r="T70" s="807"/>
      <c r="U70" s="688"/>
    </row>
    <row r="71" spans="1:21" ht="32.15" customHeight="1" thickBot="1" x14ac:dyDescent="0.4">
      <c r="A71" s="593"/>
      <c r="B71" s="1256" t="s">
        <v>576</v>
      </c>
      <c r="C71" s="1256"/>
      <c r="D71" s="1256"/>
      <c r="E71" s="1256"/>
      <c r="F71" s="1255"/>
      <c r="G71" s="1254"/>
      <c r="H71" s="1254"/>
      <c r="I71" s="1254"/>
      <c r="J71" s="798" t="s">
        <v>575</v>
      </c>
      <c r="K71" s="1253"/>
      <c r="L71" s="1252"/>
      <c r="M71" s="1252"/>
      <c r="N71" s="1251"/>
      <c r="O71" s="1250"/>
      <c r="P71" s="1249"/>
      <c r="Q71" s="1248"/>
      <c r="R71" s="593"/>
      <c r="S71" s="593"/>
      <c r="T71" s="593"/>
      <c r="U71" s="688"/>
    </row>
    <row r="72" spans="1:21" ht="21.65" customHeight="1" thickBot="1" x14ac:dyDescent="0.4">
      <c r="A72" s="593"/>
      <c r="B72" s="1247" t="s">
        <v>574</v>
      </c>
      <c r="C72" s="1247"/>
      <c r="D72" s="1245" t="s">
        <v>573</v>
      </c>
      <c r="E72" s="1246" t="s">
        <v>572</v>
      </c>
      <c r="F72" s="1246"/>
      <c r="G72" s="1245" t="s">
        <v>571</v>
      </c>
      <c r="H72" s="1244" t="s">
        <v>570</v>
      </c>
      <c r="I72" s="1244" t="s">
        <v>569</v>
      </c>
      <c r="J72" s="784"/>
      <c r="K72" s="1243"/>
      <c r="L72" s="1242"/>
      <c r="M72" s="1241"/>
      <c r="N72" s="1240"/>
      <c r="O72" s="1239"/>
      <c r="P72" s="1238"/>
      <c r="Q72" s="1237"/>
      <c r="R72" s="593"/>
      <c r="S72" s="593" t="s">
        <v>58</v>
      </c>
      <c r="T72" s="593"/>
      <c r="U72" s="688"/>
    </row>
    <row r="73" spans="1:21" ht="32.15" customHeight="1" thickBot="1" x14ac:dyDescent="0.4">
      <c r="A73" s="593"/>
      <c r="B73" s="1236">
        <v>37</v>
      </c>
      <c r="C73" s="1236"/>
      <c r="D73" s="1234">
        <v>77</v>
      </c>
      <c r="E73" s="1235">
        <v>36.799999999999997</v>
      </c>
      <c r="F73" s="1235">
        <v>17.2</v>
      </c>
      <c r="G73" s="1234">
        <v>32</v>
      </c>
      <c r="H73" s="1235">
        <v>45</v>
      </c>
      <c r="I73" s="1234">
        <f>SUM(B73:H73)</f>
        <v>245</v>
      </c>
      <c r="J73" s="729" t="s">
        <v>568</v>
      </c>
      <c r="K73" s="1208"/>
      <c r="L73" s="1207"/>
      <c r="M73" s="1233"/>
      <c r="N73" s="1232"/>
      <c r="O73" s="1202"/>
      <c r="P73" s="1201"/>
      <c r="Q73" s="1231"/>
      <c r="R73" s="593"/>
      <c r="S73" s="593"/>
      <c r="T73" s="593"/>
      <c r="U73" s="688"/>
    </row>
    <row r="74" spans="1:21" ht="32.15" customHeight="1" thickBot="1" x14ac:dyDescent="0.4">
      <c r="A74" s="593"/>
      <c r="B74" s="1230" t="s">
        <v>808</v>
      </c>
      <c r="C74" s="1229"/>
      <c r="D74" s="767">
        <f>E77+D76</f>
        <v>447</v>
      </c>
      <c r="E74" s="1228"/>
      <c r="F74" s="1228"/>
      <c r="G74" s="1228"/>
      <c r="H74" s="1228"/>
      <c r="I74" s="1227"/>
      <c r="J74" s="715" t="s">
        <v>565</v>
      </c>
      <c r="K74" s="1208"/>
      <c r="L74" s="1207"/>
      <c r="M74" s="1206"/>
      <c r="N74" s="1206"/>
      <c r="O74" s="1226"/>
      <c r="P74" s="1225"/>
      <c r="Q74" s="1200"/>
      <c r="R74" s="593"/>
      <c r="S74" s="593"/>
      <c r="T74" s="593"/>
      <c r="U74" s="688"/>
    </row>
    <row r="75" spans="1:21" ht="32.15" customHeight="1" thickBot="1" x14ac:dyDescent="0.4">
      <c r="A75" s="593"/>
      <c r="B75" s="747" t="s">
        <v>564</v>
      </c>
      <c r="C75" s="746"/>
      <c r="D75" s="756">
        <v>202</v>
      </c>
      <c r="E75" s="1222"/>
      <c r="F75" s="1221"/>
      <c r="G75" s="718"/>
      <c r="H75" s="1223"/>
      <c r="I75" s="757"/>
      <c r="J75" s="715" t="s">
        <v>563</v>
      </c>
      <c r="K75" s="1208"/>
      <c r="L75" s="1207"/>
      <c r="M75" s="1206"/>
      <c r="N75" s="1206"/>
      <c r="O75" s="1202"/>
      <c r="P75" s="1201"/>
      <c r="Q75" s="1200"/>
      <c r="R75" s="593"/>
      <c r="S75" s="593"/>
      <c r="T75" s="593"/>
      <c r="U75" s="688"/>
    </row>
    <row r="76" spans="1:21" ht="32.15" customHeight="1" thickBot="1" x14ac:dyDescent="0.4">
      <c r="A76" s="593"/>
      <c r="B76" s="747" t="s">
        <v>807</v>
      </c>
      <c r="C76" s="746"/>
      <c r="D76" s="756">
        <f>I73</f>
        <v>245</v>
      </c>
      <c r="E76" s="1222"/>
      <c r="F76" s="1221"/>
      <c r="G76" s="718"/>
      <c r="H76" s="1223"/>
      <c r="I76" s="738"/>
      <c r="J76" s="715" t="s">
        <v>556</v>
      </c>
      <c r="K76" s="1208"/>
      <c r="L76" s="1207"/>
      <c r="M76" s="1206"/>
      <c r="N76" s="1206"/>
      <c r="O76" s="1202"/>
      <c r="P76" s="1201"/>
      <c r="Q76" s="1200"/>
      <c r="R76" s="593"/>
      <c r="S76" s="593"/>
      <c r="T76" s="593"/>
      <c r="U76" s="688"/>
    </row>
    <row r="77" spans="1:21" ht="32.15" customHeight="1" thickBot="1" x14ac:dyDescent="0.4">
      <c r="A77" s="593"/>
      <c r="B77" s="747" t="s">
        <v>806</v>
      </c>
      <c r="C77" s="746"/>
      <c r="D77" s="743"/>
      <c r="E77" s="1222">
        <v>202</v>
      </c>
      <c r="F77" s="1221"/>
      <c r="G77" s="718"/>
      <c r="H77" s="1223"/>
      <c r="I77" s="738"/>
      <c r="J77" s="715" t="s">
        <v>805</v>
      </c>
      <c r="K77" s="1208"/>
      <c r="L77" s="1207"/>
      <c r="M77" s="1206"/>
      <c r="N77" s="1206"/>
      <c r="O77" s="1202"/>
      <c r="P77" s="1201"/>
      <c r="Q77" s="1200"/>
      <c r="R77" s="593"/>
      <c r="S77" s="593"/>
      <c r="T77" s="593"/>
      <c r="U77" s="688"/>
    </row>
    <row r="78" spans="1:21" ht="32.15" customHeight="1" thickBot="1" x14ac:dyDescent="0.4">
      <c r="A78" s="593"/>
      <c r="B78" s="755" t="s">
        <v>560</v>
      </c>
      <c r="C78" s="754"/>
      <c r="D78" s="753"/>
      <c r="E78" s="1212"/>
      <c r="F78" s="1211"/>
      <c r="G78" s="718"/>
      <c r="H78" s="1223"/>
      <c r="I78" s="738"/>
      <c r="J78" s="715" t="s">
        <v>804</v>
      </c>
      <c r="K78" s="1208"/>
      <c r="L78" s="1207"/>
      <c r="M78" s="1206"/>
      <c r="N78" s="1206">
        <v>250</v>
      </c>
      <c r="O78" s="1202"/>
      <c r="P78" s="1201"/>
      <c r="Q78" s="1200"/>
      <c r="R78" s="593"/>
      <c r="S78" s="593"/>
      <c r="T78" s="593"/>
      <c r="U78" s="688"/>
    </row>
    <row r="79" spans="1:21" ht="32.15" customHeight="1" thickBot="1" x14ac:dyDescent="0.4">
      <c r="A79" s="593"/>
      <c r="B79" s="752" t="s">
        <v>557</v>
      </c>
      <c r="C79" s="751"/>
      <c r="D79" s="750">
        <v>0</v>
      </c>
      <c r="E79" s="1222"/>
      <c r="F79" s="1221"/>
      <c r="G79" s="718"/>
      <c r="H79" s="1223"/>
      <c r="I79" s="738"/>
      <c r="J79" s="715"/>
      <c r="K79" s="1208"/>
      <c r="L79" s="1207"/>
      <c r="M79" s="1206"/>
      <c r="N79" s="1206"/>
      <c r="O79" s="1201"/>
      <c r="P79" s="1224"/>
      <c r="Q79" s="1200"/>
      <c r="R79" s="593"/>
      <c r="S79" s="593"/>
      <c r="T79" s="593"/>
      <c r="U79" s="688"/>
    </row>
    <row r="80" spans="1:21" ht="32.15" customHeight="1" thickBot="1" x14ac:dyDescent="0.4">
      <c r="A80" s="593"/>
      <c r="B80" s="747" t="s">
        <v>803</v>
      </c>
      <c r="C80" s="746"/>
      <c r="D80" s="743">
        <v>0</v>
      </c>
      <c r="E80" s="1222"/>
      <c r="F80" s="1221"/>
      <c r="G80" s="718"/>
      <c r="H80" s="1223"/>
      <c r="I80" s="738"/>
      <c r="J80" s="715"/>
      <c r="K80" s="1208"/>
      <c r="L80" s="1207"/>
      <c r="M80" s="1206"/>
      <c r="N80" s="1206"/>
      <c r="O80" s="1202"/>
      <c r="P80" s="1201"/>
      <c r="Q80" s="1200"/>
      <c r="R80" s="593"/>
      <c r="S80" s="593"/>
      <c r="T80" s="593"/>
      <c r="U80" s="688"/>
    </row>
    <row r="81" spans="1:21" ht="32.15" customHeight="1" thickBot="1" x14ac:dyDescent="0.4">
      <c r="A81" s="593"/>
      <c r="B81" s="745" t="s">
        <v>554</v>
      </c>
      <c r="C81" s="744"/>
      <c r="D81" s="743">
        <v>3</v>
      </c>
      <c r="E81" s="1222"/>
      <c r="F81" s="1221"/>
      <c r="G81" s="718"/>
      <c r="H81" s="1220"/>
      <c r="I81" s="738"/>
      <c r="J81" s="1219" t="s">
        <v>802</v>
      </c>
      <c r="K81" s="1218"/>
      <c r="L81" s="1217"/>
      <c r="M81" s="1216"/>
      <c r="N81" s="1216"/>
      <c r="O81" s="1215"/>
      <c r="P81" s="1214"/>
      <c r="Q81" s="1213"/>
      <c r="R81" s="593"/>
      <c r="S81" s="593"/>
      <c r="T81" s="593"/>
      <c r="U81" s="688"/>
    </row>
    <row r="82" spans="1:21" ht="42.5" customHeight="1" thickBot="1" x14ac:dyDescent="0.4">
      <c r="A82" s="593"/>
      <c r="B82" s="737" t="s">
        <v>552</v>
      </c>
      <c r="C82" s="736"/>
      <c r="D82" s="735">
        <v>3</v>
      </c>
      <c r="E82" s="1212"/>
      <c r="F82" s="1211"/>
      <c r="G82" s="1210"/>
      <c r="H82" s="731"/>
      <c r="I82" s="730"/>
      <c r="J82" s="1209" t="s">
        <v>801</v>
      </c>
      <c r="K82" s="1208"/>
      <c r="L82" s="1207"/>
      <c r="M82" s="1206"/>
      <c r="N82" s="1206"/>
      <c r="O82" s="1202"/>
      <c r="P82" s="1201"/>
      <c r="Q82" s="1200"/>
      <c r="R82" s="593"/>
      <c r="S82" s="593"/>
      <c r="T82" s="593"/>
      <c r="U82" s="688"/>
    </row>
    <row r="83" spans="1:21" ht="40" customHeight="1" thickBot="1" x14ac:dyDescent="0.4">
      <c r="A83" s="593"/>
      <c r="B83" s="723" t="s">
        <v>550</v>
      </c>
      <c r="C83" s="722"/>
      <c r="D83" s="721">
        <v>463</v>
      </c>
      <c r="E83" s="720"/>
      <c r="F83" s="719"/>
      <c r="G83" s="718"/>
      <c r="H83" s="717"/>
      <c r="I83" s="716"/>
      <c r="J83" s="715" t="s">
        <v>800</v>
      </c>
      <c r="K83" s="1205"/>
      <c r="L83" s="1204"/>
      <c r="M83" s="1203"/>
      <c r="N83" s="1203"/>
      <c r="O83" s="1202"/>
      <c r="P83" s="1201"/>
      <c r="Q83" s="1200" t="s">
        <v>58</v>
      </c>
      <c r="R83" s="593"/>
      <c r="S83" s="593"/>
      <c r="T83" s="593"/>
      <c r="U83" s="688"/>
    </row>
    <row r="84" spans="1:21" ht="50.25" customHeight="1" thickBot="1" x14ac:dyDescent="0.4">
      <c r="A84" s="593"/>
      <c r="B84" s="707"/>
      <c r="C84" s="706"/>
      <c r="D84" s="706"/>
      <c r="E84" s="706"/>
      <c r="F84" s="705"/>
      <c r="G84" s="704" t="s">
        <v>548</v>
      </c>
      <c r="H84" s="703" t="s">
        <v>547</v>
      </c>
      <c r="I84" s="702" t="s">
        <v>546</v>
      </c>
      <c r="J84" s="701" t="s">
        <v>545</v>
      </c>
      <c r="K84" s="700"/>
      <c r="L84" s="700"/>
      <c r="M84" s="700"/>
      <c r="N84" s="700"/>
      <c r="O84" s="700"/>
      <c r="P84" s="700"/>
      <c r="Q84" s="699"/>
      <c r="R84" s="593"/>
      <c r="S84" s="593"/>
      <c r="T84" s="593"/>
      <c r="U84" s="688"/>
    </row>
    <row r="85" spans="1:21" ht="45" customHeight="1" thickBot="1" x14ac:dyDescent="0.4">
      <c r="A85" s="593"/>
      <c r="B85" s="667" t="s">
        <v>799</v>
      </c>
      <c r="C85" s="666"/>
      <c r="D85" s="666"/>
      <c r="E85" s="666"/>
      <c r="F85" s="665"/>
      <c r="G85" s="698">
        <v>0.29166666666666669</v>
      </c>
      <c r="H85" s="698">
        <v>0.36458333333333331</v>
      </c>
      <c r="I85" s="1189">
        <v>7.2916666666666671E-2</v>
      </c>
      <c r="J85" s="1177" t="s">
        <v>45</v>
      </c>
      <c r="K85" s="1181">
        <v>958</v>
      </c>
      <c r="L85" s="1176"/>
      <c r="M85" s="1143">
        <v>310</v>
      </c>
      <c r="N85" s="1143"/>
      <c r="O85" s="1175">
        <f>K85+L85-M85</f>
        <v>648</v>
      </c>
      <c r="P85" s="1175"/>
      <c r="Q85" s="1175"/>
      <c r="R85" s="593"/>
      <c r="S85" s="593"/>
      <c r="T85" s="593"/>
      <c r="U85" s="688"/>
    </row>
    <row r="86" spans="1:21" ht="51.5" customHeight="1" thickBot="1" x14ac:dyDescent="0.4">
      <c r="A86" s="593" t="s">
        <v>58</v>
      </c>
      <c r="B86" s="667" t="s">
        <v>798</v>
      </c>
      <c r="C86" s="666"/>
      <c r="D86" s="666"/>
      <c r="E86" s="666"/>
      <c r="F86" s="665"/>
      <c r="G86" s="698">
        <v>0.36458333333333331</v>
      </c>
      <c r="H86" s="1182" t="s">
        <v>797</v>
      </c>
      <c r="I86" s="1179">
        <v>2.0833333333333332E-2</v>
      </c>
      <c r="J86" s="1199" t="s">
        <v>46</v>
      </c>
      <c r="K86" s="1181">
        <v>112</v>
      </c>
      <c r="L86" s="1198"/>
      <c r="M86" s="1143"/>
      <c r="N86" s="1143"/>
      <c r="O86" s="1175">
        <f>K86+L86-M86</f>
        <v>112</v>
      </c>
      <c r="P86" s="1175"/>
      <c r="Q86" s="1175"/>
      <c r="R86" s="593"/>
      <c r="S86" s="593"/>
      <c r="T86" s="593"/>
    </row>
    <row r="87" spans="1:21" ht="47.5" customHeight="1" thickBot="1" x14ac:dyDescent="0.4">
      <c r="A87" s="593"/>
      <c r="B87" s="667" t="s">
        <v>796</v>
      </c>
      <c r="C87" s="666"/>
      <c r="D87" s="666"/>
      <c r="E87" s="666"/>
      <c r="F87" s="665"/>
      <c r="G87" s="1182">
        <v>0.38541666666666669</v>
      </c>
      <c r="H87" s="1180">
        <v>0.40625</v>
      </c>
      <c r="I87" s="1197">
        <v>2.0833333333333332E-2</v>
      </c>
      <c r="J87" s="1177" t="s">
        <v>44</v>
      </c>
      <c r="K87" s="1181">
        <v>253</v>
      </c>
      <c r="L87" s="1176"/>
      <c r="M87" s="1143">
        <v>10</v>
      </c>
      <c r="N87" s="1143"/>
      <c r="O87" s="1175">
        <f>K87+L87-M87</f>
        <v>243</v>
      </c>
      <c r="P87" s="1175"/>
      <c r="Q87" s="1175"/>
      <c r="R87" s="593"/>
      <c r="S87" s="593"/>
      <c r="T87" s="593"/>
    </row>
    <row r="88" spans="1:21" ht="53" customHeight="1" thickBot="1" x14ac:dyDescent="0.4">
      <c r="A88" s="593" t="s">
        <v>58</v>
      </c>
      <c r="B88" s="667" t="s">
        <v>795</v>
      </c>
      <c r="C88" s="666"/>
      <c r="D88" s="666"/>
      <c r="E88" s="666"/>
      <c r="F88" s="665"/>
      <c r="G88" s="1182">
        <v>0.40625</v>
      </c>
      <c r="H88" s="1180">
        <v>0.71875</v>
      </c>
      <c r="I88" s="1197">
        <v>0.3125</v>
      </c>
      <c r="J88" s="1177" t="s">
        <v>53</v>
      </c>
      <c r="K88" s="1186">
        <v>208</v>
      </c>
      <c r="L88" s="1176"/>
      <c r="M88" s="1143"/>
      <c r="N88" s="1143"/>
      <c r="O88" s="1175">
        <f>K88+L88-M88</f>
        <v>208</v>
      </c>
      <c r="P88" s="1175"/>
      <c r="Q88" s="1175"/>
      <c r="R88" s="593"/>
      <c r="S88" s="593"/>
      <c r="T88" s="593"/>
    </row>
    <row r="89" spans="1:21" ht="70.5" customHeight="1" thickBot="1" x14ac:dyDescent="0.4">
      <c r="A89" s="593"/>
      <c r="B89" s="1171" t="s">
        <v>794</v>
      </c>
      <c r="C89" s="1170"/>
      <c r="D89" s="1170"/>
      <c r="E89" s="1170"/>
      <c r="F89" s="1169"/>
      <c r="G89" s="1182">
        <v>0.71875</v>
      </c>
      <c r="H89" s="1180">
        <v>0.76041666666666663</v>
      </c>
      <c r="I89" s="1179">
        <v>4.1666666666666664E-2</v>
      </c>
      <c r="J89" s="1177" t="s">
        <v>539</v>
      </c>
      <c r="K89" s="1186">
        <v>55</v>
      </c>
      <c r="L89" s="1176"/>
      <c r="M89" s="1143"/>
      <c r="N89" s="1143"/>
      <c r="O89" s="1175">
        <f>K89+L89-M89</f>
        <v>55</v>
      </c>
      <c r="P89" s="1175"/>
      <c r="Q89" s="1175"/>
      <c r="R89" s="593"/>
      <c r="S89" s="593"/>
      <c r="T89" s="593"/>
    </row>
    <row r="90" spans="1:21" ht="65" customHeight="1" thickBot="1" x14ac:dyDescent="0.4">
      <c r="A90" s="593" t="s">
        <v>511</v>
      </c>
      <c r="B90" s="667" t="s">
        <v>793</v>
      </c>
      <c r="C90" s="666"/>
      <c r="D90" s="666"/>
      <c r="E90" s="666"/>
      <c r="F90" s="665"/>
      <c r="G90" s="1180">
        <v>0.76041666666666663</v>
      </c>
      <c r="H90" s="1180">
        <v>0.80208333333333337</v>
      </c>
      <c r="I90" s="1189">
        <v>4.1666666666666664E-2</v>
      </c>
      <c r="J90" s="1177" t="s">
        <v>54</v>
      </c>
      <c r="K90" s="1181">
        <v>225</v>
      </c>
      <c r="L90" s="1176"/>
      <c r="M90" s="1143"/>
      <c r="N90" s="1143"/>
      <c r="O90" s="1175">
        <f>K90+L90-M90</f>
        <v>225</v>
      </c>
      <c r="P90" s="1175"/>
      <c r="Q90" s="1175"/>
      <c r="R90" s="593"/>
      <c r="S90" s="593"/>
      <c r="T90" s="593"/>
    </row>
    <row r="91" spans="1:21" s="1193" customFormat="1" ht="50.5" customHeight="1" thickBot="1" x14ac:dyDescent="0.4">
      <c r="A91" s="1194"/>
      <c r="B91" s="667" t="s">
        <v>792</v>
      </c>
      <c r="C91" s="666"/>
      <c r="D91" s="666"/>
      <c r="E91" s="666"/>
      <c r="F91" s="665"/>
      <c r="G91" s="1182">
        <v>0.80208333333333337</v>
      </c>
      <c r="H91" s="1180">
        <v>0.82291666666666663</v>
      </c>
      <c r="I91" s="1189">
        <v>2.0833333333333332E-2</v>
      </c>
      <c r="J91" s="1196" t="s">
        <v>55</v>
      </c>
      <c r="K91" s="1186">
        <v>155</v>
      </c>
      <c r="L91" s="1195"/>
      <c r="M91" s="1143"/>
      <c r="N91" s="1143"/>
      <c r="O91" s="1175">
        <f>K91+L91-M91</f>
        <v>155</v>
      </c>
      <c r="P91" s="1175"/>
      <c r="Q91" s="1175"/>
      <c r="R91" s="1194"/>
      <c r="S91" s="1194"/>
      <c r="T91" s="1194"/>
    </row>
    <row r="92" spans="1:21" ht="52.5" customHeight="1" thickBot="1" x14ac:dyDescent="0.4">
      <c r="A92" s="593" t="s">
        <v>536</v>
      </c>
      <c r="B92" s="1192" t="s">
        <v>791</v>
      </c>
      <c r="C92" s="1191"/>
      <c r="D92" s="1191"/>
      <c r="E92" s="1191"/>
      <c r="F92" s="1190"/>
      <c r="G92" s="1180">
        <v>0.82291666666666663</v>
      </c>
      <c r="H92" s="1180">
        <v>0.20833333333333334</v>
      </c>
      <c r="I92" s="1189">
        <v>0.38541666666666669</v>
      </c>
      <c r="J92" s="1183" t="s">
        <v>224</v>
      </c>
      <c r="K92" s="1176">
        <v>416</v>
      </c>
      <c r="L92" s="1188"/>
      <c r="M92" s="1143"/>
      <c r="N92" s="1143"/>
      <c r="O92" s="1175">
        <f>K92+L92-M92</f>
        <v>416</v>
      </c>
      <c r="P92" s="1175"/>
      <c r="Q92" s="1175"/>
      <c r="R92" s="593"/>
      <c r="S92" s="593"/>
      <c r="T92" s="593"/>
    </row>
    <row r="93" spans="1:21" ht="65" customHeight="1" thickBot="1" x14ac:dyDescent="0.4">
      <c r="A93" s="593"/>
      <c r="B93" s="667" t="s">
        <v>790</v>
      </c>
      <c r="C93" s="666"/>
      <c r="D93" s="666"/>
      <c r="E93" s="666"/>
      <c r="F93" s="665"/>
      <c r="G93" s="1187">
        <v>0.20833333333333334</v>
      </c>
      <c r="H93" s="1180">
        <v>0.29166666666666669</v>
      </c>
      <c r="I93" s="1179">
        <v>8.3333333333333329E-2</v>
      </c>
      <c r="J93" s="1177" t="s">
        <v>67</v>
      </c>
      <c r="K93" s="1186">
        <v>203</v>
      </c>
      <c r="L93" s="1176"/>
      <c r="M93" s="1143"/>
      <c r="N93" s="1143"/>
      <c r="O93" s="1175">
        <f>K93+L93-M93</f>
        <v>203</v>
      </c>
      <c r="P93" s="1175"/>
      <c r="Q93" s="1175"/>
      <c r="R93" s="593"/>
      <c r="S93" s="593"/>
      <c r="T93" s="593"/>
    </row>
    <row r="94" spans="1:21" ht="50.5" customHeight="1" thickBot="1" x14ac:dyDescent="0.4">
      <c r="A94" s="593"/>
      <c r="B94" s="667"/>
      <c r="C94" s="666"/>
      <c r="D94" s="666"/>
      <c r="E94" s="666"/>
      <c r="F94" s="665"/>
      <c r="G94" s="1180"/>
      <c r="H94" s="1180"/>
      <c r="I94" s="1185"/>
      <c r="J94" s="1177" t="s">
        <v>789</v>
      </c>
      <c r="K94" s="1181">
        <v>60</v>
      </c>
      <c r="L94" s="1176"/>
      <c r="M94" s="1143"/>
      <c r="N94" s="1143"/>
      <c r="O94" s="1175">
        <f>K94+L94-M94</f>
        <v>60</v>
      </c>
      <c r="P94" s="1175"/>
      <c r="Q94" s="1175"/>
      <c r="R94" s="593"/>
      <c r="S94" s="593"/>
      <c r="T94" s="593"/>
    </row>
    <row r="95" spans="1:21" ht="50.5" customHeight="1" thickBot="1" x14ac:dyDescent="0.4">
      <c r="A95" s="593"/>
      <c r="B95" s="667"/>
      <c r="C95" s="666"/>
      <c r="D95" s="666"/>
      <c r="E95" s="666"/>
      <c r="F95" s="665"/>
      <c r="G95" s="1180"/>
      <c r="H95" s="1184"/>
      <c r="I95" s="1179"/>
      <c r="J95" s="1183" t="s">
        <v>535</v>
      </c>
      <c r="K95" s="1181">
        <v>40</v>
      </c>
      <c r="L95" s="1176"/>
      <c r="M95" s="1143"/>
      <c r="N95" s="1143"/>
      <c r="O95" s="1175">
        <f>K95+L95-M95</f>
        <v>40</v>
      </c>
      <c r="P95" s="1175"/>
      <c r="Q95" s="1175"/>
      <c r="R95" s="593"/>
      <c r="S95" s="593"/>
      <c r="T95" s="593"/>
    </row>
    <row r="96" spans="1:21" ht="50.5" customHeight="1" thickBot="1" x14ac:dyDescent="0.4">
      <c r="A96" s="593"/>
      <c r="B96" s="667"/>
      <c r="C96" s="666"/>
      <c r="D96" s="666"/>
      <c r="E96" s="666"/>
      <c r="F96" s="665"/>
      <c r="G96" s="1182"/>
      <c r="H96" s="1180"/>
      <c r="I96" s="1179"/>
      <c r="J96" s="1177" t="s">
        <v>73</v>
      </c>
      <c r="K96" s="1181">
        <v>120</v>
      </c>
      <c r="L96" s="1176"/>
      <c r="M96" s="1143"/>
      <c r="N96" s="1143"/>
      <c r="O96" s="1175">
        <f>K96+L96-M96</f>
        <v>120</v>
      </c>
      <c r="P96" s="1175"/>
      <c r="Q96" s="1175"/>
      <c r="R96" s="658"/>
      <c r="S96" s="593"/>
      <c r="T96" s="593"/>
    </row>
    <row r="97" spans="1:20" ht="50.5" customHeight="1" thickBot="1" x14ac:dyDescent="0.4">
      <c r="A97" s="593"/>
      <c r="B97" s="667"/>
      <c r="C97" s="666"/>
      <c r="D97" s="666"/>
      <c r="E97" s="666"/>
      <c r="F97" s="665"/>
      <c r="G97" s="1180"/>
      <c r="H97" s="1180"/>
      <c r="I97" s="1179"/>
      <c r="J97" s="1177" t="s">
        <v>130</v>
      </c>
      <c r="K97" s="1181">
        <v>0</v>
      </c>
      <c r="L97" s="1176"/>
      <c r="M97" s="1143"/>
      <c r="N97" s="1143"/>
      <c r="O97" s="1175">
        <f>K97+L97-M97</f>
        <v>0</v>
      </c>
      <c r="P97" s="1175"/>
      <c r="Q97" s="1175"/>
      <c r="R97" s="658"/>
      <c r="S97" s="593"/>
      <c r="T97" s="593"/>
    </row>
    <row r="98" spans="1:20" ht="45" customHeight="1" thickBot="1" x14ac:dyDescent="0.4">
      <c r="A98" s="593"/>
      <c r="B98" s="667"/>
      <c r="C98" s="666"/>
      <c r="D98" s="666"/>
      <c r="E98" s="666"/>
      <c r="F98" s="665"/>
      <c r="G98" s="1180"/>
      <c r="H98" s="1180"/>
      <c r="I98" s="1179"/>
      <c r="J98" s="1177" t="s">
        <v>131</v>
      </c>
      <c r="K98" s="1176">
        <v>35000</v>
      </c>
      <c r="L98" s="1176"/>
      <c r="M98" s="1143"/>
      <c r="N98" s="1143"/>
      <c r="O98" s="1175">
        <f>K98+L98-M98</f>
        <v>35000</v>
      </c>
      <c r="P98" s="1175"/>
      <c r="Q98" s="1175"/>
      <c r="R98" s="658"/>
      <c r="S98" s="593"/>
      <c r="T98" s="593"/>
    </row>
    <row r="99" spans="1:20" ht="45" customHeight="1" thickBot="1" x14ac:dyDescent="0.4">
      <c r="A99" s="593"/>
      <c r="B99" s="667"/>
      <c r="C99" s="666"/>
      <c r="D99" s="666"/>
      <c r="E99" s="666"/>
      <c r="F99" s="665"/>
      <c r="G99" s="653"/>
      <c r="H99" s="653"/>
      <c r="I99" s="1178">
        <f>I85+I86+I87+I88+I89+I90+I91+I92+I93+I94+I95+I96+I97+I98</f>
        <v>1</v>
      </c>
      <c r="J99" s="1177" t="s">
        <v>534</v>
      </c>
      <c r="K99" s="1176">
        <v>16</v>
      </c>
      <c r="L99" s="1176"/>
      <c r="M99" s="1143"/>
      <c r="N99" s="1143"/>
      <c r="O99" s="1175">
        <f>K99+L99-M99</f>
        <v>16</v>
      </c>
      <c r="P99" s="1175"/>
      <c r="Q99" s="1175"/>
      <c r="R99" s="593"/>
      <c r="S99" s="593"/>
      <c r="T99" s="593"/>
    </row>
    <row r="100" spans="1:20" ht="35.15" customHeight="1" thickBot="1" x14ac:dyDescent="0.4">
      <c r="A100" s="593"/>
      <c r="B100" s="1174" t="s">
        <v>788</v>
      </c>
      <c r="C100" s="1174"/>
      <c r="D100" s="1174"/>
      <c r="E100" s="1174"/>
      <c r="F100" s="1174"/>
      <c r="G100" s="1173" t="s">
        <v>532</v>
      </c>
      <c r="H100" s="1173"/>
      <c r="I100" s="1173"/>
      <c r="J100" s="1173"/>
      <c r="K100" s="1173"/>
      <c r="L100" s="1173"/>
      <c r="M100" s="1173"/>
      <c r="N100" s="1173"/>
      <c r="O100" s="1173"/>
      <c r="P100" s="1173"/>
      <c r="Q100" s="1172"/>
      <c r="R100" s="593"/>
      <c r="S100" s="593"/>
      <c r="T100" s="593"/>
    </row>
    <row r="101" spans="1:20" ht="39.5" customHeight="1" thickBot="1" x14ac:dyDescent="0.4">
      <c r="A101" s="593"/>
      <c r="B101" s="1171" t="s">
        <v>787</v>
      </c>
      <c r="C101" s="1170"/>
      <c r="D101" s="1170"/>
      <c r="E101" s="1170"/>
      <c r="F101" s="1169"/>
      <c r="G101" s="1168" t="s">
        <v>530</v>
      </c>
      <c r="H101" s="1168"/>
      <c r="I101" s="1168"/>
      <c r="J101" s="1168"/>
      <c r="K101" s="1168"/>
      <c r="L101" s="1168"/>
      <c r="M101" s="1168"/>
      <c r="N101" s="1168"/>
      <c r="O101" s="1168"/>
      <c r="P101" s="1168"/>
      <c r="Q101" s="1167"/>
      <c r="R101" s="593"/>
      <c r="S101" s="593"/>
      <c r="T101" s="593"/>
    </row>
    <row r="102" spans="1:20" ht="55" customHeight="1" thickBot="1" x14ac:dyDescent="0.4">
      <c r="A102" s="593"/>
      <c r="B102" s="1166" t="s">
        <v>786</v>
      </c>
      <c r="C102" s="1166"/>
      <c r="D102" s="1166"/>
      <c r="E102" s="1166"/>
      <c r="F102" s="1166"/>
      <c r="G102" s="1165" t="s">
        <v>529</v>
      </c>
      <c r="H102" s="1165"/>
      <c r="I102" s="1165"/>
      <c r="J102" s="1164"/>
      <c r="K102" s="1163" t="s">
        <v>35</v>
      </c>
      <c r="L102" s="1162" t="s">
        <v>36</v>
      </c>
      <c r="M102" s="1161" t="s">
        <v>37</v>
      </c>
      <c r="N102" s="628" t="s">
        <v>785</v>
      </c>
      <c r="O102" s="1160" t="s">
        <v>784</v>
      </c>
      <c r="P102" s="1159"/>
      <c r="Q102" s="1158"/>
      <c r="R102" s="593"/>
      <c r="S102" s="593"/>
      <c r="T102" s="593"/>
    </row>
    <row r="103" spans="1:20" ht="35.15" customHeight="1" thickBot="1" x14ac:dyDescent="0.4">
      <c r="A103" s="593"/>
      <c r="B103" s="1157" t="s">
        <v>783</v>
      </c>
      <c r="C103" s="1157"/>
      <c r="D103" s="1157"/>
      <c r="E103" s="1157"/>
      <c r="F103" s="1157"/>
      <c r="G103" s="1131"/>
      <c r="H103" s="1131"/>
      <c r="I103" s="1131"/>
      <c r="J103" s="1131"/>
      <c r="K103" s="1156"/>
      <c r="L103" s="1134"/>
      <c r="M103" s="1155"/>
      <c r="N103" s="619"/>
      <c r="O103" s="1154" t="s">
        <v>782</v>
      </c>
      <c r="P103" s="1154" t="s">
        <v>781</v>
      </c>
      <c r="Q103" s="1153" t="s">
        <v>220</v>
      </c>
      <c r="R103" s="593"/>
      <c r="S103" s="593"/>
      <c r="T103" s="593"/>
    </row>
    <row r="104" spans="1:20" ht="35.15" customHeight="1" thickBot="1" x14ac:dyDescent="0.65">
      <c r="A104" s="593"/>
      <c r="B104" s="1152"/>
      <c r="C104" s="1152"/>
      <c r="D104" s="1152"/>
      <c r="E104" s="1152"/>
      <c r="F104" s="1152"/>
      <c r="G104" s="1131"/>
      <c r="H104" s="1131"/>
      <c r="I104" s="1131"/>
      <c r="J104" s="1131"/>
      <c r="K104" s="1135"/>
      <c r="L104" s="1134"/>
      <c r="M104" s="1133"/>
      <c r="N104" s="589"/>
      <c r="O104" s="1132"/>
      <c r="P104" s="1132"/>
      <c r="Q104" s="1132"/>
      <c r="R104" s="593"/>
      <c r="S104" s="593"/>
      <c r="T104" s="593"/>
    </row>
    <row r="105" spans="1:20" ht="35.15" customHeight="1" thickBot="1" x14ac:dyDescent="0.65">
      <c r="A105" s="593"/>
      <c r="B105" s="1151" t="s">
        <v>526</v>
      </c>
      <c r="C105" s="1150"/>
      <c r="D105" s="1149" t="s">
        <v>780</v>
      </c>
      <c r="E105" s="1149"/>
      <c r="F105" s="1148"/>
      <c r="G105" s="1131"/>
      <c r="H105" s="1131"/>
      <c r="I105" s="1131"/>
      <c r="J105" s="1131"/>
      <c r="K105" s="1135"/>
      <c r="L105" s="1134"/>
      <c r="M105" s="1133"/>
      <c r="N105" s="589"/>
      <c r="O105" s="1132"/>
      <c r="P105" s="1132"/>
      <c r="Q105" s="1132"/>
      <c r="R105" s="593"/>
      <c r="S105" s="593"/>
      <c r="T105" s="593"/>
    </row>
    <row r="106" spans="1:20" ht="35.15" customHeight="1" thickBot="1" x14ac:dyDescent="0.65">
      <c r="A106" s="1145"/>
      <c r="B106" s="1144" t="s">
        <v>524</v>
      </c>
      <c r="C106" s="1144"/>
      <c r="D106" s="1143" t="s">
        <v>779</v>
      </c>
      <c r="E106" s="1143"/>
      <c r="F106" s="1143"/>
      <c r="G106" s="1142"/>
      <c r="H106" s="1142"/>
      <c r="I106" s="1142"/>
      <c r="J106" s="1142"/>
      <c r="K106" s="1135"/>
      <c r="L106" s="1134"/>
      <c r="M106" s="1133"/>
      <c r="N106" s="589"/>
      <c r="O106" s="1132"/>
      <c r="P106" s="1132"/>
      <c r="Q106" s="1132"/>
      <c r="R106" s="593"/>
      <c r="S106" s="593"/>
      <c r="T106" s="593"/>
    </row>
    <row r="107" spans="1:20" ht="45" customHeight="1" thickBot="1" x14ac:dyDescent="0.65">
      <c r="A107" s="1145"/>
      <c r="B107" s="1144" t="s">
        <v>522</v>
      </c>
      <c r="C107" s="1144"/>
      <c r="D107" s="1147" t="s">
        <v>778</v>
      </c>
      <c r="E107" s="1147"/>
      <c r="F107" s="1147"/>
      <c r="G107" s="1142" t="s">
        <v>775</v>
      </c>
      <c r="H107" s="1142"/>
      <c r="I107" s="1142"/>
      <c r="J107" s="1142"/>
      <c r="K107" s="1146">
        <v>1</v>
      </c>
      <c r="L107" s="1141" t="s">
        <v>518</v>
      </c>
      <c r="M107" s="1133">
        <v>44555</v>
      </c>
      <c r="N107" s="589"/>
      <c r="O107" s="1132"/>
      <c r="P107" s="1132"/>
      <c r="Q107" s="1139"/>
      <c r="R107" s="593"/>
      <c r="S107" s="593"/>
      <c r="T107" s="593"/>
    </row>
    <row r="108" spans="1:20" ht="35.15" customHeight="1" thickBot="1" x14ac:dyDescent="0.65">
      <c r="A108" s="1145"/>
      <c r="B108" s="1144" t="s">
        <v>516</v>
      </c>
      <c r="C108" s="1144"/>
      <c r="D108" s="1143" t="s">
        <v>777</v>
      </c>
      <c r="E108" s="1143"/>
      <c r="F108" s="1143"/>
      <c r="G108" s="1142" t="s">
        <v>519</v>
      </c>
      <c r="H108" s="1142"/>
      <c r="I108" s="1142"/>
      <c r="J108" s="1142"/>
      <c r="K108" s="1146">
        <v>5</v>
      </c>
      <c r="L108" s="1141" t="s">
        <v>518</v>
      </c>
      <c r="M108" s="1133">
        <v>44539</v>
      </c>
      <c r="N108" s="589"/>
      <c r="O108" s="1132"/>
      <c r="P108" s="1132"/>
      <c r="Q108" s="1132"/>
      <c r="R108" s="593"/>
      <c r="S108" s="593"/>
      <c r="T108" s="593"/>
    </row>
    <row r="109" spans="1:20" ht="42" customHeight="1" thickBot="1" x14ac:dyDescent="0.65">
      <c r="A109" s="1145" t="s">
        <v>517</v>
      </c>
      <c r="B109" s="1144"/>
      <c r="C109" s="1144"/>
      <c r="D109" s="1143" t="s">
        <v>776</v>
      </c>
      <c r="E109" s="1143"/>
      <c r="F109" s="1143"/>
      <c r="G109" s="1142" t="s">
        <v>775</v>
      </c>
      <c r="H109" s="1142"/>
      <c r="I109" s="1142"/>
      <c r="J109" s="1142"/>
      <c r="K109" s="1135">
        <v>3</v>
      </c>
      <c r="L109" s="1141" t="s">
        <v>518</v>
      </c>
      <c r="M109" s="1133">
        <v>44559</v>
      </c>
      <c r="N109" s="589"/>
      <c r="O109" s="1132"/>
      <c r="P109" s="1132"/>
      <c r="Q109" s="1132"/>
      <c r="R109" s="593"/>
      <c r="S109" s="593"/>
      <c r="T109" s="593"/>
    </row>
    <row r="110" spans="1:20" ht="35.15" customHeight="1" thickBot="1" x14ac:dyDescent="0.65">
      <c r="A110" s="1140" t="s">
        <v>774</v>
      </c>
      <c r="B110" s="1140"/>
      <c r="C110" s="1140"/>
      <c r="D110" s="1140"/>
      <c r="E110" s="1140"/>
      <c r="F110" s="1140"/>
      <c r="G110" s="1131"/>
      <c r="H110" s="1131"/>
      <c r="I110" s="1131"/>
      <c r="J110" s="1131"/>
      <c r="K110" s="1135"/>
      <c r="L110" s="1134"/>
      <c r="M110" s="1133"/>
      <c r="N110" s="589"/>
      <c r="O110" s="1132"/>
      <c r="P110" s="1132"/>
      <c r="Q110" s="1139"/>
    </row>
    <row r="111" spans="1:20" ht="56.15" customHeight="1" thickBot="1" x14ac:dyDescent="0.65">
      <c r="B111" s="1138" t="s">
        <v>773</v>
      </c>
      <c r="C111" s="1137"/>
      <c r="D111" s="1137"/>
      <c r="E111" s="1137"/>
      <c r="F111" s="1136"/>
      <c r="K111" s="1135"/>
      <c r="L111" s="1134"/>
      <c r="M111" s="1133"/>
      <c r="N111" s="580"/>
      <c r="O111" s="1132"/>
      <c r="P111" s="1132"/>
      <c r="Q111" s="1132"/>
    </row>
    <row r="112" spans="1:20" ht="41.25" customHeight="1" x14ac:dyDescent="0.35">
      <c r="B112" s="577"/>
      <c r="C112" s="577"/>
      <c r="D112" s="577"/>
      <c r="E112" s="577"/>
      <c r="F112" s="577"/>
      <c r="G112" s="577"/>
      <c r="H112" s="577"/>
      <c r="I112" s="577"/>
      <c r="J112" s="577"/>
      <c r="K112" s="577"/>
      <c r="L112" s="577"/>
      <c r="M112" s="577"/>
      <c r="N112" s="577"/>
      <c r="O112" s="577"/>
      <c r="P112" s="577"/>
      <c r="Q112" s="577"/>
    </row>
    <row r="113" spans="1:17" ht="40" customHeight="1" x14ac:dyDescent="0.35">
      <c r="B113" s="577"/>
      <c r="C113" s="577"/>
      <c r="D113" s="577"/>
      <c r="E113" s="577"/>
      <c r="F113" s="577"/>
      <c r="G113" s="577"/>
      <c r="H113" s="577"/>
      <c r="I113" s="577"/>
      <c r="J113" s="577"/>
      <c r="K113" s="577"/>
      <c r="L113" s="577"/>
      <c r="M113" s="577"/>
      <c r="N113" s="577"/>
      <c r="O113" s="577"/>
      <c r="P113" s="577"/>
      <c r="Q113" s="577"/>
    </row>
    <row r="114" spans="1:17" ht="40" customHeight="1" x14ac:dyDescent="0.35">
      <c r="A114" s="575"/>
      <c r="B114" s="576"/>
      <c r="C114" s="573"/>
      <c r="D114" s="573"/>
      <c r="E114" s="573"/>
      <c r="G114" s="573"/>
    </row>
    <row r="115" spans="1:17" ht="40" customHeight="1" x14ac:dyDescent="0.35">
      <c r="A115" s="575"/>
      <c r="B115" s="574"/>
      <c r="C115" s="573"/>
      <c r="D115" s="573"/>
      <c r="E115" s="573"/>
      <c r="F115" s="573"/>
    </row>
    <row r="116" spans="1:17" ht="40" customHeight="1" thickBot="1" x14ac:dyDescent="0.4"/>
    <row r="117" spans="1:17" ht="40" customHeight="1" thickBot="1" x14ac:dyDescent="0.4">
      <c r="G117" s="1131"/>
      <c r="H117" s="1131"/>
      <c r="I117" s="1131"/>
      <c r="J117" s="1131"/>
    </row>
    <row r="118" spans="1:17" ht="40" customHeight="1" x14ac:dyDescent="0.35"/>
    <row r="119" spans="1:17" ht="40" customHeight="1" x14ac:dyDescent="0.35"/>
    <row r="120" spans="1:17" ht="40" customHeight="1" x14ac:dyDescent="0.35"/>
    <row r="121" spans="1:17" ht="40" customHeight="1" x14ac:dyDescent="0.35"/>
    <row r="122" spans="1:17" ht="40" customHeight="1" x14ac:dyDescent="0.35"/>
    <row r="123" spans="1:17" ht="40" customHeight="1" x14ac:dyDescent="0.35"/>
    <row r="124" spans="1:17" ht="40" customHeight="1" x14ac:dyDescent="0.35"/>
    <row r="125" spans="1:17" ht="40" customHeight="1" x14ac:dyDescent="0.35"/>
    <row r="126" spans="1:17" ht="40" customHeight="1" x14ac:dyDescent="0.35"/>
    <row r="127" spans="1:17" ht="40" customHeight="1" x14ac:dyDescent="0.35"/>
    <row r="128" spans="1:17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708" spans="14:17" x14ac:dyDescent="0.35">
      <c r="N708" s="571" t="s">
        <v>513</v>
      </c>
      <c r="Q708" s="571" t="s">
        <v>512</v>
      </c>
    </row>
    <row r="1048576" spans="7:7" x14ac:dyDescent="0.35">
      <c r="G1048576" s="571" t="s">
        <v>511</v>
      </c>
    </row>
  </sheetData>
  <mergeCells count="277">
    <mergeCell ref="B111:F111"/>
    <mergeCell ref="G117:J117"/>
    <mergeCell ref="B102:F102"/>
    <mergeCell ref="B103:F103"/>
    <mergeCell ref="B104:F104"/>
    <mergeCell ref="G105:J105"/>
    <mergeCell ref="B109:C109"/>
    <mergeCell ref="B112:Q113"/>
    <mergeCell ref="B108:C108"/>
    <mergeCell ref="D108:F108"/>
    <mergeCell ref="G108:J108"/>
    <mergeCell ref="G109:J109"/>
    <mergeCell ref="G110:J110"/>
    <mergeCell ref="D109:F109"/>
    <mergeCell ref="A110:F110"/>
    <mergeCell ref="D106:F106"/>
    <mergeCell ref="G106:J106"/>
    <mergeCell ref="O102:Q102"/>
    <mergeCell ref="D107:F107"/>
    <mergeCell ref="B101:F101"/>
    <mergeCell ref="B105:C105"/>
    <mergeCell ref="G107:J107"/>
    <mergeCell ref="B106:C106"/>
    <mergeCell ref="B107:C107"/>
    <mergeCell ref="D105:F105"/>
    <mergeCell ref="B83:C83"/>
    <mergeCell ref="B87:F87"/>
    <mergeCell ref="G101:Q101"/>
    <mergeCell ref="G102:J102"/>
    <mergeCell ref="G103:J103"/>
    <mergeCell ref="G104:J104"/>
    <mergeCell ref="B85:F85"/>
    <mergeCell ref="B88:F88"/>
    <mergeCell ref="B89:F89"/>
    <mergeCell ref="M95:N95"/>
    <mergeCell ref="O83:P83"/>
    <mergeCell ref="M88:N88"/>
    <mergeCell ref="O85:Q85"/>
    <mergeCell ref="M89:N89"/>
    <mergeCell ref="O89:Q89"/>
    <mergeCell ref="M86:N86"/>
    <mergeCell ref="B82:C82"/>
    <mergeCell ref="M91:N91"/>
    <mergeCell ref="O92:Q92"/>
    <mergeCell ref="O95:Q95"/>
    <mergeCell ref="M87:N87"/>
    <mergeCell ref="O87:Q87"/>
    <mergeCell ref="O94:Q94"/>
    <mergeCell ref="E82:F82"/>
    <mergeCell ref="O82:P82"/>
    <mergeCell ref="B91:F91"/>
    <mergeCell ref="O96:Q96"/>
    <mergeCell ref="M99:N99"/>
    <mergeCell ref="O90:Q90"/>
    <mergeCell ref="B94:F94"/>
    <mergeCell ref="B92:F92"/>
    <mergeCell ref="B93:F93"/>
    <mergeCell ref="O91:Q91"/>
    <mergeCell ref="M93:N93"/>
    <mergeCell ref="O99:Q99"/>
    <mergeCell ref="O98:Q98"/>
    <mergeCell ref="B100:F100"/>
    <mergeCell ref="M90:N90"/>
    <mergeCell ref="M98:N98"/>
    <mergeCell ref="O97:Q97"/>
    <mergeCell ref="M94:N94"/>
    <mergeCell ref="M97:N97"/>
    <mergeCell ref="M92:N92"/>
    <mergeCell ref="B84:F84"/>
    <mergeCell ref="E83:F83"/>
    <mergeCell ref="B99:F99"/>
    <mergeCell ref="B97:F97"/>
    <mergeCell ref="B98:F98"/>
    <mergeCell ref="B95:F95"/>
    <mergeCell ref="B96:F96"/>
    <mergeCell ref="B90:F90"/>
    <mergeCell ref="B86:F86"/>
    <mergeCell ref="B76:C76"/>
    <mergeCell ref="B78:C78"/>
    <mergeCell ref="O75:P75"/>
    <mergeCell ref="O76:P76"/>
    <mergeCell ref="E75:F75"/>
    <mergeCell ref="G100:Q100"/>
    <mergeCell ref="O93:Q93"/>
    <mergeCell ref="O86:Q86"/>
    <mergeCell ref="O88:Q88"/>
    <mergeCell ref="M85:N85"/>
    <mergeCell ref="O67:P67"/>
    <mergeCell ref="E80:F80"/>
    <mergeCell ref="B80:C80"/>
    <mergeCell ref="G71:I71"/>
    <mergeCell ref="B73:C73"/>
    <mergeCell ref="E76:F76"/>
    <mergeCell ref="O78:P78"/>
    <mergeCell ref="E78:F78"/>
    <mergeCell ref="B77:C77"/>
    <mergeCell ref="E77:F77"/>
    <mergeCell ref="E79:F79"/>
    <mergeCell ref="E74:H74"/>
    <mergeCell ref="O80:P80"/>
    <mergeCell ref="O79:P79"/>
    <mergeCell ref="O70:P70"/>
    <mergeCell ref="O71:P71"/>
    <mergeCell ref="O81:P81"/>
    <mergeCell ref="O77:P77"/>
    <mergeCell ref="B81:C81"/>
    <mergeCell ref="E81:F81"/>
    <mergeCell ref="G67:I67"/>
    <mergeCell ref="K63:K64"/>
    <mergeCell ref="O64:P64"/>
    <mergeCell ref="O63:Q63"/>
    <mergeCell ref="O73:P73"/>
    <mergeCell ref="O74:P74"/>
    <mergeCell ref="N27:P27"/>
    <mergeCell ref="L28:M28"/>
    <mergeCell ref="N31:P31"/>
    <mergeCell ref="N29:P29"/>
    <mergeCell ref="L21:M21"/>
    <mergeCell ref="L24:M24"/>
    <mergeCell ref="N30:P30"/>
    <mergeCell ref="L31:M31"/>
    <mergeCell ref="N14:P14"/>
    <mergeCell ref="N23:P23"/>
    <mergeCell ref="L11:M13"/>
    <mergeCell ref="N24:P24"/>
    <mergeCell ref="N16:P16"/>
    <mergeCell ref="N17:P17"/>
    <mergeCell ref="N28:P28"/>
    <mergeCell ref="N26:P26"/>
    <mergeCell ref="K11:K13"/>
    <mergeCell ref="N11:P13"/>
    <mergeCell ref="L18:M18"/>
    <mergeCell ref="L19:M19"/>
    <mergeCell ref="L15:M15"/>
    <mergeCell ref="N18:P18"/>
    <mergeCell ref="B20:C20"/>
    <mergeCell ref="L27:M27"/>
    <mergeCell ref="B36:C36"/>
    <mergeCell ref="L14:M14"/>
    <mergeCell ref="L16:M16"/>
    <mergeCell ref="L17:M17"/>
    <mergeCell ref="L23:M23"/>
    <mergeCell ref="L30:M30"/>
    <mergeCell ref="L25:M25"/>
    <mergeCell ref="Q11:Q13"/>
    <mergeCell ref="N15:P15"/>
    <mergeCell ref="N19:P19"/>
    <mergeCell ref="N25:P25"/>
    <mergeCell ref="N21:P21"/>
    <mergeCell ref="N22:P22"/>
    <mergeCell ref="N20:P20"/>
    <mergeCell ref="B13:C13"/>
    <mergeCell ref="L26:M26"/>
    <mergeCell ref="M96:N96"/>
    <mergeCell ref="B75:C75"/>
    <mergeCell ref="B74:C74"/>
    <mergeCell ref="O72:P72"/>
    <mergeCell ref="O66:P66"/>
    <mergeCell ref="N56:P56"/>
    <mergeCell ref="J84:Q84"/>
    <mergeCell ref="J11:J13"/>
    <mergeCell ref="N33:P33"/>
    <mergeCell ref="L35:M35"/>
    <mergeCell ref="L36:M36"/>
    <mergeCell ref="L39:M39"/>
    <mergeCell ref="L38:M38"/>
    <mergeCell ref="N36:P36"/>
    <mergeCell ref="L3:Q4"/>
    <mergeCell ref="B19:C19"/>
    <mergeCell ref="L20:M20"/>
    <mergeCell ref="N37:P37"/>
    <mergeCell ref="N38:P38"/>
    <mergeCell ref="L40:M40"/>
    <mergeCell ref="N35:P35"/>
    <mergeCell ref="N34:P34"/>
    <mergeCell ref="N32:P32"/>
    <mergeCell ref="L34:M34"/>
    <mergeCell ref="I7:J7"/>
    <mergeCell ref="K8:Q8"/>
    <mergeCell ref="I8:J8"/>
    <mergeCell ref="I9:J9"/>
    <mergeCell ref="K7:Q7"/>
    <mergeCell ref="K6:Q6"/>
    <mergeCell ref="D10:I10"/>
    <mergeCell ref="B3:H9"/>
    <mergeCell ref="B10:C10"/>
    <mergeCell ref="I3:K3"/>
    <mergeCell ref="I4:K4"/>
    <mergeCell ref="K5:Q5"/>
    <mergeCell ref="I5:J5"/>
    <mergeCell ref="J10:Q10"/>
    <mergeCell ref="I6:J6"/>
    <mergeCell ref="K9:Q9"/>
    <mergeCell ref="L59:M59"/>
    <mergeCell ref="B30:C30"/>
    <mergeCell ref="L32:M32"/>
    <mergeCell ref="L22:M22"/>
    <mergeCell ref="B24:C24"/>
    <mergeCell ref="L29:M29"/>
    <mergeCell ref="L33:M33"/>
    <mergeCell ref="O68:P68"/>
    <mergeCell ref="L60:M60"/>
    <mergeCell ref="L62:M62"/>
    <mergeCell ref="O65:P65"/>
    <mergeCell ref="L63:L64"/>
    <mergeCell ref="N55:P55"/>
    <mergeCell ref="L58:M58"/>
    <mergeCell ref="N60:P60"/>
    <mergeCell ref="N57:P57"/>
    <mergeCell ref="M63:N63"/>
    <mergeCell ref="J63:J64"/>
    <mergeCell ref="N53:P53"/>
    <mergeCell ref="N58:P58"/>
    <mergeCell ref="L44:M44"/>
    <mergeCell ref="N51:P51"/>
    <mergeCell ref="N52:P52"/>
    <mergeCell ref="L52:M52"/>
    <mergeCell ref="L57:M57"/>
    <mergeCell ref="L55:M55"/>
    <mergeCell ref="N62:P62"/>
    <mergeCell ref="N59:P59"/>
    <mergeCell ref="H51:I51"/>
    <mergeCell ref="L51:M51"/>
    <mergeCell ref="O69:P69"/>
    <mergeCell ref="L41:M41"/>
    <mergeCell ref="L47:M47"/>
    <mergeCell ref="L53:M53"/>
    <mergeCell ref="N61:P61"/>
    <mergeCell ref="N54:P54"/>
    <mergeCell ref="L61:M61"/>
    <mergeCell ref="B79:C79"/>
    <mergeCell ref="N41:P41"/>
    <mergeCell ref="L37:M37"/>
    <mergeCell ref="B52:C52"/>
    <mergeCell ref="D51:E51"/>
    <mergeCell ref="F57:I57"/>
    <mergeCell ref="F51:G51"/>
    <mergeCell ref="F58:I58"/>
    <mergeCell ref="L56:M56"/>
    <mergeCell ref="L54:M54"/>
    <mergeCell ref="N43:P43"/>
    <mergeCell ref="N40:P40"/>
    <mergeCell ref="L43:M43"/>
    <mergeCell ref="L48:M48"/>
    <mergeCell ref="N46:P46"/>
    <mergeCell ref="N44:P44"/>
    <mergeCell ref="N45:P45"/>
    <mergeCell ref="N47:P47"/>
    <mergeCell ref="L45:M45"/>
    <mergeCell ref="N39:P39"/>
    <mergeCell ref="N48:P48"/>
    <mergeCell ref="N49:P49"/>
    <mergeCell ref="N50:P50"/>
    <mergeCell ref="L50:M50"/>
    <mergeCell ref="L46:M46"/>
    <mergeCell ref="L42:M42"/>
    <mergeCell ref="N42:P42"/>
    <mergeCell ref="L49:M49"/>
    <mergeCell ref="B71:E71"/>
    <mergeCell ref="G65:I65"/>
    <mergeCell ref="G70:I70"/>
    <mergeCell ref="F59:I59"/>
    <mergeCell ref="B60:C60"/>
    <mergeCell ref="F61:I61"/>
    <mergeCell ref="F60:I60"/>
    <mergeCell ref="G62:I62"/>
    <mergeCell ref="G68:I68"/>
    <mergeCell ref="B51:C51"/>
    <mergeCell ref="E72:F72"/>
    <mergeCell ref="G66:I66"/>
    <mergeCell ref="B63:C63"/>
    <mergeCell ref="B66:C66"/>
    <mergeCell ref="G69:I69"/>
    <mergeCell ref="G63:I63"/>
    <mergeCell ref="B72:C72"/>
    <mergeCell ref="G64:I64"/>
    <mergeCell ref="F62:F71"/>
  </mergeCells>
  <printOptions horizontalCentered="1" verticalCentered="1"/>
  <pageMargins left="0" right="0" top="0.19685039370078741" bottom="0.19685039370078741" header="0.19685039370078741" footer="0.19685039370078741"/>
  <pageSetup paperSize="9" scale="19" orientation="portrait" r:id="rId1"/>
  <headerFooter scaleWithDoc="0"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2449-8B0F-47E7-8BCD-E65DD2BDF3A1}">
  <sheetPr>
    <pageSetUpPr fitToPage="1"/>
  </sheetPr>
  <dimension ref="A1:Z1048575"/>
  <sheetViews>
    <sheetView tabSelected="1" view="pageBreakPreview" topLeftCell="B2" zoomScale="60" zoomScaleNormal="85" workbookViewId="0">
      <selection activeCell="B88" sqref="B88:F88"/>
    </sheetView>
  </sheetViews>
  <sheetFormatPr defaultColWidth="9.1796875" defaultRowHeight="14" x14ac:dyDescent="0.35"/>
  <cols>
    <col min="1" max="1" width="1.7265625" style="571" hidden="1" customWidth="1"/>
    <col min="2" max="2" width="29.1796875" style="571" customWidth="1"/>
    <col min="3" max="3" width="28.1796875" style="571" customWidth="1"/>
    <col min="4" max="4" width="52" style="572" customWidth="1"/>
    <col min="5" max="5" width="24.7265625" style="571" customWidth="1"/>
    <col min="6" max="6" width="27.453125" style="571" customWidth="1"/>
    <col min="7" max="7" width="32.81640625" style="571" customWidth="1"/>
    <col min="8" max="8" width="26.81640625" style="571" customWidth="1"/>
    <col min="9" max="9" width="25.453125" style="571" customWidth="1"/>
    <col min="10" max="10" width="57.453125" style="571" customWidth="1"/>
    <col min="11" max="11" width="18" style="571" customWidth="1"/>
    <col min="12" max="12" width="19.26953125" style="571" customWidth="1"/>
    <col min="13" max="13" width="16.26953125" style="571" customWidth="1"/>
    <col min="14" max="14" width="15.81640625" style="571" customWidth="1"/>
    <col min="15" max="15" width="25.26953125" style="571" customWidth="1"/>
    <col min="16" max="16" width="23" style="571" customWidth="1"/>
    <col min="17" max="17" width="21.36328125" style="571" customWidth="1"/>
    <col min="18" max="18" width="5.453125" style="571" customWidth="1"/>
    <col min="19" max="19" width="6.26953125" style="571" customWidth="1"/>
    <col min="20" max="20" width="37.54296875" style="571" customWidth="1"/>
    <col min="21" max="16384" width="9.1796875" style="571"/>
  </cols>
  <sheetData>
    <row r="1" spans="1:20" ht="24" hidden="1" customHeight="1" x14ac:dyDescent="0.35"/>
    <row r="2" spans="1:20" ht="8.25" customHeight="1" thickBot="1" x14ac:dyDescent="0.4"/>
    <row r="3" spans="1:20" ht="25" customHeight="1" thickBot="1" x14ac:dyDescent="0.4">
      <c r="B3" s="1130"/>
      <c r="C3" s="1129"/>
      <c r="D3" s="1129"/>
      <c r="E3" s="1129"/>
      <c r="F3" s="1129"/>
      <c r="G3" s="1129"/>
      <c r="H3" s="1128"/>
      <c r="I3" s="1127">
        <v>44786</v>
      </c>
      <c r="J3" s="1126"/>
      <c r="K3" s="1125"/>
      <c r="L3" s="1689" t="s">
        <v>1072</v>
      </c>
      <c r="M3" s="1688"/>
      <c r="N3" s="1688"/>
      <c r="O3" s="1688"/>
      <c r="P3" s="1688"/>
      <c r="Q3" s="1687"/>
    </row>
    <row r="4" spans="1:20" ht="25" customHeight="1" thickBot="1" x14ac:dyDescent="0.4">
      <c r="B4" s="1110"/>
      <c r="C4" s="577"/>
      <c r="D4" s="577"/>
      <c r="E4" s="577"/>
      <c r="F4" s="577"/>
      <c r="G4" s="577"/>
      <c r="H4" s="1109"/>
      <c r="I4" s="1121" t="s">
        <v>772</v>
      </c>
      <c r="J4" s="1120"/>
      <c r="K4" s="1119"/>
      <c r="L4" s="1686"/>
      <c r="M4" s="1685"/>
      <c r="N4" s="1685"/>
      <c r="O4" s="1685"/>
      <c r="P4" s="1685"/>
      <c r="Q4" s="1684"/>
    </row>
    <row r="5" spans="1:20" ht="25" customHeight="1" x14ac:dyDescent="0.35">
      <c r="B5" s="1110"/>
      <c r="C5" s="577"/>
      <c r="D5" s="577"/>
      <c r="E5" s="577"/>
      <c r="F5" s="577"/>
      <c r="G5" s="577"/>
      <c r="H5" s="1109"/>
      <c r="I5" s="1115" t="s">
        <v>771</v>
      </c>
      <c r="J5" s="1114"/>
      <c r="K5" s="1113"/>
      <c r="L5" s="1112"/>
      <c r="M5" s="1112"/>
      <c r="N5" s="1112"/>
      <c r="O5" s="1112"/>
      <c r="P5" s="1112"/>
      <c r="Q5" s="1111"/>
    </row>
    <row r="6" spans="1:20" ht="25" customHeight="1" x14ac:dyDescent="0.35">
      <c r="B6" s="1110"/>
      <c r="C6" s="577"/>
      <c r="D6" s="577"/>
      <c r="E6" s="577"/>
      <c r="F6" s="577"/>
      <c r="G6" s="577"/>
      <c r="H6" s="1109"/>
      <c r="I6" s="1108" t="s">
        <v>769</v>
      </c>
      <c r="J6" s="1107"/>
      <c r="K6" s="1113"/>
      <c r="L6" s="1112"/>
      <c r="M6" s="1112"/>
      <c r="N6" s="1112"/>
      <c r="O6" s="1112"/>
      <c r="P6" s="1112"/>
      <c r="Q6" s="1111"/>
    </row>
    <row r="7" spans="1:20" ht="25" customHeight="1" x14ac:dyDescent="0.35">
      <c r="B7" s="1110"/>
      <c r="C7" s="577"/>
      <c r="D7" s="577"/>
      <c r="E7" s="577"/>
      <c r="F7" s="577"/>
      <c r="G7" s="577"/>
      <c r="H7" s="1109"/>
      <c r="I7" s="1108" t="s">
        <v>767</v>
      </c>
      <c r="J7" s="1107"/>
      <c r="K7" s="1106"/>
      <c r="L7" s="1105"/>
      <c r="M7" s="1105"/>
      <c r="N7" s="1105"/>
      <c r="O7" s="1105"/>
      <c r="P7" s="1105"/>
      <c r="Q7" s="1104"/>
    </row>
    <row r="8" spans="1:20" ht="25" customHeight="1" x14ac:dyDescent="0.35">
      <c r="B8" s="1110"/>
      <c r="C8" s="577"/>
      <c r="D8" s="577"/>
      <c r="E8" s="577"/>
      <c r="F8" s="577"/>
      <c r="G8" s="577"/>
      <c r="H8" s="1109"/>
      <c r="I8" s="1108" t="s">
        <v>765</v>
      </c>
      <c r="J8" s="1107"/>
      <c r="K8" s="1113"/>
      <c r="L8" s="1112"/>
      <c r="M8" s="1112"/>
      <c r="N8" s="1112"/>
      <c r="O8" s="1112"/>
      <c r="P8" s="1112"/>
      <c r="Q8" s="1111"/>
    </row>
    <row r="9" spans="1:20" ht="25" customHeight="1" thickBot="1" x14ac:dyDescent="0.4">
      <c r="B9" s="1110"/>
      <c r="C9" s="577"/>
      <c r="D9" s="577"/>
      <c r="E9" s="577"/>
      <c r="F9" s="577"/>
      <c r="G9" s="577"/>
      <c r="H9" s="1109"/>
      <c r="I9" s="1108" t="s">
        <v>763</v>
      </c>
      <c r="J9" s="1107"/>
      <c r="K9" s="1106"/>
      <c r="L9" s="1105"/>
      <c r="M9" s="1105"/>
      <c r="N9" s="1105"/>
      <c r="O9" s="1105"/>
      <c r="P9" s="1105"/>
      <c r="Q9" s="1104"/>
    </row>
    <row r="10" spans="1:20" ht="32.15" customHeight="1" thickBot="1" x14ac:dyDescent="0.4">
      <c r="A10" s="593"/>
      <c r="B10" s="1103" t="s">
        <v>58</v>
      </c>
      <c r="C10" s="1102"/>
      <c r="D10" s="1101" t="s">
        <v>761</v>
      </c>
      <c r="E10" s="1100"/>
      <c r="F10" s="1100"/>
      <c r="G10" s="1100"/>
      <c r="H10" s="1100"/>
      <c r="I10" s="1099"/>
      <c r="J10" s="1098"/>
      <c r="K10" s="1097"/>
      <c r="L10" s="1097"/>
      <c r="M10" s="1097"/>
      <c r="N10" s="1097"/>
      <c r="O10" s="1097"/>
      <c r="P10" s="1097"/>
      <c r="Q10" s="1096"/>
      <c r="R10" s="593" t="s">
        <v>760</v>
      </c>
      <c r="S10" s="593"/>
      <c r="T10" s="593"/>
    </row>
    <row r="11" spans="1:20" ht="32.15" customHeight="1" thickBot="1" x14ac:dyDescent="0.4">
      <c r="A11" s="593"/>
      <c r="B11" s="1095" t="s">
        <v>759</v>
      </c>
      <c r="C11" s="1094" t="s">
        <v>758</v>
      </c>
      <c r="D11" s="1410" t="s">
        <v>757</v>
      </c>
      <c r="E11" s="1092" t="s">
        <v>756</v>
      </c>
      <c r="F11" s="1092" t="s">
        <v>755</v>
      </c>
      <c r="G11" s="1091" t="s">
        <v>754</v>
      </c>
      <c r="H11" s="1090" t="s">
        <v>753</v>
      </c>
      <c r="I11" s="1409" t="s">
        <v>752</v>
      </c>
      <c r="J11" s="1088" t="s">
        <v>751</v>
      </c>
      <c r="K11" s="1084" t="s">
        <v>750</v>
      </c>
      <c r="L11" s="1073" t="s">
        <v>749</v>
      </c>
      <c r="M11" s="1073"/>
      <c r="N11" s="1087" t="s">
        <v>748</v>
      </c>
      <c r="O11" s="1086"/>
      <c r="P11" s="1085"/>
      <c r="Q11" s="1084" t="s">
        <v>747</v>
      </c>
      <c r="R11" s="593"/>
      <c r="S11" s="593"/>
      <c r="T11" s="593"/>
    </row>
    <row r="12" spans="1:20" s="1029" customFormat="1" ht="40" customHeight="1" thickTop="1" thickBot="1" x14ac:dyDescent="0.4">
      <c r="A12" s="1030"/>
      <c r="B12" s="1026"/>
      <c r="C12" s="1408"/>
      <c r="D12" s="1683"/>
      <c r="E12" s="1335"/>
      <c r="F12" s="1402"/>
      <c r="G12" s="1401"/>
      <c r="H12" s="1406"/>
      <c r="I12" s="1405"/>
      <c r="J12" s="1082"/>
      <c r="K12" s="1078"/>
      <c r="L12" s="1073"/>
      <c r="M12" s="1073"/>
      <c r="N12" s="1081"/>
      <c r="O12" s="1080"/>
      <c r="P12" s="1079"/>
      <c r="Q12" s="1078"/>
      <c r="R12" s="1030"/>
      <c r="S12" s="1030"/>
      <c r="T12" s="1030"/>
    </row>
    <row r="13" spans="1:20" s="1029" customFormat="1" ht="37.5" customHeight="1" thickBot="1" x14ac:dyDescent="0.4">
      <c r="A13" s="1030"/>
      <c r="B13" s="1682" t="s">
        <v>741</v>
      </c>
      <c r="C13" s="1681"/>
      <c r="D13" s="1680"/>
      <c r="E13" s="1340"/>
      <c r="F13" s="1339"/>
      <c r="G13" s="1401"/>
      <c r="H13" s="1354"/>
      <c r="I13" s="1347"/>
      <c r="J13" s="1074"/>
      <c r="K13" s="1069"/>
      <c r="L13" s="1073"/>
      <c r="M13" s="1073"/>
      <c r="N13" s="1072"/>
      <c r="O13" s="1071"/>
      <c r="P13" s="1070"/>
      <c r="Q13" s="1069"/>
      <c r="R13" s="1030" t="s">
        <v>58</v>
      </c>
      <c r="S13" s="1030"/>
      <c r="T13" s="1030"/>
    </row>
    <row r="14" spans="1:20" s="1029" customFormat="1" ht="37" customHeight="1" thickBot="1" x14ac:dyDescent="0.4">
      <c r="A14" s="1030"/>
      <c r="B14" s="1026" t="s">
        <v>718</v>
      </c>
      <c r="C14" s="1391" t="s">
        <v>31</v>
      </c>
      <c r="D14" s="1680"/>
      <c r="E14" s="1340"/>
      <c r="F14" s="1339"/>
      <c r="G14" s="1401"/>
      <c r="H14" s="1354"/>
      <c r="I14" s="1347"/>
      <c r="J14" s="1400" t="s">
        <v>911</v>
      </c>
      <c r="K14" s="1390">
        <v>0</v>
      </c>
      <c r="L14" s="1288"/>
      <c r="M14" s="1288"/>
      <c r="N14" s="1293"/>
      <c r="O14" s="1293"/>
      <c r="P14" s="1293"/>
      <c r="Q14" s="1287">
        <f>K14+L14-N14</f>
        <v>0</v>
      </c>
      <c r="R14" s="1030"/>
      <c r="S14" s="1030"/>
      <c r="T14" s="1030"/>
    </row>
    <row r="15" spans="1:20" s="1029" customFormat="1" ht="37.5" customHeight="1" thickBot="1" x14ac:dyDescent="0.4">
      <c r="A15" s="1030"/>
      <c r="B15" s="1385"/>
      <c r="C15" s="1385"/>
      <c r="D15" s="1679"/>
      <c r="E15" s="1340"/>
      <c r="F15" s="1339"/>
      <c r="G15" s="1401"/>
      <c r="H15" s="1648"/>
      <c r="I15" s="1347"/>
      <c r="J15" s="1399" t="s">
        <v>907</v>
      </c>
      <c r="K15" s="1390">
        <v>4000</v>
      </c>
      <c r="L15" s="1293"/>
      <c r="M15" s="1293"/>
      <c r="N15" s="1293"/>
      <c r="O15" s="1293"/>
      <c r="P15" s="1293"/>
      <c r="Q15" s="1287">
        <f>K15+L15-N15</f>
        <v>4000</v>
      </c>
      <c r="R15" s="1030"/>
      <c r="S15" s="1030"/>
      <c r="T15" s="1030"/>
    </row>
    <row r="16" spans="1:20" s="1029" customFormat="1" ht="39" customHeight="1" thickBot="1" x14ac:dyDescent="0.4">
      <c r="A16" s="1030"/>
      <c r="B16" s="1385"/>
      <c r="C16" s="1385"/>
      <c r="D16" s="1678"/>
      <c r="E16" s="1643"/>
      <c r="F16" s="1339"/>
      <c r="G16" s="1401"/>
      <c r="H16" s="1348"/>
      <c r="I16" s="1347"/>
      <c r="J16" s="1372" t="s">
        <v>905</v>
      </c>
      <c r="K16" s="1295">
        <v>5000</v>
      </c>
      <c r="L16" s="1293"/>
      <c r="M16" s="1293"/>
      <c r="N16" s="1293"/>
      <c r="O16" s="1293"/>
      <c r="P16" s="1293"/>
      <c r="Q16" s="1287">
        <f>K16+L16-N16</f>
        <v>5000</v>
      </c>
      <c r="R16" s="1040"/>
      <c r="S16" s="1030"/>
      <c r="T16" s="1030"/>
    </row>
    <row r="17" spans="1:20" s="1029" customFormat="1" ht="40" customHeight="1" thickBot="1" x14ac:dyDescent="0.4">
      <c r="A17" s="1030"/>
      <c r="B17" s="1677"/>
      <c r="C17" s="1676"/>
      <c r="D17" s="1675"/>
      <c r="E17" s="1651"/>
      <c r="F17" s="1650"/>
      <c r="G17" s="1647"/>
      <c r="H17" s="1648"/>
      <c r="I17" s="1347"/>
      <c r="J17" s="1378" t="s">
        <v>903</v>
      </c>
      <c r="K17" s="1295">
        <v>0</v>
      </c>
      <c r="L17" s="1293"/>
      <c r="M17" s="1293"/>
      <c r="N17" s="1299"/>
      <c r="O17" s="1299"/>
      <c r="P17" s="1299"/>
      <c r="Q17" s="1287">
        <v>0</v>
      </c>
      <c r="R17" s="1040"/>
      <c r="S17" s="1030"/>
      <c r="T17" s="1030"/>
    </row>
    <row r="18" spans="1:20" s="1029" customFormat="1" ht="40" customHeight="1" thickBot="1" x14ac:dyDescent="0.4">
      <c r="A18" s="1030"/>
      <c r="B18" s="1674"/>
      <c r="C18" s="1673"/>
      <c r="D18" s="1669"/>
      <c r="E18" s="1643"/>
      <c r="F18" s="1339"/>
      <c r="G18" s="1338"/>
      <c r="H18" s="1354"/>
      <c r="I18" s="1347"/>
      <c r="J18" s="1378" t="s">
        <v>658</v>
      </c>
      <c r="K18" s="1295">
        <v>75</v>
      </c>
      <c r="L18" s="1293"/>
      <c r="M18" s="1293"/>
      <c r="N18" s="1672"/>
      <c r="O18" s="1299"/>
      <c r="P18" s="1299"/>
      <c r="Q18" s="1287">
        <f>K18+L18-N18</f>
        <v>75</v>
      </c>
      <c r="R18" s="1040"/>
      <c r="S18" s="1030"/>
      <c r="T18" s="1030"/>
    </row>
    <row r="19" spans="1:20" s="1029" customFormat="1" ht="43.5" customHeight="1" thickBot="1" x14ac:dyDescent="0.4">
      <c r="A19" s="1030"/>
      <c r="B19" s="1671"/>
      <c r="C19" s="1670"/>
      <c r="D19" s="1669"/>
      <c r="E19" s="1643"/>
      <c r="F19" s="1339"/>
      <c r="G19" s="1338"/>
      <c r="H19" s="1354"/>
      <c r="I19" s="1347"/>
      <c r="J19" s="1342" t="s">
        <v>732</v>
      </c>
      <c r="K19" s="1287">
        <v>1250</v>
      </c>
      <c r="L19" s="1293"/>
      <c r="M19" s="1293"/>
      <c r="N19" s="1299"/>
      <c r="O19" s="1299"/>
      <c r="P19" s="1299"/>
      <c r="Q19" s="1287">
        <f>K19+L19-N19</f>
        <v>1250</v>
      </c>
      <c r="R19" s="1040"/>
      <c r="S19" s="1030"/>
      <c r="T19" s="1030"/>
    </row>
    <row r="20" spans="1:20" s="1029" customFormat="1" ht="52.5" customHeight="1" thickBot="1" x14ac:dyDescent="0.4">
      <c r="A20" s="1030"/>
      <c r="B20" s="1668" t="s">
        <v>721</v>
      </c>
      <c r="C20" s="1667"/>
      <c r="D20" s="1664"/>
      <c r="E20" s="1340"/>
      <c r="F20" s="1339"/>
      <c r="G20" s="1338"/>
      <c r="H20" s="1354"/>
      <c r="I20" s="1347"/>
      <c r="J20" s="1372" t="s">
        <v>899</v>
      </c>
      <c r="K20" s="1390">
        <v>0</v>
      </c>
      <c r="L20" s="1293"/>
      <c r="M20" s="1293"/>
      <c r="N20" s="1293"/>
      <c r="O20" s="1293"/>
      <c r="P20" s="1293"/>
      <c r="Q20" s="1287">
        <f>K20+L20-N20</f>
        <v>0</v>
      </c>
      <c r="R20" s="1040"/>
      <c r="S20" s="1030"/>
      <c r="T20" s="1030"/>
    </row>
    <row r="21" spans="1:20" s="1029" customFormat="1" ht="40" customHeight="1" thickBot="1" x14ac:dyDescent="0.4">
      <c r="A21" s="1030"/>
      <c r="B21" s="1026" t="s">
        <v>718</v>
      </c>
      <c r="C21" s="1391" t="s">
        <v>31</v>
      </c>
      <c r="D21" s="1363"/>
      <c r="E21" s="1340"/>
      <c r="F21" s="1339"/>
      <c r="G21" s="1338"/>
      <c r="H21" s="1354"/>
      <c r="I21" s="1347"/>
      <c r="J21" s="1372" t="s">
        <v>897</v>
      </c>
      <c r="K21" s="1390">
        <v>400</v>
      </c>
      <c r="L21" s="1293"/>
      <c r="M21" s="1293"/>
      <c r="N21" s="1293"/>
      <c r="O21" s="1293"/>
      <c r="P21" s="1293"/>
      <c r="Q21" s="1287">
        <f>K21+L21-N21</f>
        <v>400</v>
      </c>
      <c r="R21" s="1040"/>
      <c r="S21" s="1030"/>
      <c r="T21" s="1030"/>
    </row>
    <row r="22" spans="1:20" s="1029" customFormat="1" ht="42" customHeight="1" thickBot="1" x14ac:dyDescent="0.4">
      <c r="A22" s="1030"/>
      <c r="B22" s="1666"/>
      <c r="C22" s="1665"/>
      <c r="D22" s="1640"/>
      <c r="E22" s="1340"/>
      <c r="F22" s="1339"/>
      <c r="G22" s="1338"/>
      <c r="H22" s="1354"/>
      <c r="I22" s="1347"/>
      <c r="J22" s="1372" t="s">
        <v>892</v>
      </c>
      <c r="K22" s="1295">
        <v>75</v>
      </c>
      <c r="L22" s="1293"/>
      <c r="M22" s="1293"/>
      <c r="N22" s="1299"/>
      <c r="O22" s="1299"/>
      <c r="P22" s="1299"/>
      <c r="Q22" s="1287">
        <f>K22+L22-N22</f>
        <v>75</v>
      </c>
      <c r="R22" s="1040"/>
      <c r="S22" s="1030"/>
      <c r="T22" s="1030"/>
    </row>
    <row r="23" spans="1:20" s="1029" customFormat="1" ht="40" customHeight="1" thickBot="1" x14ac:dyDescent="0.4">
      <c r="A23" s="1030"/>
      <c r="B23" s="1049"/>
      <c r="C23" s="1388"/>
      <c r="D23" s="1660"/>
      <c r="E23" s="1340"/>
      <c r="F23" s="1339"/>
      <c r="G23" s="1338"/>
      <c r="H23" s="1348"/>
      <c r="I23" s="1347"/>
      <c r="J23" s="1372" t="s">
        <v>710</v>
      </c>
      <c r="K23" s="1295">
        <v>950</v>
      </c>
      <c r="L23" s="1293"/>
      <c r="M23" s="1293"/>
      <c r="N23" s="1299"/>
      <c r="O23" s="1299"/>
      <c r="P23" s="1299"/>
      <c r="Q23" s="1287">
        <f>K23+L23-N23</f>
        <v>950</v>
      </c>
      <c r="R23" s="1040"/>
      <c r="S23" s="1030"/>
      <c r="T23" s="1030"/>
    </row>
    <row r="24" spans="1:20" s="1029" customFormat="1" ht="40" customHeight="1" thickBot="1" x14ac:dyDescent="0.4">
      <c r="A24" s="1030"/>
      <c r="B24" s="1098" t="s">
        <v>709</v>
      </c>
      <c r="C24" s="1096"/>
      <c r="D24" s="1664"/>
      <c r="E24" s="1340"/>
      <c r="F24" s="1339"/>
      <c r="G24" s="1338"/>
      <c r="H24" s="1354"/>
      <c r="I24" s="1347"/>
      <c r="J24" s="1372" t="s">
        <v>736</v>
      </c>
      <c r="K24" s="1295">
        <v>0</v>
      </c>
      <c r="L24" s="1293"/>
      <c r="M24" s="1293"/>
      <c r="N24" s="1299"/>
      <c r="O24" s="1299"/>
      <c r="P24" s="1299"/>
      <c r="Q24" s="1287">
        <f>K24+L24-N24</f>
        <v>0</v>
      </c>
      <c r="R24" s="1040"/>
      <c r="S24" s="1030"/>
      <c r="T24" s="1030"/>
    </row>
    <row r="25" spans="1:20" s="1029" customFormat="1" ht="40" customHeight="1" thickBot="1" x14ac:dyDescent="0.4">
      <c r="A25" s="1030"/>
      <c r="B25" s="1042" t="s">
        <v>706</v>
      </c>
      <c r="C25" s="1386" t="s">
        <v>215</v>
      </c>
      <c r="D25" s="1660"/>
      <c r="E25" s="1340"/>
      <c r="F25" s="1339"/>
      <c r="G25" s="1338"/>
      <c r="H25" s="1354"/>
      <c r="I25" s="1347"/>
      <c r="J25" s="1372" t="s">
        <v>888</v>
      </c>
      <c r="K25" s="1295">
        <v>2050</v>
      </c>
      <c r="L25" s="1293"/>
      <c r="M25" s="1293"/>
      <c r="N25" s="1299"/>
      <c r="O25" s="1299"/>
      <c r="P25" s="1299"/>
      <c r="Q25" s="1287">
        <f>K25+L25-N25</f>
        <v>2050</v>
      </c>
      <c r="R25" s="1040"/>
      <c r="S25" s="1030"/>
      <c r="T25" s="1030"/>
    </row>
    <row r="26" spans="1:20" s="1029" customFormat="1" ht="40" customHeight="1" thickBot="1" x14ac:dyDescent="0.4">
      <c r="A26" s="1030"/>
      <c r="B26" s="1385"/>
      <c r="C26" s="1384"/>
      <c r="D26" s="1660"/>
      <c r="E26" s="1340"/>
      <c r="F26" s="1339"/>
      <c r="G26" s="1338"/>
      <c r="H26" s="1354"/>
      <c r="I26" s="1347"/>
      <c r="J26" s="1372" t="s">
        <v>1071</v>
      </c>
      <c r="K26" s="1295">
        <v>1425</v>
      </c>
      <c r="L26" s="1293"/>
      <c r="M26" s="1293"/>
      <c r="N26" s="1299"/>
      <c r="O26" s="1299"/>
      <c r="P26" s="1299"/>
      <c r="Q26" s="1287">
        <f>K26+L26-N26</f>
        <v>1425</v>
      </c>
      <c r="R26" s="1030"/>
      <c r="S26" s="1030"/>
      <c r="T26" s="1030"/>
    </row>
    <row r="27" spans="1:20" s="1029" customFormat="1" ht="40" customHeight="1" thickBot="1" x14ac:dyDescent="0.4">
      <c r="A27" s="1030"/>
      <c r="B27" s="1000"/>
      <c r="C27" s="1382"/>
      <c r="D27" s="1663"/>
      <c r="E27" s="1659"/>
      <c r="F27" s="1373"/>
      <c r="G27" s="1349"/>
      <c r="H27" s="1354"/>
      <c r="I27" s="1347"/>
      <c r="J27" s="1372" t="s">
        <v>1070</v>
      </c>
      <c r="K27" s="1295">
        <v>0</v>
      </c>
      <c r="L27" s="1293"/>
      <c r="M27" s="1293"/>
      <c r="N27" s="1299"/>
      <c r="O27" s="1299"/>
      <c r="P27" s="1299"/>
      <c r="Q27" s="1287">
        <f>K27+L27-N27</f>
        <v>0</v>
      </c>
      <c r="R27" s="1030"/>
      <c r="S27" s="1030"/>
      <c r="T27" s="1030"/>
    </row>
    <row r="28" spans="1:20" s="1029" customFormat="1" ht="30" customHeight="1" thickBot="1" x14ac:dyDescent="0.4">
      <c r="A28" s="1030"/>
      <c r="B28" s="1033" t="s">
        <v>697</v>
      </c>
      <c r="C28" s="1380" t="s">
        <v>696</v>
      </c>
      <c r="D28" s="1658"/>
      <c r="E28" s="1659"/>
      <c r="F28" s="1373"/>
      <c r="G28" s="1349"/>
      <c r="H28" s="1354"/>
      <c r="I28" s="1347"/>
      <c r="J28" s="1378" t="s">
        <v>882</v>
      </c>
      <c r="K28" s="1295">
        <v>20</v>
      </c>
      <c r="L28" s="1293"/>
      <c r="M28" s="1293"/>
      <c r="N28" s="1299"/>
      <c r="O28" s="1299"/>
      <c r="P28" s="1299"/>
      <c r="Q28" s="1287">
        <f>K28+L28-N28</f>
        <v>20</v>
      </c>
      <c r="R28" s="1030"/>
      <c r="S28" s="1030"/>
      <c r="T28" s="1030"/>
    </row>
    <row r="29" spans="1:20" s="1029" customFormat="1" ht="33" customHeight="1" thickBot="1" x14ac:dyDescent="0.4">
      <c r="A29" s="1030"/>
      <c r="B29" s="1033"/>
      <c r="C29" s="1380" t="s">
        <v>58</v>
      </c>
      <c r="D29" s="1658"/>
      <c r="E29" s="1659"/>
      <c r="F29" s="1373"/>
      <c r="G29" s="1349"/>
      <c r="H29" s="1354"/>
      <c r="I29" s="1347"/>
      <c r="J29" s="1372" t="s">
        <v>669</v>
      </c>
      <c r="K29" s="1295">
        <v>0</v>
      </c>
      <c r="L29" s="1293"/>
      <c r="M29" s="1293"/>
      <c r="N29" s="1299"/>
      <c r="O29" s="1299"/>
      <c r="P29" s="1299"/>
      <c r="Q29" s="1287">
        <f>K29+L29-N29</f>
        <v>0</v>
      </c>
      <c r="R29" s="1030"/>
      <c r="S29" s="1030"/>
      <c r="T29" s="1030"/>
    </row>
    <row r="30" spans="1:20" s="1029" customFormat="1" ht="42.5" customHeight="1" thickBot="1" x14ac:dyDescent="0.4">
      <c r="A30" s="1030"/>
      <c r="B30" s="1662" t="s">
        <v>688</v>
      </c>
      <c r="C30" s="1661"/>
      <c r="D30" s="1658"/>
      <c r="E30" s="1659"/>
      <c r="F30" s="1373"/>
      <c r="G30" s="1349"/>
      <c r="H30" s="1354"/>
      <c r="I30" s="1347"/>
      <c r="J30" s="1372" t="s">
        <v>1069</v>
      </c>
      <c r="K30" s="1295">
        <v>3000</v>
      </c>
      <c r="L30" s="1293"/>
      <c r="M30" s="1293"/>
      <c r="N30" s="1299"/>
      <c r="O30" s="1299"/>
      <c r="P30" s="1299"/>
      <c r="Q30" s="1287">
        <f>K30+L30-N30</f>
        <v>3000</v>
      </c>
      <c r="R30" s="1030"/>
      <c r="S30" s="1030"/>
      <c r="T30" s="1030"/>
    </row>
    <row r="31" spans="1:20" s="1029" customFormat="1" ht="38.5" customHeight="1" thickBot="1" x14ac:dyDescent="0.4">
      <c r="A31" s="1030"/>
      <c r="B31" s="1026" t="s">
        <v>663</v>
      </c>
      <c r="C31" s="1371" t="s">
        <v>215</v>
      </c>
      <c r="D31" s="1660"/>
      <c r="E31" s="1659"/>
      <c r="F31" s="1373"/>
      <c r="G31" s="1349"/>
      <c r="H31" s="1354"/>
      <c r="I31" s="1347"/>
      <c r="J31" s="1365" t="s">
        <v>880</v>
      </c>
      <c r="K31" s="1295">
        <v>3750</v>
      </c>
      <c r="L31" s="1293"/>
      <c r="M31" s="1293"/>
      <c r="N31" s="1299"/>
      <c r="O31" s="1299"/>
      <c r="P31" s="1299"/>
      <c r="Q31" s="1287">
        <f>K31+L31-N31</f>
        <v>3750</v>
      </c>
      <c r="R31" s="1030"/>
      <c r="S31" s="1030"/>
      <c r="T31" s="1030"/>
    </row>
    <row r="32" spans="1:20" s="1029" customFormat="1" ht="39.5" customHeight="1" thickBot="1" x14ac:dyDescent="0.4">
      <c r="A32" s="1030"/>
      <c r="B32" s="1385"/>
      <c r="C32" s="1385"/>
      <c r="D32" s="1645"/>
      <c r="E32" s="1643"/>
      <c r="F32" s="1339"/>
      <c r="G32" s="1349"/>
      <c r="H32" s="1348"/>
      <c r="I32" s="1347"/>
      <c r="J32" s="1365" t="s">
        <v>878</v>
      </c>
      <c r="K32" s="1295">
        <v>3750</v>
      </c>
      <c r="L32" s="1293"/>
      <c r="M32" s="1293"/>
      <c r="N32" s="1299"/>
      <c r="O32" s="1299"/>
      <c r="P32" s="1299"/>
      <c r="Q32" s="1287">
        <f>K32+L32-N32</f>
        <v>3750</v>
      </c>
      <c r="R32" s="1030"/>
      <c r="S32" s="1030"/>
      <c r="T32" s="1030"/>
    </row>
    <row r="33" spans="1:26" ht="36" customHeight="1" thickBot="1" x14ac:dyDescent="0.4">
      <c r="A33" s="593"/>
      <c r="B33" s="1028" t="s">
        <v>656</v>
      </c>
      <c r="C33" s="1358" t="s">
        <v>679</v>
      </c>
      <c r="D33" s="1645"/>
      <c r="E33" s="1643"/>
      <c r="F33" s="1339"/>
      <c r="G33" s="1349"/>
      <c r="H33" s="1348"/>
      <c r="I33" s="1347"/>
      <c r="J33" s="1342" t="s">
        <v>1068</v>
      </c>
      <c r="K33" s="1287">
        <v>700</v>
      </c>
      <c r="L33" s="1293"/>
      <c r="M33" s="1293"/>
      <c r="N33" s="1299"/>
      <c r="O33" s="1299"/>
      <c r="P33" s="1299"/>
      <c r="Q33" s="1287">
        <f>K33+L33-N33</f>
        <v>700</v>
      </c>
      <c r="R33" s="593"/>
      <c r="S33" s="593"/>
      <c r="T33" s="593"/>
    </row>
    <row r="34" spans="1:26" ht="36.5" customHeight="1" thickBot="1" x14ac:dyDescent="0.4">
      <c r="A34" s="593"/>
      <c r="B34" s="1026"/>
      <c r="C34" s="1657"/>
      <c r="D34" s="1658"/>
      <c r="E34" s="1643"/>
      <c r="F34" s="1339"/>
      <c r="G34" s="1349"/>
      <c r="H34" s="1348"/>
      <c r="I34" s="1347"/>
      <c r="J34" s="1365" t="s">
        <v>874</v>
      </c>
      <c r="K34" s="1364">
        <v>150</v>
      </c>
      <c r="L34" s="1293"/>
      <c r="M34" s="1293"/>
      <c r="N34" s="1299"/>
      <c r="O34" s="1299"/>
      <c r="P34" s="1299"/>
      <c r="Q34" s="1287">
        <f>K34+L34-N34</f>
        <v>150</v>
      </c>
      <c r="R34" s="876"/>
      <c r="S34" s="593"/>
      <c r="T34" s="593"/>
    </row>
    <row r="35" spans="1:26" ht="32" customHeight="1" thickBot="1" x14ac:dyDescent="0.4">
      <c r="A35" s="593"/>
      <c r="B35" s="1024"/>
      <c r="C35" s="1657"/>
      <c r="D35" s="1363"/>
      <c r="E35" s="1643"/>
      <c r="F35" s="1339"/>
      <c r="G35" s="1349"/>
      <c r="H35" s="1354"/>
      <c r="I35" s="1347"/>
      <c r="J35" s="1321" t="s">
        <v>870</v>
      </c>
      <c r="K35" s="1362">
        <v>390</v>
      </c>
      <c r="L35" s="1293"/>
      <c r="M35" s="1293"/>
      <c r="N35" s="1299"/>
      <c r="O35" s="1299"/>
      <c r="P35" s="1299"/>
      <c r="Q35" s="1287">
        <f>K35+L35-N35</f>
        <v>390</v>
      </c>
      <c r="R35" s="593"/>
      <c r="S35" s="593"/>
      <c r="T35" s="593"/>
    </row>
    <row r="36" spans="1:26" ht="65" customHeight="1" thickBot="1" x14ac:dyDescent="0.4">
      <c r="A36" s="593"/>
      <c r="B36" s="1656" t="s">
        <v>668</v>
      </c>
      <c r="C36" s="1655"/>
      <c r="D36" s="1346"/>
      <c r="E36" s="1340"/>
      <c r="F36" s="1339"/>
      <c r="G36" s="1349"/>
      <c r="H36" s="1354"/>
      <c r="I36" s="1347"/>
      <c r="J36" s="1342" t="s">
        <v>652</v>
      </c>
      <c r="K36" s="1287">
        <v>0</v>
      </c>
      <c r="L36" s="1293"/>
      <c r="M36" s="1293"/>
      <c r="N36" s="1299"/>
      <c r="O36" s="1299"/>
      <c r="P36" s="1299"/>
      <c r="Q36" s="1287">
        <f>K36+L36-N36</f>
        <v>0</v>
      </c>
      <c r="R36" s="593"/>
      <c r="S36" s="593"/>
      <c r="T36" s="593"/>
    </row>
    <row r="37" spans="1:26" ht="46.5" customHeight="1" thickBot="1" x14ac:dyDescent="0.4">
      <c r="A37" s="593"/>
      <c r="B37" s="1016" t="s">
        <v>663</v>
      </c>
      <c r="C37" s="1353" t="s">
        <v>215</v>
      </c>
      <c r="D37" s="1341"/>
      <c r="E37" s="1340"/>
      <c r="F37" s="1339"/>
      <c r="G37" s="990"/>
      <c r="H37" s="1354"/>
      <c r="I37" s="1347"/>
      <c r="J37" s="1342" t="s">
        <v>862</v>
      </c>
      <c r="K37" s="1287">
        <v>200</v>
      </c>
      <c r="L37" s="1293"/>
      <c r="M37" s="1293"/>
      <c r="N37" s="1299"/>
      <c r="O37" s="1299"/>
      <c r="P37" s="1299"/>
      <c r="Q37" s="1287">
        <f>K37+L37-N37</f>
        <v>200</v>
      </c>
      <c r="R37" s="593"/>
      <c r="S37" s="593"/>
      <c r="T37" s="593"/>
      <c r="Z37" s="1012"/>
    </row>
    <row r="38" spans="1:26" ht="79" customHeight="1" thickBot="1" x14ac:dyDescent="0.4">
      <c r="A38" s="593"/>
      <c r="B38" s="1385"/>
      <c r="C38" s="1385"/>
      <c r="D38" s="1646"/>
      <c r="E38" s="1651"/>
      <c r="F38" s="1650"/>
      <c r="G38" s="1647"/>
      <c r="H38" s="1648"/>
      <c r="I38" s="1347"/>
      <c r="J38" s="1342" t="s">
        <v>860</v>
      </c>
      <c r="K38" s="1295">
        <v>0</v>
      </c>
      <c r="L38" s="1293"/>
      <c r="M38" s="1293"/>
      <c r="N38" s="1299"/>
      <c r="O38" s="1299"/>
      <c r="P38" s="1299"/>
      <c r="Q38" s="1287">
        <f>K38+L38-N38</f>
        <v>0</v>
      </c>
      <c r="R38" s="912"/>
      <c r="S38" s="593"/>
      <c r="T38" s="593"/>
    </row>
    <row r="39" spans="1:26" ht="61" customHeight="1" thickBot="1" x14ac:dyDescent="0.4">
      <c r="A39" s="1008"/>
      <c r="B39" s="1359" t="s">
        <v>656</v>
      </c>
      <c r="C39" s="1358" t="s">
        <v>679</v>
      </c>
      <c r="D39" s="1645"/>
      <c r="E39" s="1643"/>
      <c r="F39" s="1339"/>
      <c r="G39" s="1654"/>
      <c r="H39" s="1348"/>
      <c r="I39" s="1347"/>
      <c r="J39" s="1342" t="s">
        <v>684</v>
      </c>
      <c r="K39" s="1295">
        <v>1300</v>
      </c>
      <c r="L39" s="1293"/>
      <c r="M39" s="1293"/>
      <c r="N39" s="1299"/>
      <c r="O39" s="1299"/>
      <c r="P39" s="1299"/>
      <c r="Q39" s="1287">
        <f>K39+L39-N39</f>
        <v>1300</v>
      </c>
      <c r="R39" s="912"/>
      <c r="S39" s="593"/>
      <c r="T39" s="593"/>
    </row>
    <row r="40" spans="1:26" ht="33" thickBot="1" x14ac:dyDescent="0.4">
      <c r="A40" s="593"/>
      <c r="B40" s="1653"/>
      <c r="C40" s="1652"/>
      <c r="D40" s="1346"/>
      <c r="E40" s="1651"/>
      <c r="F40" s="1650"/>
      <c r="G40" s="1649"/>
      <c r="H40" s="1648"/>
      <c r="I40" s="1347"/>
      <c r="J40" s="1342" t="s">
        <v>686</v>
      </c>
      <c r="K40" s="1295">
        <v>0</v>
      </c>
      <c r="L40" s="1293"/>
      <c r="M40" s="1293"/>
      <c r="N40" s="1299"/>
      <c r="O40" s="1299"/>
      <c r="P40" s="1299"/>
      <c r="Q40" s="1287">
        <f>K40+L40-N40</f>
        <v>0</v>
      </c>
      <c r="R40" s="593"/>
      <c r="S40" s="912"/>
      <c r="T40" s="593"/>
    </row>
    <row r="41" spans="1:26" ht="33" thickBot="1" x14ac:dyDescent="0.4">
      <c r="A41" s="593"/>
      <c r="B41" s="1356"/>
      <c r="C41" s="1356"/>
      <c r="D41" s="1341"/>
      <c r="E41" s="1643"/>
      <c r="F41" s="1339"/>
      <c r="G41" s="1647"/>
      <c r="H41" s="1354"/>
      <c r="I41" s="1347"/>
      <c r="J41" s="1342" t="s">
        <v>856</v>
      </c>
      <c r="K41" s="1295">
        <v>0</v>
      </c>
      <c r="L41" s="1293"/>
      <c r="M41" s="1293"/>
      <c r="N41" s="1299"/>
      <c r="O41" s="1299"/>
      <c r="P41" s="1299"/>
      <c r="Q41" s="1287">
        <f>K41+L41-N41</f>
        <v>0</v>
      </c>
      <c r="R41" s="593"/>
      <c r="S41" s="593"/>
      <c r="T41" s="593"/>
    </row>
    <row r="42" spans="1:26" ht="33" thickBot="1" x14ac:dyDescent="0.4">
      <c r="A42" s="593"/>
      <c r="B42" s="977"/>
      <c r="C42" s="1353"/>
      <c r="D42" s="1646"/>
      <c r="E42" s="1643"/>
      <c r="F42" s="1339"/>
      <c r="G42" s="1338"/>
      <c r="H42" s="1354"/>
      <c r="I42" s="1347"/>
      <c r="J42" s="1342" t="s">
        <v>1067</v>
      </c>
      <c r="K42" s="1295">
        <v>0</v>
      </c>
      <c r="L42" s="1293"/>
      <c r="M42" s="1293"/>
      <c r="N42" s="1293"/>
      <c r="O42" s="1293"/>
      <c r="P42" s="1293"/>
      <c r="Q42" s="1287">
        <f>K42+L42-N42</f>
        <v>0</v>
      </c>
      <c r="R42" s="593"/>
      <c r="S42" s="593"/>
      <c r="T42" s="593"/>
    </row>
    <row r="43" spans="1:26" ht="62" customHeight="1" thickBot="1" x14ac:dyDescent="0.4">
      <c r="A43" s="593"/>
      <c r="B43" s="994" t="s">
        <v>646</v>
      </c>
      <c r="C43" s="1352" t="s">
        <v>645</v>
      </c>
      <c r="D43" s="1645"/>
      <c r="E43" s="1340"/>
      <c r="F43" s="1339"/>
      <c r="G43" s="1338"/>
      <c r="H43" s="1354"/>
      <c r="I43" s="1347"/>
      <c r="J43" s="1321" t="s">
        <v>1066</v>
      </c>
      <c r="K43" s="1295">
        <v>200</v>
      </c>
      <c r="L43" s="1293"/>
      <c r="M43" s="1293"/>
      <c r="N43" s="1293"/>
      <c r="O43" s="1293"/>
      <c r="P43" s="1293"/>
      <c r="Q43" s="1287">
        <f>K43+L43-N43</f>
        <v>200</v>
      </c>
      <c r="R43" s="593"/>
      <c r="S43" s="593"/>
      <c r="T43" s="593"/>
    </row>
    <row r="44" spans="1:26" ht="52" customHeight="1" thickBot="1" x14ac:dyDescent="0.4">
      <c r="A44" s="593"/>
      <c r="B44" s="981">
        <v>6</v>
      </c>
      <c r="C44" s="1350">
        <v>6</v>
      </c>
      <c r="D44" s="1644"/>
      <c r="E44" s="1643"/>
      <c r="F44" s="1339"/>
      <c r="G44" s="1338"/>
      <c r="H44" s="1354"/>
      <c r="I44" s="1347"/>
      <c r="J44" s="1321" t="s">
        <v>853</v>
      </c>
      <c r="K44" s="1295">
        <v>0</v>
      </c>
      <c r="L44" s="1293"/>
      <c r="M44" s="1293"/>
      <c r="N44" s="1293"/>
      <c r="O44" s="1293"/>
      <c r="P44" s="1293"/>
      <c r="Q44" s="1287">
        <f>K44+L44-N44</f>
        <v>0</v>
      </c>
      <c r="R44" s="593"/>
      <c r="S44" s="593"/>
      <c r="T44" s="593"/>
    </row>
    <row r="45" spans="1:26" ht="58.5" customHeight="1" thickBot="1" x14ac:dyDescent="0.4">
      <c r="A45" s="593"/>
      <c r="B45" s="977"/>
      <c r="C45" s="1327"/>
      <c r="D45" s="1642"/>
      <c r="E45" s="1340"/>
      <c r="F45" s="1339"/>
      <c r="G45" s="1641"/>
      <c r="H45" s="1354"/>
      <c r="I45" s="1347"/>
      <c r="J45" s="1321" t="s">
        <v>852</v>
      </c>
      <c r="K45" s="1295">
        <v>0</v>
      </c>
      <c r="L45" s="1293"/>
      <c r="M45" s="1293"/>
      <c r="N45" s="1293"/>
      <c r="O45" s="1293"/>
      <c r="P45" s="1293"/>
      <c r="Q45" s="1287">
        <f>K45+L45-N45</f>
        <v>0</v>
      </c>
      <c r="R45" s="593"/>
      <c r="S45" s="593"/>
      <c r="T45" s="593"/>
    </row>
    <row r="46" spans="1:26" ht="32.15" customHeight="1" thickBot="1" x14ac:dyDescent="0.4">
      <c r="A46" s="593"/>
      <c r="B46" s="983" t="s">
        <v>641</v>
      </c>
      <c r="C46" s="1344"/>
      <c r="D46" s="1640"/>
      <c r="E46" s="1332"/>
      <c r="F46" s="1338"/>
      <c r="G46" s="1343"/>
      <c r="H46" s="1330"/>
      <c r="I46" s="1334"/>
      <c r="J46" s="1365" t="s">
        <v>876</v>
      </c>
      <c r="K46" s="1295">
        <v>1250</v>
      </c>
      <c r="L46" s="1293"/>
      <c r="M46" s="1293"/>
      <c r="N46" s="1293"/>
      <c r="O46" s="1293"/>
      <c r="P46" s="1293"/>
      <c r="Q46" s="1287">
        <f>K46+L46-N46</f>
        <v>1250</v>
      </c>
      <c r="R46" s="593"/>
      <c r="S46" s="593"/>
      <c r="T46" s="593"/>
    </row>
    <row r="47" spans="1:26" ht="32.15" customHeight="1" thickBot="1" x14ac:dyDescent="0.4">
      <c r="A47" s="593"/>
      <c r="B47" s="981">
        <v>6</v>
      </c>
      <c r="C47" s="1327"/>
      <c r="D47" s="1341"/>
      <c r="E47" s="1340"/>
      <c r="F47" s="1339"/>
      <c r="H47" s="1337"/>
      <c r="I47" s="1334"/>
      <c r="J47" s="1312" t="s">
        <v>848</v>
      </c>
      <c r="K47" s="1290">
        <v>0</v>
      </c>
      <c r="L47" s="1293"/>
      <c r="M47" s="1293"/>
      <c r="N47" s="1293"/>
      <c r="O47" s="1293"/>
      <c r="P47" s="1293"/>
      <c r="Q47" s="1287">
        <f>K47+L47-N47</f>
        <v>0</v>
      </c>
      <c r="R47" s="593"/>
      <c r="S47" s="593"/>
      <c r="T47" s="593"/>
    </row>
    <row r="48" spans="1:26" ht="32.15" customHeight="1" thickBot="1" x14ac:dyDescent="0.4">
      <c r="A48" s="593"/>
      <c r="B48" s="977"/>
      <c r="C48" s="1327"/>
      <c r="D48" s="1639" t="s">
        <v>58</v>
      </c>
      <c r="E48" s="1332"/>
      <c r="F48" s="1335"/>
      <c r="G48" s="1330"/>
      <c r="H48" s="1329"/>
      <c r="I48" s="1334"/>
      <c r="J48" s="1312" t="s">
        <v>1065</v>
      </c>
      <c r="K48" s="1295">
        <v>200</v>
      </c>
      <c r="L48" s="1293"/>
      <c r="M48" s="1293"/>
      <c r="N48" s="1293"/>
      <c r="O48" s="1293"/>
      <c r="P48" s="1293"/>
      <c r="Q48" s="1287">
        <f>K48+L48-N48</f>
        <v>200</v>
      </c>
      <c r="R48" s="593"/>
      <c r="S48" s="593"/>
      <c r="T48" s="593"/>
    </row>
    <row r="49" spans="1:23" ht="32.15" customHeight="1" thickBot="1" x14ac:dyDescent="0.4">
      <c r="A49" s="593"/>
      <c r="B49" s="977"/>
      <c r="C49" s="1327"/>
      <c r="D49" s="1333"/>
      <c r="E49" s="1332"/>
      <c r="F49" s="1331"/>
      <c r="G49" s="1330"/>
      <c r="H49" s="1329"/>
      <c r="I49" s="1328"/>
      <c r="J49" s="1312" t="s">
        <v>840</v>
      </c>
      <c r="K49" s="1311" t="s">
        <v>1064</v>
      </c>
      <c r="L49" s="1293"/>
      <c r="M49" s="1293"/>
      <c r="N49" s="1293"/>
      <c r="O49" s="1293"/>
      <c r="P49" s="1293"/>
      <c r="Q49" s="1287">
        <f>K49+L49-N49</f>
        <v>4400</v>
      </c>
      <c r="R49" s="593"/>
      <c r="S49" s="593"/>
      <c r="T49" s="593"/>
    </row>
    <row r="50" spans="1:23" ht="32.15" customHeight="1" thickBot="1" x14ac:dyDescent="0.4">
      <c r="A50" s="593"/>
      <c r="B50" s="972"/>
      <c r="C50" s="1327"/>
      <c r="D50" s="1326"/>
      <c r="E50" s="1325"/>
      <c r="F50" s="1324"/>
      <c r="G50" s="1323"/>
      <c r="H50" s="1323"/>
      <c r="I50" s="1322"/>
      <c r="J50" s="1291" t="s">
        <v>648</v>
      </c>
      <c r="K50" s="1295">
        <v>20</v>
      </c>
      <c r="L50" s="1310"/>
      <c r="M50" s="1310"/>
      <c r="N50" s="1299"/>
      <c r="O50" s="1299"/>
      <c r="P50" s="1299"/>
      <c r="Q50" s="1287">
        <f>K50+L50-N50</f>
        <v>20</v>
      </c>
      <c r="R50" s="593"/>
      <c r="S50" s="593"/>
      <c r="T50" s="593"/>
    </row>
    <row r="51" spans="1:23" ht="32.15" customHeight="1" thickBot="1" x14ac:dyDescent="0.4">
      <c r="A51" s="593"/>
      <c r="B51" s="1320" t="s">
        <v>635</v>
      </c>
      <c r="C51" s="1319"/>
      <c r="D51" s="1318" t="s">
        <v>851</v>
      </c>
      <c r="E51" s="1317"/>
      <c r="F51" s="1318"/>
      <c r="G51" s="1317"/>
      <c r="H51" s="1318"/>
      <c r="I51" s="1317"/>
      <c r="J51" s="1291" t="s">
        <v>834</v>
      </c>
      <c r="K51" s="1301">
        <v>12000</v>
      </c>
      <c r="L51" s="1293"/>
      <c r="M51" s="1293"/>
      <c r="N51" s="1299"/>
      <c r="O51" s="1299"/>
      <c r="P51" s="1299"/>
      <c r="Q51" s="1287">
        <f>K51+L51-N51</f>
        <v>12000</v>
      </c>
      <c r="R51" s="593"/>
      <c r="S51" s="593"/>
      <c r="T51" s="593"/>
    </row>
    <row r="52" spans="1:23" ht="32.15" customHeight="1" thickBot="1" x14ac:dyDescent="0.4">
      <c r="A52" s="593"/>
      <c r="B52" s="1316"/>
      <c r="C52" s="1316"/>
      <c r="D52" s="1315" t="s">
        <v>632</v>
      </c>
      <c r="E52" s="1314" t="s">
        <v>1063</v>
      </c>
      <c r="F52" s="954" t="s">
        <v>630</v>
      </c>
      <c r="G52" s="953" t="s">
        <v>629</v>
      </c>
      <c r="H52" s="953" t="s">
        <v>628</v>
      </c>
      <c r="I52" s="953" t="s">
        <v>627</v>
      </c>
      <c r="J52" s="1291" t="s">
        <v>1062</v>
      </c>
      <c r="K52" s="1290">
        <v>116</v>
      </c>
      <c r="L52" s="1289"/>
      <c r="M52" s="1289"/>
      <c r="N52" s="1288"/>
      <c r="O52" s="1288"/>
      <c r="P52" s="1288"/>
      <c r="Q52" s="1287">
        <f>K52+L52-N52</f>
        <v>116</v>
      </c>
      <c r="R52" s="593"/>
      <c r="S52" s="593"/>
      <c r="T52" s="593"/>
    </row>
    <row r="53" spans="1:23" ht="32.15" customHeight="1" thickBot="1" x14ac:dyDescent="0.4">
      <c r="A53" s="593"/>
      <c r="B53" s="1026" t="s">
        <v>626</v>
      </c>
      <c r="C53" s="1304"/>
      <c r="D53" s="1315" t="s">
        <v>624</v>
      </c>
      <c r="E53" s="1314" t="s">
        <v>1061</v>
      </c>
      <c r="F53" s="954" t="s">
        <v>622</v>
      </c>
      <c r="G53" s="1306" t="s">
        <v>1060</v>
      </c>
      <c r="H53" s="1306">
        <v>0</v>
      </c>
      <c r="I53" s="1309" t="s">
        <v>1059</v>
      </c>
      <c r="J53" s="1291" t="s">
        <v>1058</v>
      </c>
      <c r="K53" s="1638">
        <v>119</v>
      </c>
      <c r="L53" s="1293"/>
      <c r="M53" s="1293"/>
      <c r="N53" s="1299"/>
      <c r="O53" s="1299"/>
      <c r="P53" s="1299"/>
      <c r="Q53" s="1287">
        <f>K53+L53-N53</f>
        <v>119</v>
      </c>
      <c r="R53" s="593"/>
      <c r="S53" s="593"/>
      <c r="T53" s="593"/>
    </row>
    <row r="54" spans="1:23" ht="32.15" customHeight="1" thickBot="1" x14ac:dyDescent="0.4">
      <c r="A54" s="593"/>
      <c r="B54" s="1026" t="s">
        <v>620</v>
      </c>
      <c r="C54" s="1313"/>
      <c r="D54" s="1286" t="s">
        <v>618</v>
      </c>
      <c r="E54" s="1285" t="s">
        <v>1057</v>
      </c>
      <c r="F54" s="936" t="s">
        <v>616</v>
      </c>
      <c r="G54" s="1306" t="s">
        <v>1054</v>
      </c>
      <c r="H54" s="1306">
        <v>0</v>
      </c>
      <c r="I54" s="1309" t="s">
        <v>1056</v>
      </c>
      <c r="J54" s="1291" t="s">
        <v>1055</v>
      </c>
      <c r="K54" s="1290">
        <v>49.5</v>
      </c>
      <c r="L54" s="1289"/>
      <c r="M54" s="1289"/>
      <c r="N54" s="1288"/>
      <c r="O54" s="1288"/>
      <c r="P54" s="1288"/>
      <c r="Q54" s="1637">
        <f>K54+L54-N54</f>
        <v>49.5</v>
      </c>
      <c r="R54" s="593"/>
      <c r="S54" s="593"/>
      <c r="T54" s="593"/>
    </row>
    <row r="55" spans="1:23" ht="32.15" customHeight="1" thickBot="1" x14ac:dyDescent="0.4">
      <c r="A55" s="593"/>
      <c r="B55" s="1042" t="s">
        <v>615</v>
      </c>
      <c r="C55" s="1304"/>
      <c r="D55" s="1286" t="s">
        <v>613</v>
      </c>
      <c r="E55" s="1285" t="s">
        <v>837</v>
      </c>
      <c r="F55" s="936" t="s">
        <v>612</v>
      </c>
      <c r="G55" s="1306" t="s">
        <v>1054</v>
      </c>
      <c r="H55" s="1306">
        <v>0</v>
      </c>
      <c r="I55" s="1309" t="s">
        <v>1053</v>
      </c>
      <c r="J55" s="1291" t="s">
        <v>1052</v>
      </c>
      <c r="K55" s="1290">
        <v>1250</v>
      </c>
      <c r="L55" s="1293"/>
      <c r="M55" s="1293"/>
      <c r="N55" s="1299"/>
      <c r="O55" s="1299"/>
      <c r="P55" s="1299"/>
      <c r="Q55" s="1287">
        <f>K55+L55-N55</f>
        <v>1250</v>
      </c>
      <c r="R55" s="593"/>
      <c r="S55" s="593" t="s">
        <v>58</v>
      </c>
      <c r="T55" s="593"/>
    </row>
    <row r="56" spans="1:23" ht="32.15" customHeight="1" thickBot="1" x14ac:dyDescent="0.4">
      <c r="A56" s="593"/>
      <c r="B56" s="1308" t="s">
        <v>609</v>
      </c>
      <c r="C56" s="1307"/>
      <c r="D56" s="1286" t="s">
        <v>608</v>
      </c>
      <c r="E56" s="1285" t="s">
        <v>1051</v>
      </c>
      <c r="F56" s="932" t="s">
        <v>606</v>
      </c>
      <c r="G56" s="1306" t="s">
        <v>605</v>
      </c>
      <c r="H56" s="1306">
        <v>0</v>
      </c>
      <c r="I56" s="1281" t="s">
        <v>1050</v>
      </c>
      <c r="J56" s="1291" t="s">
        <v>1049</v>
      </c>
      <c r="K56" s="1295">
        <v>0</v>
      </c>
      <c r="L56" s="1294"/>
      <c r="M56" s="1294"/>
      <c r="N56" s="1293"/>
      <c r="O56" s="1293"/>
      <c r="P56" s="1293"/>
      <c r="Q56" s="1287">
        <f>K56+L56-N56</f>
        <v>0</v>
      </c>
      <c r="R56" s="593"/>
      <c r="S56" s="593"/>
      <c r="T56" s="593"/>
    </row>
    <row r="57" spans="1:23" ht="32.15" customHeight="1" thickBot="1" x14ac:dyDescent="0.4">
      <c r="A57" s="593"/>
      <c r="B57" s="1305" t="s">
        <v>602</v>
      </c>
      <c r="C57" s="1304"/>
      <c r="D57" s="1286" t="s">
        <v>156</v>
      </c>
      <c r="E57" s="1285" t="s">
        <v>1048</v>
      </c>
      <c r="F57" s="1636" t="s">
        <v>1047</v>
      </c>
      <c r="G57" s="1636"/>
      <c r="H57" s="1636"/>
      <c r="I57" s="1636"/>
      <c r="J57" s="1291" t="s">
        <v>1046</v>
      </c>
      <c r="K57" s="1295">
        <v>0</v>
      </c>
      <c r="L57" s="1294"/>
      <c r="M57" s="1294"/>
      <c r="N57" s="1293"/>
      <c r="O57" s="1293"/>
      <c r="P57" s="1293"/>
      <c r="Q57" s="1287">
        <f>K57+L57-N57</f>
        <v>0</v>
      </c>
      <c r="R57" s="593"/>
      <c r="S57" s="593"/>
      <c r="T57" s="593"/>
    </row>
    <row r="58" spans="1:23" ht="32.15" customHeight="1" thickBot="1" x14ac:dyDescent="0.4">
      <c r="A58" s="593"/>
      <c r="B58" s="1298"/>
      <c r="C58" s="1302"/>
      <c r="D58" s="1286" t="s">
        <v>598</v>
      </c>
      <c r="E58" s="1285" t="s">
        <v>1045</v>
      </c>
      <c r="F58" s="1634"/>
      <c r="G58" s="1634"/>
      <c r="H58" s="1634"/>
      <c r="I58" s="1634"/>
      <c r="J58" s="1291" t="s">
        <v>1044</v>
      </c>
      <c r="K58" s="1635" t="s">
        <v>979</v>
      </c>
      <c r="L58" s="1147"/>
      <c r="M58" s="1147"/>
      <c r="N58" s="1299"/>
      <c r="O58" s="1299"/>
      <c r="P58" s="1299"/>
      <c r="Q58" s="1287">
        <f>K58+L58-N58</f>
        <v>0</v>
      </c>
      <c r="R58" s="912"/>
      <c r="S58" s="593"/>
      <c r="T58" s="593"/>
    </row>
    <row r="59" spans="1:23" ht="32.15" customHeight="1" thickBot="1" x14ac:dyDescent="0.4">
      <c r="A59" s="593"/>
      <c r="B59" s="1298"/>
      <c r="C59" s="1298"/>
      <c r="D59" s="1286" t="s">
        <v>596</v>
      </c>
      <c r="E59" s="1285" t="s">
        <v>1043</v>
      </c>
      <c r="F59" s="1634"/>
      <c r="G59" s="1634"/>
      <c r="H59" s="1634"/>
      <c r="I59" s="1634"/>
      <c r="J59" s="1291" t="s">
        <v>1042</v>
      </c>
      <c r="K59" s="1635" t="s">
        <v>979</v>
      </c>
      <c r="L59" s="1294"/>
      <c r="M59" s="1294"/>
      <c r="N59" s="1293"/>
      <c r="O59" s="1293"/>
      <c r="P59" s="1293"/>
      <c r="Q59" s="1287">
        <f>K59+L59-N59</f>
        <v>0</v>
      </c>
      <c r="R59" s="593"/>
      <c r="S59" s="593"/>
      <c r="T59" s="807"/>
      <c r="U59" s="688"/>
    </row>
    <row r="60" spans="1:23" ht="32.15" customHeight="1" thickBot="1" x14ac:dyDescent="0.4">
      <c r="A60" s="593"/>
      <c r="B60" s="1277" t="s">
        <v>594</v>
      </c>
      <c r="C60" s="1277"/>
      <c r="D60" s="1286" t="s">
        <v>1041</v>
      </c>
      <c r="E60" s="1285" t="s">
        <v>1040</v>
      </c>
      <c r="F60" s="1634"/>
      <c r="G60" s="1634"/>
      <c r="H60" s="1634"/>
      <c r="I60" s="1634"/>
      <c r="J60" s="1291" t="s">
        <v>1039</v>
      </c>
      <c r="K60" s="1295">
        <v>0</v>
      </c>
      <c r="L60" s="1294"/>
      <c r="M60" s="1294"/>
      <c r="N60" s="1293"/>
      <c r="O60" s="1293"/>
      <c r="P60" s="1293"/>
      <c r="Q60" s="1287">
        <f>K60+L60-N60</f>
        <v>0</v>
      </c>
      <c r="R60" s="593"/>
      <c r="S60" s="593"/>
      <c r="T60" s="807"/>
      <c r="U60" s="688"/>
    </row>
    <row r="61" spans="1:23" ht="32.15" customHeight="1" thickBot="1" x14ac:dyDescent="0.4">
      <c r="A61" s="593"/>
      <c r="B61" s="1290">
        <v>1</v>
      </c>
      <c r="C61" s="1632" t="s">
        <v>1038</v>
      </c>
      <c r="D61" s="1286" t="s">
        <v>824</v>
      </c>
      <c r="E61" s="1285" t="s">
        <v>1037</v>
      </c>
      <c r="F61" s="1633"/>
      <c r="G61" s="1633"/>
      <c r="H61" s="1633"/>
      <c r="I61" s="1633"/>
      <c r="J61" s="1291" t="s">
        <v>1036</v>
      </c>
      <c r="K61" s="1295">
        <v>0</v>
      </c>
      <c r="L61" s="1294"/>
      <c r="M61" s="1294"/>
      <c r="N61" s="1293"/>
      <c r="O61" s="1293"/>
      <c r="P61" s="1293"/>
      <c r="Q61" s="1287">
        <f>K61+L61-N61</f>
        <v>0</v>
      </c>
      <c r="R61" s="593"/>
      <c r="S61" s="593"/>
      <c r="T61" s="807"/>
      <c r="U61" s="688"/>
    </row>
    <row r="62" spans="1:23" ht="32.15" customHeight="1" thickBot="1" x14ac:dyDescent="0.4">
      <c r="A62" s="593"/>
      <c r="B62" s="1292">
        <v>2</v>
      </c>
      <c r="C62" s="1632" t="s">
        <v>1035</v>
      </c>
      <c r="D62" s="1286" t="s">
        <v>821</v>
      </c>
      <c r="E62" s="1285" t="s">
        <v>1034</v>
      </c>
      <c r="F62" s="1255"/>
      <c r="G62" s="1269"/>
      <c r="H62" s="1269"/>
      <c r="I62" s="1269"/>
      <c r="J62" s="1291"/>
      <c r="K62" s="1290"/>
      <c r="L62" s="1289"/>
      <c r="M62" s="1289"/>
      <c r="N62" s="1288"/>
      <c r="O62" s="1288"/>
      <c r="P62" s="1288"/>
      <c r="Q62" s="1287"/>
      <c r="R62" s="593"/>
      <c r="S62" s="876"/>
      <c r="T62" s="807"/>
      <c r="U62" s="688"/>
    </row>
    <row r="63" spans="1:23" ht="32.15" customHeight="1" thickBot="1" x14ac:dyDescent="0.4">
      <c r="A63" s="593"/>
      <c r="B63" s="1277" t="s">
        <v>590</v>
      </c>
      <c r="C63" s="1277"/>
      <c r="D63" s="1286" t="s">
        <v>819</v>
      </c>
      <c r="E63" s="1285" t="s">
        <v>1033</v>
      </c>
      <c r="F63" s="1255"/>
      <c r="G63" s="1627" t="s">
        <v>1032</v>
      </c>
      <c r="H63" s="1626"/>
      <c r="I63" s="1625"/>
      <c r="J63" s="872" t="s">
        <v>589</v>
      </c>
      <c r="K63" s="873" t="s">
        <v>588</v>
      </c>
      <c r="L63" s="872" t="s">
        <v>587</v>
      </c>
      <c r="M63" s="871" t="s">
        <v>586</v>
      </c>
      <c r="N63" s="870"/>
      <c r="O63" s="869" t="s">
        <v>585</v>
      </c>
      <c r="P63" s="868"/>
      <c r="Q63" s="867"/>
      <c r="R63" s="593"/>
      <c r="S63" s="866"/>
      <c r="T63" s="807"/>
      <c r="U63" s="688"/>
    </row>
    <row r="64" spans="1:23" ht="42.75" customHeight="1" thickBot="1" x14ac:dyDescent="0.4">
      <c r="A64" s="593"/>
      <c r="B64" s="855" t="s">
        <v>584</v>
      </c>
      <c r="C64" s="1283" t="s">
        <v>979</v>
      </c>
      <c r="D64" s="1286" t="s">
        <v>817</v>
      </c>
      <c r="E64" s="1285" t="s">
        <v>1031</v>
      </c>
      <c r="F64" s="1255"/>
      <c r="G64" s="1627" t="s">
        <v>1030</v>
      </c>
      <c r="H64" s="1626"/>
      <c r="I64" s="1625"/>
      <c r="J64" s="861"/>
      <c r="K64" s="862"/>
      <c r="L64" s="861"/>
      <c r="M64" s="858">
        <v>1</v>
      </c>
      <c r="N64" s="858"/>
      <c r="O64" s="860"/>
      <c r="P64" s="1284"/>
      <c r="Q64" s="858">
        <v>0.29166666666666669</v>
      </c>
      <c r="R64" s="857" t="s">
        <v>58</v>
      </c>
      <c r="S64" s="593"/>
      <c r="T64" s="807"/>
      <c r="U64" s="688"/>
      <c r="W64" s="856"/>
    </row>
    <row r="65" spans="1:21" ht="32.15" customHeight="1" thickBot="1" x14ac:dyDescent="0.4">
      <c r="A65" s="593"/>
      <c r="B65" s="855" t="s">
        <v>583</v>
      </c>
      <c r="C65" s="1283" t="s">
        <v>979</v>
      </c>
      <c r="D65" s="1282" t="s">
        <v>814</v>
      </c>
      <c r="E65" s="1281" t="s">
        <v>1029</v>
      </c>
      <c r="F65" s="1255"/>
      <c r="G65" s="1627" t="s">
        <v>1028</v>
      </c>
      <c r="H65" s="1626"/>
      <c r="I65" s="1625"/>
      <c r="J65" s="851" t="s">
        <v>34</v>
      </c>
      <c r="K65" s="848">
        <v>74477</v>
      </c>
      <c r="L65" s="850"/>
      <c r="M65" s="849"/>
      <c r="N65" s="848">
        <v>1964</v>
      </c>
      <c r="O65" s="847"/>
      <c r="P65" s="1631"/>
      <c r="Q65" s="1278">
        <f>L65+K65-N65</f>
        <v>72513</v>
      </c>
      <c r="R65" s="593"/>
      <c r="S65" s="593"/>
      <c r="T65" s="807"/>
      <c r="U65" s="688"/>
    </row>
    <row r="66" spans="1:21" ht="32.15" customHeight="1" thickBot="1" x14ac:dyDescent="0.4">
      <c r="A66" s="593"/>
      <c r="B66" s="1277" t="s">
        <v>582</v>
      </c>
      <c r="C66" s="1277"/>
      <c r="D66" s="1268" t="s">
        <v>812</v>
      </c>
      <c r="E66" s="1270" t="s">
        <v>1027</v>
      </c>
      <c r="F66" s="1255"/>
      <c r="G66" s="1624" t="s">
        <v>1026</v>
      </c>
      <c r="H66" s="1623"/>
      <c r="I66" s="1622"/>
      <c r="J66" s="812" t="s">
        <v>581</v>
      </c>
      <c r="K66" s="1276"/>
      <c r="L66" s="1275"/>
      <c r="M66" s="1274"/>
      <c r="N66" s="1273"/>
      <c r="O66" s="1630"/>
      <c r="P66" s="1629"/>
      <c r="Q66" s="1231"/>
      <c r="R66" s="593"/>
      <c r="S66" s="593"/>
      <c r="T66" s="807"/>
      <c r="U66" s="688"/>
    </row>
    <row r="67" spans="1:21" ht="32.15" customHeight="1" thickBot="1" x14ac:dyDescent="0.4">
      <c r="A67" s="593"/>
      <c r="B67" s="854" t="s">
        <v>810</v>
      </c>
      <c r="C67" s="854" t="s">
        <v>809</v>
      </c>
      <c r="D67" s="1262" t="s">
        <v>1025</v>
      </c>
      <c r="E67" s="1270" t="s">
        <v>1024</v>
      </c>
      <c r="F67" s="1255"/>
      <c r="G67" s="1621" t="s">
        <v>1023</v>
      </c>
      <c r="H67" s="1620"/>
      <c r="I67" s="1619"/>
      <c r="J67" s="812" t="s">
        <v>580</v>
      </c>
      <c r="K67" s="1628"/>
      <c r="L67" s="1204"/>
      <c r="N67" s="1206"/>
      <c r="O67" s="1272"/>
      <c r="P67" s="1271"/>
      <c r="Q67" s="1200"/>
      <c r="R67" s="593"/>
      <c r="S67" s="593"/>
      <c r="T67" s="807"/>
      <c r="U67" s="688"/>
    </row>
    <row r="68" spans="1:21" ht="32.15" customHeight="1" thickBot="1" x14ac:dyDescent="0.4">
      <c r="A68" s="593"/>
      <c r="B68" s="854"/>
      <c r="C68" s="854"/>
      <c r="D68" s="1262" t="s">
        <v>1022</v>
      </c>
      <c r="E68" s="1270" t="s">
        <v>1021</v>
      </c>
      <c r="F68" s="1255"/>
      <c r="G68" s="1269"/>
      <c r="H68" s="1269"/>
      <c r="I68" s="1269"/>
      <c r="J68" s="812" t="s">
        <v>579</v>
      </c>
      <c r="K68" s="1205"/>
      <c r="M68" s="1203"/>
      <c r="N68" s="1206">
        <v>1964</v>
      </c>
      <c r="O68" s="1265"/>
      <c r="P68" s="1264"/>
      <c r="Q68" s="1200"/>
      <c r="R68" s="593"/>
      <c r="S68" s="593"/>
      <c r="T68" s="807"/>
      <c r="U68" s="688"/>
    </row>
    <row r="69" spans="1:21" ht="32.15" customHeight="1" thickBot="1" x14ac:dyDescent="0.4">
      <c r="A69" s="593"/>
      <c r="B69" s="1263"/>
      <c r="C69" s="1263"/>
      <c r="D69" s="1268"/>
      <c r="E69" s="1267"/>
      <c r="F69" s="1255"/>
      <c r="G69" s="1627" t="s">
        <v>1020</v>
      </c>
      <c r="H69" s="1626"/>
      <c r="I69" s="1625"/>
      <c r="J69" s="812" t="s">
        <v>578</v>
      </c>
      <c r="K69" s="1205"/>
      <c r="L69" s="1204"/>
      <c r="M69" s="1203"/>
      <c r="N69" s="1206"/>
      <c r="O69" s="1265"/>
      <c r="P69" s="1264"/>
      <c r="Q69" s="1200"/>
      <c r="R69" s="593"/>
      <c r="S69" s="593"/>
      <c r="T69" s="807"/>
      <c r="U69" s="688"/>
    </row>
    <row r="70" spans="1:21" ht="32.15" customHeight="1" thickBot="1" x14ac:dyDescent="0.4">
      <c r="A70" s="593"/>
      <c r="B70" s="1263"/>
      <c r="C70" s="1263"/>
      <c r="D70" s="1262"/>
      <c r="E70" s="1261"/>
      <c r="F70" s="1255"/>
      <c r="G70" s="1624" t="s">
        <v>1019</v>
      </c>
      <c r="H70" s="1623"/>
      <c r="I70" s="1622"/>
      <c r="J70" s="812" t="s">
        <v>577</v>
      </c>
      <c r="K70" s="1205"/>
      <c r="L70" s="1260"/>
      <c r="M70" s="1206"/>
      <c r="N70" s="1206"/>
      <c r="O70" s="1259"/>
      <c r="P70" s="1258"/>
      <c r="Q70" s="1200" t="s">
        <v>58</v>
      </c>
      <c r="R70" s="593"/>
      <c r="S70" s="593" t="s">
        <v>58</v>
      </c>
      <c r="T70" s="807"/>
      <c r="U70" s="688"/>
    </row>
    <row r="71" spans="1:21" ht="32.15" customHeight="1" thickBot="1" x14ac:dyDescent="0.4">
      <c r="A71" s="593"/>
      <c r="B71" s="1256" t="s">
        <v>576</v>
      </c>
      <c r="C71" s="1256"/>
      <c r="D71" s="1256"/>
      <c r="E71" s="1256"/>
      <c r="F71" s="1255"/>
      <c r="G71" s="1621" t="s">
        <v>1018</v>
      </c>
      <c r="H71" s="1620"/>
      <c r="I71" s="1619"/>
      <c r="J71" s="798" t="s">
        <v>1017</v>
      </c>
      <c r="K71" s="1253"/>
      <c r="L71" s="1252"/>
      <c r="M71" s="1252"/>
      <c r="N71" s="1251"/>
      <c r="O71" s="1250"/>
      <c r="P71" s="1249"/>
      <c r="Q71" s="1618"/>
      <c r="R71" s="593"/>
      <c r="S71" s="593"/>
      <c r="T71" s="593"/>
      <c r="U71" s="688"/>
    </row>
    <row r="72" spans="1:21" ht="30" customHeight="1" thickBot="1" x14ac:dyDescent="0.4">
      <c r="A72" s="593"/>
      <c r="B72" s="1247" t="s">
        <v>574</v>
      </c>
      <c r="C72" s="1247"/>
      <c r="D72" s="1245" t="s">
        <v>573</v>
      </c>
      <c r="E72" s="1246" t="s">
        <v>572</v>
      </c>
      <c r="F72" s="1246"/>
      <c r="G72" s="1245" t="s">
        <v>571</v>
      </c>
      <c r="H72" s="1244" t="s">
        <v>570</v>
      </c>
      <c r="I72" s="1244" t="s">
        <v>569</v>
      </c>
      <c r="J72" s="784" t="s">
        <v>1016</v>
      </c>
      <c r="K72" s="1243"/>
      <c r="L72" s="1242"/>
      <c r="M72" s="1241"/>
      <c r="N72" s="1240"/>
      <c r="O72" s="1239"/>
      <c r="P72" s="1238"/>
      <c r="Q72" s="1617"/>
      <c r="R72" s="593"/>
      <c r="S72" s="593" t="s">
        <v>58</v>
      </c>
      <c r="T72" s="593"/>
      <c r="U72" s="688"/>
    </row>
    <row r="73" spans="1:21" ht="32.15" customHeight="1" thickBot="1" x14ac:dyDescent="0.4">
      <c r="A73" s="593"/>
      <c r="B73" s="1236">
        <v>49</v>
      </c>
      <c r="C73" s="1236"/>
      <c r="D73" s="1234">
        <v>72</v>
      </c>
      <c r="E73" s="1235">
        <v>38</v>
      </c>
      <c r="F73" s="1235">
        <v>20</v>
      </c>
      <c r="G73" s="1234">
        <v>68</v>
      </c>
      <c r="H73" s="1235">
        <v>10</v>
      </c>
      <c r="I73" s="1234">
        <f>SUM(B73:H73,I76:I79)</f>
        <v>357</v>
      </c>
      <c r="J73" s="729" t="s">
        <v>568</v>
      </c>
      <c r="K73" s="1208"/>
      <c r="L73" s="1207"/>
      <c r="M73" s="1233"/>
      <c r="N73" s="1232"/>
      <c r="O73" s="1202"/>
      <c r="P73" s="1201"/>
      <c r="Q73" s="1616"/>
      <c r="R73" s="593"/>
      <c r="S73" s="593"/>
      <c r="T73" s="593"/>
      <c r="U73" s="688"/>
    </row>
    <row r="74" spans="1:21" ht="32.15" customHeight="1" thickBot="1" x14ac:dyDescent="0.4">
      <c r="A74" s="593"/>
      <c r="B74" s="1230" t="s">
        <v>808</v>
      </c>
      <c r="C74" s="1229"/>
      <c r="D74" s="767">
        <f>D76+E77</f>
        <v>537.81999999999994</v>
      </c>
      <c r="E74" s="1228">
        <v>5</v>
      </c>
      <c r="F74" s="1228"/>
      <c r="G74" s="1228"/>
      <c r="H74" s="1228"/>
      <c r="I74" s="1227"/>
      <c r="J74" s="715" t="s">
        <v>565</v>
      </c>
      <c r="K74" s="1208"/>
      <c r="L74" s="1207"/>
      <c r="M74" s="1206"/>
      <c r="N74" s="1206"/>
      <c r="O74" s="1226"/>
      <c r="P74" s="1225"/>
      <c r="Q74" s="1200"/>
      <c r="R74" s="593"/>
      <c r="S74" s="593"/>
      <c r="T74" s="593"/>
      <c r="U74" s="688"/>
    </row>
    <row r="75" spans="1:21" ht="32.15" customHeight="1" thickBot="1" x14ac:dyDescent="0.4">
      <c r="A75" s="593"/>
      <c r="B75" s="747" t="s">
        <v>564</v>
      </c>
      <c r="C75" s="746"/>
      <c r="D75" s="756">
        <v>180.82</v>
      </c>
      <c r="E75" s="1222"/>
      <c r="F75" s="1221"/>
      <c r="G75" s="718"/>
      <c r="H75" s="1223"/>
      <c r="I75" s="757"/>
      <c r="J75" s="715" t="s">
        <v>563</v>
      </c>
      <c r="K75" s="1208"/>
      <c r="L75" s="1207"/>
      <c r="M75" s="1206"/>
      <c r="N75" s="1206"/>
      <c r="O75" s="1202"/>
      <c r="P75" s="1201"/>
      <c r="Q75" s="1200"/>
      <c r="R75" s="593"/>
      <c r="S75" s="593"/>
      <c r="T75" s="593"/>
      <c r="U75" s="688"/>
    </row>
    <row r="76" spans="1:21" ht="32.15" customHeight="1" thickBot="1" x14ac:dyDescent="0.4">
      <c r="A76" s="593"/>
      <c r="B76" s="747" t="s">
        <v>807</v>
      </c>
      <c r="C76" s="746"/>
      <c r="D76" s="756">
        <f>I73</f>
        <v>357</v>
      </c>
      <c r="E76" s="1222"/>
      <c r="F76" s="1221"/>
      <c r="G76" s="718"/>
      <c r="H76" s="1615" t="s">
        <v>1015</v>
      </c>
      <c r="I76" s="738">
        <v>65</v>
      </c>
      <c r="J76" s="715" t="s">
        <v>1014</v>
      </c>
      <c r="K76" s="1208"/>
      <c r="L76" s="1207"/>
      <c r="M76" s="1206"/>
      <c r="N76" s="1206"/>
      <c r="O76" s="1202"/>
      <c r="P76" s="1201"/>
      <c r="Q76" s="1200"/>
      <c r="R76" s="593"/>
      <c r="S76" s="593"/>
      <c r="T76" s="593"/>
      <c r="U76" s="688"/>
    </row>
    <row r="77" spans="1:21" ht="32.15" customHeight="1" thickBot="1" x14ac:dyDescent="0.4">
      <c r="A77" s="593"/>
      <c r="B77" s="747" t="s">
        <v>806</v>
      </c>
      <c r="C77" s="746"/>
      <c r="D77" s="756"/>
      <c r="E77" s="1222">
        <v>180.82</v>
      </c>
      <c r="F77" s="1221"/>
      <c r="G77" s="718"/>
      <c r="H77" s="1615" t="s">
        <v>1013</v>
      </c>
      <c r="I77" s="738">
        <v>0</v>
      </c>
      <c r="J77" s="715" t="s">
        <v>1012</v>
      </c>
      <c r="K77" s="1208"/>
      <c r="L77" s="1207"/>
      <c r="M77" s="1206"/>
      <c r="N77" s="1206"/>
      <c r="O77" s="1202"/>
      <c r="P77" s="1201"/>
      <c r="Q77" s="1200"/>
      <c r="R77" s="593"/>
      <c r="S77" s="593"/>
      <c r="T77" s="593"/>
      <c r="U77" s="688"/>
    </row>
    <row r="78" spans="1:21" ht="32.15" customHeight="1" thickBot="1" x14ac:dyDescent="0.4">
      <c r="A78" s="593"/>
      <c r="B78" s="755" t="s">
        <v>560</v>
      </c>
      <c r="C78" s="754"/>
      <c r="D78" s="753"/>
      <c r="E78" s="1212"/>
      <c r="F78" s="1211"/>
      <c r="G78" s="718"/>
      <c r="H78" s="1615" t="s">
        <v>1011</v>
      </c>
      <c r="I78" s="738">
        <v>0</v>
      </c>
      <c r="J78" s="715" t="s">
        <v>1010</v>
      </c>
      <c r="K78" s="1208"/>
      <c r="L78" s="1207"/>
      <c r="M78" s="1206"/>
      <c r="N78" s="1206"/>
      <c r="O78" s="1202"/>
      <c r="P78" s="1201"/>
      <c r="Q78" s="1200"/>
      <c r="R78" s="593"/>
      <c r="S78" s="593"/>
      <c r="T78" s="593"/>
      <c r="U78" s="688"/>
    </row>
    <row r="79" spans="1:21" ht="32.15" customHeight="1" thickBot="1" x14ac:dyDescent="0.4">
      <c r="A79" s="593"/>
      <c r="B79" s="752" t="s">
        <v>557</v>
      </c>
      <c r="C79" s="751"/>
      <c r="D79" s="750">
        <v>0</v>
      </c>
      <c r="E79" s="1222"/>
      <c r="F79" s="1221"/>
      <c r="G79" s="718"/>
      <c r="H79" s="1615" t="s">
        <v>1009</v>
      </c>
      <c r="I79" s="738">
        <v>35</v>
      </c>
      <c r="J79" s="715" t="s">
        <v>1008</v>
      </c>
      <c r="K79" s="1208"/>
      <c r="L79" s="1207"/>
      <c r="M79" s="1206"/>
      <c r="N79" s="1206"/>
      <c r="O79" s="1201"/>
      <c r="P79" s="1224"/>
      <c r="Q79" s="1200"/>
      <c r="R79" s="593"/>
      <c r="S79" s="593"/>
      <c r="T79" s="593"/>
      <c r="U79" s="688"/>
    </row>
    <row r="80" spans="1:21" ht="32.15" customHeight="1" thickBot="1" x14ac:dyDescent="0.4">
      <c r="A80" s="593"/>
      <c r="B80" s="747" t="s">
        <v>803</v>
      </c>
      <c r="C80" s="746"/>
      <c r="D80" s="743">
        <v>11</v>
      </c>
      <c r="E80" s="1222"/>
      <c r="F80" s="1221"/>
      <c r="G80" s="718"/>
      <c r="H80" s="1223"/>
      <c r="I80" s="738"/>
      <c r="J80" s="715" t="s">
        <v>1007</v>
      </c>
      <c r="K80" s="1208"/>
      <c r="L80" s="1207"/>
      <c r="M80" s="1206"/>
      <c r="N80" s="1206"/>
      <c r="O80" s="1202"/>
      <c r="P80" s="1201"/>
      <c r="Q80" s="1200"/>
      <c r="R80" s="593"/>
      <c r="S80" s="593"/>
      <c r="T80" s="593"/>
      <c r="U80" s="688"/>
    </row>
    <row r="81" spans="1:21" ht="32.15" customHeight="1" thickBot="1" x14ac:dyDescent="0.4">
      <c r="A81" s="593"/>
      <c r="B81" s="745" t="s">
        <v>554</v>
      </c>
      <c r="C81" s="744"/>
      <c r="D81" s="743">
        <v>0</v>
      </c>
      <c r="E81" s="1222"/>
      <c r="F81" s="1221"/>
      <c r="G81" s="718"/>
      <c r="H81" s="1220"/>
      <c r="I81" s="738"/>
      <c r="J81" s="715" t="s">
        <v>1006</v>
      </c>
      <c r="K81" s="1614"/>
      <c r="L81" s="1613"/>
      <c r="M81" s="1232"/>
      <c r="N81" s="1232"/>
      <c r="O81" s="1612"/>
      <c r="P81" s="1611"/>
      <c r="Q81" s="1610"/>
      <c r="R81" s="593"/>
      <c r="S81" s="593"/>
      <c r="T81" s="593"/>
      <c r="U81" s="688"/>
    </row>
    <row r="82" spans="1:21" ht="42.5" customHeight="1" thickBot="1" x14ac:dyDescent="0.4">
      <c r="A82" s="593"/>
      <c r="B82" s="737" t="s">
        <v>552</v>
      </c>
      <c r="C82" s="736"/>
      <c r="D82" s="735">
        <v>0</v>
      </c>
      <c r="E82" s="1212"/>
      <c r="F82" s="1211"/>
      <c r="G82" s="1210"/>
      <c r="H82" s="731"/>
      <c r="I82" s="730"/>
      <c r="J82" s="1609" t="s">
        <v>1005</v>
      </c>
      <c r="K82" s="1608"/>
      <c r="L82" s="1207"/>
      <c r="M82" s="1206"/>
      <c r="N82" s="1607"/>
      <c r="O82" s="1202"/>
      <c r="P82" s="1201"/>
      <c r="Q82" s="1200"/>
      <c r="R82" s="593"/>
      <c r="S82" s="593"/>
      <c r="T82" s="593" t="s">
        <v>1004</v>
      </c>
      <c r="U82" s="688"/>
    </row>
    <row r="83" spans="1:21" ht="40" customHeight="1" thickBot="1" x14ac:dyDescent="0.4">
      <c r="A83" s="593"/>
      <c r="B83" s="723" t="s">
        <v>550</v>
      </c>
      <c r="C83" s="722"/>
      <c r="D83" s="721">
        <v>1092</v>
      </c>
      <c r="E83" s="720"/>
      <c r="F83" s="719"/>
      <c r="G83" s="718"/>
      <c r="H83" s="717"/>
      <c r="I83" s="716"/>
      <c r="J83" s="1606" t="s">
        <v>1003</v>
      </c>
      <c r="K83" s="1205"/>
      <c r="L83" s="1204"/>
      <c r="M83" s="1203"/>
      <c r="N83" s="1203"/>
      <c r="O83" s="1202"/>
      <c r="P83" s="1201"/>
      <c r="Q83" s="1200" t="s">
        <v>58</v>
      </c>
      <c r="R83" s="593"/>
      <c r="S83" s="593"/>
      <c r="T83" s="593"/>
      <c r="U83" s="688"/>
    </row>
    <row r="84" spans="1:21" ht="34" customHeight="1" thickBot="1" x14ac:dyDescent="0.4">
      <c r="A84" s="593"/>
      <c r="B84" s="707"/>
      <c r="C84" s="706"/>
      <c r="D84" s="706"/>
      <c r="E84" s="706"/>
      <c r="F84" s="705"/>
      <c r="G84" s="704" t="s">
        <v>548</v>
      </c>
      <c r="H84" s="703" t="s">
        <v>547</v>
      </c>
      <c r="I84" s="702" t="s">
        <v>546</v>
      </c>
      <c r="J84" s="701" t="s">
        <v>545</v>
      </c>
      <c r="K84" s="700"/>
      <c r="L84" s="700"/>
      <c r="M84" s="700"/>
      <c r="N84" s="700"/>
      <c r="O84" s="700"/>
      <c r="P84" s="700"/>
      <c r="Q84" s="699"/>
      <c r="R84" s="593"/>
      <c r="S84" s="593"/>
      <c r="T84" s="593"/>
      <c r="U84" s="688"/>
    </row>
    <row r="85" spans="1:21" ht="102.5" customHeight="1" thickBot="1" x14ac:dyDescent="0.4">
      <c r="A85" s="593"/>
      <c r="B85" s="1604" t="s">
        <v>1002</v>
      </c>
      <c r="C85" s="1603"/>
      <c r="D85" s="1603"/>
      <c r="E85" s="1603"/>
      <c r="F85" s="1602"/>
      <c r="G85" s="698">
        <v>0.29166666666666669</v>
      </c>
      <c r="H85" s="698">
        <v>0.95833333333333337</v>
      </c>
      <c r="I85" s="1179">
        <v>0.66666666666666663</v>
      </c>
      <c r="J85" s="1177" t="s">
        <v>45</v>
      </c>
      <c r="K85" s="1181">
        <v>735</v>
      </c>
      <c r="L85" s="1176"/>
      <c r="M85" s="1143"/>
      <c r="N85" s="1143"/>
      <c r="O85" s="1175">
        <f>K85+L85-M85</f>
        <v>735</v>
      </c>
      <c r="P85" s="1175"/>
      <c r="Q85" s="1175"/>
      <c r="R85" s="593"/>
      <c r="S85" s="593"/>
      <c r="T85" s="593"/>
      <c r="U85" s="688"/>
    </row>
    <row r="86" spans="1:21" ht="46.5" customHeight="1" thickBot="1" x14ac:dyDescent="0.4">
      <c r="A86" s="593" t="s">
        <v>58</v>
      </c>
      <c r="B86" s="1604" t="s">
        <v>1001</v>
      </c>
      <c r="C86" s="1603"/>
      <c r="D86" s="1603"/>
      <c r="E86" s="1603"/>
      <c r="F86" s="1602"/>
      <c r="G86" s="698">
        <v>0.95833333333333337</v>
      </c>
      <c r="H86" s="1182">
        <v>0.29166666666666669</v>
      </c>
      <c r="I86" s="1179">
        <v>0.33333333333333331</v>
      </c>
      <c r="J86" s="1199" t="s">
        <v>46</v>
      </c>
      <c r="K86" s="1181">
        <v>40</v>
      </c>
      <c r="L86" s="1198"/>
      <c r="M86" s="1143"/>
      <c r="N86" s="1143"/>
      <c r="O86" s="1175">
        <f>K86+L86-M86</f>
        <v>40</v>
      </c>
      <c r="P86" s="1175"/>
      <c r="Q86" s="1175"/>
      <c r="R86" s="593"/>
      <c r="S86" s="593"/>
      <c r="T86" s="593"/>
    </row>
    <row r="87" spans="1:21" ht="57.5" customHeight="1" thickBot="1" x14ac:dyDescent="0.4">
      <c r="A87" s="593"/>
      <c r="B87" s="1604"/>
      <c r="C87" s="1603"/>
      <c r="D87" s="1603"/>
      <c r="E87" s="1603"/>
      <c r="F87" s="1602"/>
      <c r="G87" s="1182"/>
      <c r="H87" s="1605"/>
      <c r="I87" s="1197"/>
      <c r="J87" s="1177" t="s">
        <v>44</v>
      </c>
      <c r="K87" s="1181">
        <v>303</v>
      </c>
      <c r="L87" s="1176"/>
      <c r="M87" s="1143"/>
      <c r="N87" s="1143"/>
      <c r="O87" s="1175">
        <f>K87+L87-M87</f>
        <v>303</v>
      </c>
      <c r="P87" s="1175"/>
      <c r="Q87" s="1175"/>
      <c r="R87" s="593"/>
      <c r="S87" s="593"/>
      <c r="T87" s="593"/>
    </row>
    <row r="88" spans="1:21" ht="72" customHeight="1" thickBot="1" x14ac:dyDescent="0.4">
      <c r="A88" s="593" t="s">
        <v>58</v>
      </c>
      <c r="B88" s="1604" t="s">
        <v>1000</v>
      </c>
      <c r="C88" s="1603"/>
      <c r="D88" s="1603"/>
      <c r="E88" s="1603"/>
      <c r="F88" s="1602"/>
      <c r="G88" s="1182"/>
      <c r="H88" s="1180"/>
      <c r="I88" s="1197"/>
      <c r="J88" s="1177" t="s">
        <v>53</v>
      </c>
      <c r="K88" s="1186">
        <v>42</v>
      </c>
      <c r="L88" s="1176"/>
      <c r="M88" s="1143"/>
      <c r="N88" s="1143"/>
      <c r="O88" s="1175">
        <f>K88+L88-M88</f>
        <v>42</v>
      </c>
      <c r="P88" s="1175"/>
      <c r="Q88" s="1175"/>
      <c r="R88" s="593"/>
      <c r="S88" s="593"/>
      <c r="T88" s="593"/>
    </row>
    <row r="89" spans="1:21" ht="80" customHeight="1" thickBot="1" x14ac:dyDescent="0.4">
      <c r="A89" s="593"/>
      <c r="B89" s="1604" t="s">
        <v>999</v>
      </c>
      <c r="C89" s="1603"/>
      <c r="D89" s="1603"/>
      <c r="E89" s="1603"/>
      <c r="F89" s="1602"/>
      <c r="G89" s="1182"/>
      <c r="H89" s="1180"/>
      <c r="I89" s="1179"/>
      <c r="J89" s="1177" t="s">
        <v>539</v>
      </c>
      <c r="K89" s="1186">
        <v>442</v>
      </c>
      <c r="L89" s="1176"/>
      <c r="M89" s="1143"/>
      <c r="N89" s="1143"/>
      <c r="O89" s="1175">
        <f>K89+L89-M89</f>
        <v>442</v>
      </c>
      <c r="P89" s="1175"/>
      <c r="Q89" s="1175"/>
      <c r="R89" s="593"/>
      <c r="S89" s="593"/>
      <c r="T89" s="593"/>
    </row>
    <row r="90" spans="1:21" ht="44" customHeight="1" thickBot="1" x14ac:dyDescent="0.4">
      <c r="A90" s="593" t="s">
        <v>511</v>
      </c>
      <c r="B90" s="1604"/>
      <c r="C90" s="1603"/>
      <c r="D90" s="1603"/>
      <c r="E90" s="1603"/>
      <c r="F90" s="1602"/>
      <c r="G90" s="1180"/>
      <c r="H90" s="1180"/>
      <c r="I90" s="1189"/>
      <c r="J90" s="1177" t="s">
        <v>54</v>
      </c>
      <c r="K90" s="1181">
        <v>208</v>
      </c>
      <c r="L90" s="1176"/>
      <c r="M90" s="1143"/>
      <c r="N90" s="1143"/>
      <c r="O90" s="1175">
        <f>K90+L90-M90</f>
        <v>208</v>
      </c>
      <c r="P90" s="1175"/>
      <c r="Q90" s="1175"/>
      <c r="R90" s="593"/>
      <c r="S90" s="593"/>
      <c r="T90" s="593"/>
    </row>
    <row r="91" spans="1:21" s="1193" customFormat="1" ht="45" customHeight="1" thickBot="1" x14ac:dyDescent="0.4">
      <c r="A91" s="1194"/>
      <c r="B91" s="1604"/>
      <c r="C91" s="1603"/>
      <c r="D91" s="1603"/>
      <c r="E91" s="1603"/>
      <c r="F91" s="1602"/>
      <c r="G91" s="1182"/>
      <c r="H91" s="1180"/>
      <c r="I91" s="1189"/>
      <c r="J91" s="1196" t="s">
        <v>55</v>
      </c>
      <c r="K91" s="1186">
        <v>777</v>
      </c>
      <c r="L91" s="1176"/>
      <c r="M91" s="1143"/>
      <c r="N91" s="1143"/>
      <c r="O91" s="1175">
        <f>K91+L91-M91</f>
        <v>777</v>
      </c>
      <c r="P91" s="1175"/>
      <c r="Q91" s="1175"/>
      <c r="R91" s="1194"/>
      <c r="S91" s="1194"/>
      <c r="T91" s="1194"/>
    </row>
    <row r="92" spans="1:21" ht="44.5" customHeight="1" thickBot="1" x14ac:dyDescent="0.4">
      <c r="A92" s="593" t="s">
        <v>536</v>
      </c>
      <c r="B92" s="1581"/>
      <c r="C92" s="1580"/>
      <c r="D92" s="1580"/>
      <c r="E92" s="1580"/>
      <c r="F92" s="1579"/>
      <c r="G92" s="1180"/>
      <c r="H92" s="1180"/>
      <c r="I92" s="1189"/>
      <c r="J92" s="1183" t="s">
        <v>224</v>
      </c>
      <c r="K92" s="1176">
        <v>152</v>
      </c>
      <c r="L92" s="1188"/>
      <c r="M92" s="1143"/>
      <c r="N92" s="1143"/>
      <c r="O92" s="1175">
        <f>K92+L92-M92</f>
        <v>152</v>
      </c>
      <c r="P92" s="1175"/>
      <c r="Q92" s="1175"/>
      <c r="R92" s="593"/>
      <c r="S92" s="593"/>
      <c r="T92" s="593"/>
    </row>
    <row r="93" spans="1:21" ht="52" customHeight="1" thickBot="1" x14ac:dyDescent="0.4">
      <c r="A93" s="593"/>
      <c r="B93" s="1587"/>
      <c r="C93" s="1586"/>
      <c r="D93" s="1586"/>
      <c r="E93" s="1586"/>
      <c r="F93" s="1585"/>
      <c r="G93" s="1187"/>
      <c r="H93" s="1180"/>
      <c r="I93" s="1179"/>
      <c r="J93" s="1177" t="s">
        <v>67</v>
      </c>
      <c r="K93" s="1186">
        <v>366</v>
      </c>
      <c r="L93" s="1176"/>
      <c r="M93" s="1143"/>
      <c r="N93" s="1143"/>
      <c r="O93" s="1175">
        <f>K93+L93-M93</f>
        <v>366</v>
      </c>
      <c r="P93" s="1175"/>
      <c r="Q93" s="1175"/>
      <c r="R93" s="593"/>
      <c r="S93" s="593"/>
      <c r="T93" s="593"/>
    </row>
    <row r="94" spans="1:21" ht="50.5" customHeight="1" thickBot="1" x14ac:dyDescent="0.4">
      <c r="A94" s="593"/>
      <c r="B94" s="1601"/>
      <c r="C94" s="1600"/>
      <c r="D94" s="1600"/>
      <c r="E94" s="1600"/>
      <c r="F94" s="1599"/>
      <c r="G94" s="1180"/>
      <c r="H94" s="1180"/>
      <c r="I94" s="1185"/>
      <c r="J94" s="1177" t="s">
        <v>789</v>
      </c>
      <c r="K94" s="1181">
        <v>170</v>
      </c>
      <c r="L94" s="1176"/>
      <c r="M94" s="1143"/>
      <c r="N94" s="1143"/>
      <c r="O94" s="1175">
        <f>K94+L94-M94</f>
        <v>170</v>
      </c>
      <c r="P94" s="1175"/>
      <c r="Q94" s="1175"/>
      <c r="R94" s="593"/>
      <c r="S94" s="593"/>
      <c r="T94" s="593"/>
    </row>
    <row r="95" spans="1:21" ht="50.5" customHeight="1" thickBot="1" x14ac:dyDescent="0.4">
      <c r="A95" s="593"/>
      <c r="B95" s="1598"/>
      <c r="C95" s="1597"/>
      <c r="D95" s="1597"/>
      <c r="E95" s="1597"/>
      <c r="F95" s="1596"/>
      <c r="G95" s="1180"/>
      <c r="H95" s="1184"/>
      <c r="I95" s="1179"/>
      <c r="J95" s="1183" t="s">
        <v>535</v>
      </c>
      <c r="K95" s="1181">
        <v>40</v>
      </c>
      <c r="L95" s="1176"/>
      <c r="M95" s="1143"/>
      <c r="N95" s="1143"/>
      <c r="O95" s="1175">
        <f>K95+L95-M95</f>
        <v>40</v>
      </c>
      <c r="P95" s="1175"/>
      <c r="Q95" s="1175"/>
      <c r="R95" s="593"/>
      <c r="S95" s="593"/>
      <c r="T95" s="593"/>
    </row>
    <row r="96" spans="1:21" ht="50.5" customHeight="1" thickBot="1" x14ac:dyDescent="0.4">
      <c r="A96" s="593"/>
      <c r="B96" s="1587"/>
      <c r="C96" s="1586"/>
      <c r="D96" s="1586"/>
      <c r="E96" s="1586"/>
      <c r="F96" s="1585"/>
      <c r="G96" s="1182"/>
      <c r="H96" s="1180"/>
      <c r="I96" s="1179"/>
      <c r="J96" s="1177" t="s">
        <v>73</v>
      </c>
      <c r="K96" s="1181">
        <v>120</v>
      </c>
      <c r="L96" s="1176"/>
      <c r="M96" s="1143"/>
      <c r="N96" s="1143"/>
      <c r="O96" s="1175">
        <f>K96+L96-M96</f>
        <v>120</v>
      </c>
      <c r="P96" s="1175"/>
      <c r="Q96" s="1175"/>
      <c r="R96" s="658"/>
      <c r="S96" s="593"/>
      <c r="T96" s="593"/>
    </row>
    <row r="97" spans="1:20" ht="50.5" customHeight="1" thickBot="1" x14ac:dyDescent="0.4">
      <c r="A97" s="593"/>
      <c r="B97" s="1587"/>
      <c r="C97" s="1586"/>
      <c r="D97" s="1586"/>
      <c r="E97" s="1586"/>
      <c r="F97" s="1585"/>
      <c r="G97" s="1180"/>
      <c r="H97" s="1180"/>
      <c r="I97" s="1179"/>
      <c r="J97" s="1177" t="s">
        <v>130</v>
      </c>
      <c r="K97" s="1181">
        <v>1254</v>
      </c>
      <c r="L97" s="1176"/>
      <c r="M97" s="1592"/>
      <c r="N97" s="1591"/>
      <c r="O97" s="1590">
        <f>K97+L97-M97</f>
        <v>1254</v>
      </c>
      <c r="P97" s="1589"/>
      <c r="Q97" s="1588"/>
      <c r="R97" s="658"/>
      <c r="S97" s="593"/>
      <c r="T97" s="593"/>
    </row>
    <row r="98" spans="1:20" ht="45" customHeight="1" thickBot="1" x14ac:dyDescent="0.4">
      <c r="A98" s="593"/>
      <c r="B98" s="1595"/>
      <c r="C98" s="1594"/>
      <c r="D98" s="1594"/>
      <c r="E98" s="1594"/>
      <c r="F98" s="1593"/>
      <c r="G98" s="1180"/>
      <c r="H98" s="1180"/>
      <c r="I98" s="1179"/>
      <c r="J98" s="1177" t="s">
        <v>131</v>
      </c>
      <c r="K98" s="1176">
        <v>28000</v>
      </c>
      <c r="L98" s="1176"/>
      <c r="M98" s="1592"/>
      <c r="N98" s="1591"/>
      <c r="O98" s="1590">
        <f>K98+L98-M98</f>
        <v>28000</v>
      </c>
      <c r="P98" s="1589"/>
      <c r="Q98" s="1588"/>
      <c r="R98" s="658"/>
      <c r="S98" s="593"/>
      <c r="T98" s="593"/>
    </row>
    <row r="99" spans="1:20" ht="45" customHeight="1" thickBot="1" x14ac:dyDescent="0.4">
      <c r="A99" s="593"/>
      <c r="B99" s="1587"/>
      <c r="C99" s="1586"/>
      <c r="D99" s="1586"/>
      <c r="E99" s="1586"/>
      <c r="F99" s="1585"/>
      <c r="G99" s="653"/>
      <c r="H99" s="653"/>
      <c r="I99" s="1178">
        <f>I85+I86+I87+I88+I89+I90+I91+I92+I93+I94+I95+I96+I97+I98</f>
        <v>1</v>
      </c>
      <c r="J99" s="1177" t="s">
        <v>998</v>
      </c>
      <c r="K99" s="1176">
        <v>14</v>
      </c>
      <c r="L99" s="1176"/>
      <c r="M99" s="1143"/>
      <c r="N99" s="1143"/>
      <c r="O99" s="1175">
        <f>K99+L99-M99</f>
        <v>14</v>
      </c>
      <c r="P99" s="1175"/>
      <c r="Q99" s="1175"/>
      <c r="R99" s="593"/>
      <c r="S99" s="593"/>
      <c r="T99" s="593"/>
    </row>
    <row r="100" spans="1:20" ht="35.15" customHeight="1" thickBot="1" x14ac:dyDescent="0.4">
      <c r="A100" s="593"/>
      <c r="B100" s="1174" t="s">
        <v>788</v>
      </c>
      <c r="C100" s="1174"/>
      <c r="D100" s="1174"/>
      <c r="E100" s="1174"/>
      <c r="F100" s="1174"/>
      <c r="G100" s="1584" t="s">
        <v>532</v>
      </c>
      <c r="H100" s="1583"/>
      <c r="I100" s="1583"/>
      <c r="J100" s="1583"/>
      <c r="K100" s="1583"/>
      <c r="L100" s="1583"/>
      <c r="M100" s="1583"/>
      <c r="N100" s="1583"/>
      <c r="O100" s="1583"/>
      <c r="P100" s="1583"/>
      <c r="Q100" s="1582"/>
      <c r="R100" s="593"/>
      <c r="S100" s="593"/>
      <c r="T100" s="593"/>
    </row>
    <row r="101" spans="1:20" ht="57.5" customHeight="1" thickBot="1" x14ac:dyDescent="0.4">
      <c r="A101" s="593"/>
      <c r="B101" s="1581" t="s">
        <v>997</v>
      </c>
      <c r="C101" s="1580"/>
      <c r="D101" s="1580"/>
      <c r="E101" s="1580"/>
      <c r="F101" s="1579"/>
      <c r="G101" s="1578" t="s">
        <v>530</v>
      </c>
      <c r="H101" s="1168"/>
      <c r="I101" s="1168"/>
      <c r="J101" s="1168"/>
      <c r="K101" s="1168"/>
      <c r="L101" s="1168"/>
      <c r="M101" s="1168"/>
      <c r="N101" s="1168"/>
      <c r="O101" s="1168"/>
      <c r="P101" s="1168"/>
      <c r="Q101" s="1167"/>
      <c r="R101" s="593"/>
      <c r="S101" s="593"/>
      <c r="T101" s="593"/>
    </row>
    <row r="102" spans="1:20" ht="55" customHeight="1" thickBot="1" x14ac:dyDescent="0.4">
      <c r="A102" s="593"/>
      <c r="B102" s="1166" t="s">
        <v>786</v>
      </c>
      <c r="C102" s="1166"/>
      <c r="D102" s="1166"/>
      <c r="E102" s="1166"/>
      <c r="F102" s="1166"/>
      <c r="G102" s="1577" t="s">
        <v>529</v>
      </c>
      <c r="H102" s="1576"/>
      <c r="I102" s="1576"/>
      <c r="J102" s="1575"/>
      <c r="K102" s="1163" t="s">
        <v>35</v>
      </c>
      <c r="L102" s="1162" t="s">
        <v>36</v>
      </c>
      <c r="M102" s="1161" t="s">
        <v>37</v>
      </c>
      <c r="N102" s="628" t="s">
        <v>785</v>
      </c>
      <c r="O102" s="1160"/>
      <c r="P102" s="1159"/>
      <c r="Q102" s="1158"/>
      <c r="R102" s="593"/>
      <c r="S102" s="593"/>
      <c r="T102" s="593"/>
    </row>
    <row r="103" spans="1:20" ht="35.15" customHeight="1" thickBot="1" x14ac:dyDescent="0.4">
      <c r="A103" s="593"/>
      <c r="B103" s="1574"/>
      <c r="C103" s="1574"/>
      <c r="D103" s="1574"/>
      <c r="E103" s="1574"/>
      <c r="F103" s="1574"/>
      <c r="G103" s="1561"/>
      <c r="H103" s="1560"/>
      <c r="I103" s="1560"/>
      <c r="J103" s="1559"/>
      <c r="K103" s="1156"/>
      <c r="L103" s="1134"/>
      <c r="M103" s="1155"/>
      <c r="N103" s="1155"/>
      <c r="O103" s="1573" t="s">
        <v>996</v>
      </c>
      <c r="P103" s="1572"/>
      <c r="Q103" s="1571"/>
      <c r="R103" s="593"/>
      <c r="S103" s="593"/>
      <c r="T103" s="593"/>
    </row>
    <row r="104" spans="1:20" ht="35.15" customHeight="1" thickBot="1" x14ac:dyDescent="0.65">
      <c r="A104" s="593"/>
      <c r="B104" s="1151" t="s">
        <v>526</v>
      </c>
      <c r="C104" s="1150"/>
      <c r="D104" s="1149" t="s">
        <v>995</v>
      </c>
      <c r="E104" s="1149"/>
      <c r="F104" s="1148"/>
      <c r="G104" s="1561"/>
      <c r="H104" s="1560"/>
      <c r="I104" s="1560"/>
      <c r="J104" s="1559"/>
      <c r="K104" s="1135"/>
      <c r="L104" s="1134"/>
      <c r="M104" s="1133"/>
      <c r="N104" s="1155"/>
      <c r="O104" s="1570">
        <v>44785</v>
      </c>
      <c r="P104" s="1132">
        <v>6</v>
      </c>
      <c r="Q104" s="1132" t="s">
        <v>988</v>
      </c>
      <c r="R104" s="593"/>
      <c r="S104" s="593"/>
      <c r="T104" s="593"/>
    </row>
    <row r="105" spans="1:20" ht="35.15" customHeight="1" thickBot="1" x14ac:dyDescent="0.65">
      <c r="A105" s="1145"/>
      <c r="B105" s="1144" t="s">
        <v>994</v>
      </c>
      <c r="C105" s="1144"/>
      <c r="D105" s="1143" t="s">
        <v>993</v>
      </c>
      <c r="E105" s="1143"/>
      <c r="F105" s="1143"/>
      <c r="G105" s="1565" t="s">
        <v>992</v>
      </c>
      <c r="H105" s="1564"/>
      <c r="I105" s="1564"/>
      <c r="J105" s="1563"/>
      <c r="K105" s="1569" t="s">
        <v>991</v>
      </c>
      <c r="L105" s="1134" t="s">
        <v>990</v>
      </c>
      <c r="M105" s="1568" t="s">
        <v>989</v>
      </c>
      <c r="N105" s="1155"/>
      <c r="O105" s="1570">
        <v>44786</v>
      </c>
      <c r="P105" s="1132">
        <v>5</v>
      </c>
      <c r="Q105" s="1132" t="s">
        <v>988</v>
      </c>
      <c r="R105" s="593"/>
      <c r="S105" s="593"/>
      <c r="T105" s="593"/>
    </row>
    <row r="106" spans="1:20" ht="45" customHeight="1" thickBot="1" x14ac:dyDescent="0.65">
      <c r="A106" s="1145"/>
      <c r="B106" s="1144" t="s">
        <v>987</v>
      </c>
      <c r="C106" s="1144"/>
      <c r="D106" s="1250" t="s">
        <v>986</v>
      </c>
      <c r="E106" s="1250"/>
      <c r="F106" s="1250"/>
      <c r="G106" s="1565"/>
      <c r="H106" s="1564"/>
      <c r="I106" s="1564"/>
      <c r="J106" s="1563"/>
      <c r="K106" s="1569"/>
      <c r="L106" s="1141"/>
      <c r="M106" s="1568"/>
      <c r="N106" s="1155"/>
      <c r="O106" s="1132"/>
      <c r="P106" s="1132"/>
      <c r="Q106" s="1139"/>
      <c r="R106" s="593"/>
      <c r="S106" s="593"/>
      <c r="T106" s="593"/>
    </row>
    <row r="107" spans="1:20" ht="35.15" customHeight="1" thickBot="1" x14ac:dyDescent="0.65">
      <c r="A107" s="1145"/>
      <c r="B107" s="1144" t="s">
        <v>985</v>
      </c>
      <c r="C107" s="1144"/>
      <c r="D107" s="1143" t="s">
        <v>984</v>
      </c>
      <c r="E107" s="1143"/>
      <c r="F107" s="1143"/>
      <c r="G107" s="1565"/>
      <c r="H107" s="1564"/>
      <c r="I107" s="1564"/>
      <c r="J107" s="1563"/>
      <c r="K107" s="1569"/>
      <c r="L107" s="1141"/>
      <c r="M107" s="1568"/>
      <c r="N107" s="1155"/>
      <c r="O107" s="1132"/>
      <c r="P107" s="1132"/>
      <c r="Q107" s="1132"/>
      <c r="R107" s="593"/>
      <c r="S107" s="593"/>
      <c r="T107" s="593"/>
    </row>
    <row r="108" spans="1:20" ht="47.5" customHeight="1" thickBot="1" x14ac:dyDescent="0.65">
      <c r="A108" s="1145" t="s">
        <v>517</v>
      </c>
      <c r="B108" s="1567" t="s">
        <v>522</v>
      </c>
      <c r="C108" s="1566"/>
      <c r="D108" s="1250" t="s">
        <v>983</v>
      </c>
      <c r="E108" s="1250"/>
      <c r="F108" s="1250"/>
      <c r="G108" s="1565"/>
      <c r="H108" s="1564"/>
      <c r="I108" s="1564"/>
      <c r="J108" s="1563"/>
      <c r="K108" s="1135"/>
      <c r="L108" s="1141"/>
      <c r="M108" s="1133"/>
      <c r="N108" s="1155"/>
      <c r="O108" s="1132"/>
      <c r="P108" s="1132"/>
      <c r="Q108" s="1132"/>
      <c r="R108" s="593"/>
      <c r="S108" s="593"/>
      <c r="T108" s="593"/>
    </row>
    <row r="109" spans="1:20" ht="46" customHeight="1" thickBot="1" x14ac:dyDescent="0.65">
      <c r="A109" s="588" t="s">
        <v>982</v>
      </c>
      <c r="B109" s="587"/>
      <c r="C109" s="587"/>
      <c r="D109" s="587"/>
      <c r="E109" s="587"/>
      <c r="F109" s="586"/>
      <c r="G109" s="1561"/>
      <c r="H109" s="1560"/>
      <c r="I109" s="1560"/>
      <c r="J109" s="1559"/>
      <c r="K109" s="1135"/>
      <c r="L109" s="1134"/>
      <c r="M109" s="1133"/>
      <c r="N109" s="1562"/>
      <c r="O109" s="1132"/>
      <c r="P109" s="1132"/>
      <c r="Q109" s="1139"/>
    </row>
    <row r="110" spans="1:20" ht="66" customHeight="1" thickBot="1" x14ac:dyDescent="0.65">
      <c r="B110" s="1138" t="s">
        <v>981</v>
      </c>
      <c r="C110" s="1137"/>
      <c r="D110" s="1137"/>
      <c r="E110" s="1137"/>
      <c r="F110" s="1136"/>
      <c r="G110" s="1130"/>
      <c r="H110" s="1129"/>
      <c r="I110" s="1129"/>
      <c r="J110" s="1128"/>
      <c r="K110" s="1135"/>
      <c r="L110" s="1134"/>
      <c r="M110" s="1133"/>
      <c r="N110" s="580"/>
      <c r="O110" s="1132"/>
      <c r="P110" s="1132"/>
      <c r="Q110" s="1132"/>
    </row>
    <row r="111" spans="1:20" ht="41" customHeight="1" x14ac:dyDescent="0.35">
      <c r="B111" s="577"/>
      <c r="C111" s="577"/>
      <c r="D111" s="577"/>
      <c r="E111" s="577"/>
      <c r="F111" s="577"/>
      <c r="G111" s="577"/>
      <c r="H111" s="577"/>
      <c r="I111" s="577"/>
      <c r="J111" s="577"/>
      <c r="K111" s="577"/>
      <c r="L111" s="577"/>
      <c r="M111" s="577"/>
      <c r="N111" s="577"/>
      <c r="O111" s="577"/>
      <c r="P111" s="577"/>
      <c r="Q111" s="577"/>
    </row>
    <row r="112" spans="1:20" ht="40" customHeight="1" x14ac:dyDescent="0.35">
      <c r="B112" s="577"/>
      <c r="C112" s="577"/>
      <c r="D112" s="577"/>
      <c r="E112" s="577"/>
      <c r="F112" s="577"/>
      <c r="G112" s="577"/>
      <c r="H112" s="577"/>
      <c r="I112" s="577"/>
      <c r="J112" s="577"/>
      <c r="K112" s="577"/>
      <c r="L112" s="577"/>
      <c r="M112" s="577"/>
      <c r="N112" s="577"/>
      <c r="O112" s="577"/>
      <c r="P112" s="577"/>
      <c r="Q112" s="577"/>
    </row>
    <row r="113" spans="1:10" ht="40" customHeight="1" x14ac:dyDescent="0.35">
      <c r="A113" s="575"/>
      <c r="B113" s="576"/>
      <c r="C113" s="573"/>
      <c r="D113" s="573"/>
      <c r="E113" s="573"/>
      <c r="G113" s="573"/>
    </row>
    <row r="114" spans="1:10" ht="40" customHeight="1" x14ac:dyDescent="0.35">
      <c r="A114" s="575"/>
      <c r="B114" s="574"/>
      <c r="C114" s="573"/>
      <c r="D114" s="573"/>
      <c r="E114" s="573"/>
      <c r="F114" s="573"/>
    </row>
    <row r="115" spans="1:10" ht="40" customHeight="1" thickBot="1" x14ac:dyDescent="0.4"/>
    <row r="116" spans="1:10" ht="40" customHeight="1" thickBot="1" x14ac:dyDescent="0.4">
      <c r="G116" s="1561"/>
      <c r="H116" s="1560"/>
      <c r="I116" s="1560"/>
      <c r="J116" s="1559"/>
    </row>
    <row r="117" spans="1:10" ht="40" customHeight="1" x14ac:dyDescent="0.35"/>
    <row r="118" spans="1:10" ht="40" customHeight="1" x14ac:dyDescent="0.35"/>
    <row r="119" spans="1:10" ht="40" customHeight="1" x14ac:dyDescent="0.35"/>
    <row r="120" spans="1:10" ht="40" customHeight="1" x14ac:dyDescent="0.35"/>
    <row r="121" spans="1:10" ht="40" customHeight="1" x14ac:dyDescent="0.35"/>
    <row r="122" spans="1:10" ht="40" customHeight="1" x14ac:dyDescent="0.35"/>
    <row r="123" spans="1:10" ht="40" customHeight="1" x14ac:dyDescent="0.35"/>
    <row r="124" spans="1:10" ht="40" customHeight="1" x14ac:dyDescent="0.35"/>
    <row r="125" spans="1:10" ht="40" customHeight="1" x14ac:dyDescent="0.35"/>
    <row r="126" spans="1:10" ht="40" customHeight="1" x14ac:dyDescent="0.35"/>
    <row r="127" spans="1:10" ht="40" customHeight="1" x14ac:dyDescent="0.35"/>
    <row r="128" spans="1:10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707" spans="14:17" x14ac:dyDescent="0.35">
      <c r="N707" s="571" t="s">
        <v>513</v>
      </c>
      <c r="Q707" s="571" t="s">
        <v>512</v>
      </c>
    </row>
    <row r="1048575" spans="7:7" x14ac:dyDescent="0.35">
      <c r="G1048575" s="571" t="s">
        <v>511</v>
      </c>
    </row>
  </sheetData>
  <mergeCells count="274">
    <mergeCell ref="B80:C80"/>
    <mergeCell ref="G69:I69"/>
    <mergeCell ref="B91:F91"/>
    <mergeCell ref="B60:C60"/>
    <mergeCell ref="B52:C52"/>
    <mergeCell ref="B51:C51"/>
    <mergeCell ref="F61:I61"/>
    <mergeCell ref="G62:I62"/>
    <mergeCell ref="G63:I63"/>
    <mergeCell ref="G64:I64"/>
    <mergeCell ref="B13:C13"/>
    <mergeCell ref="O103:Q103"/>
    <mergeCell ref="B36:C36"/>
    <mergeCell ref="B30:C30"/>
    <mergeCell ref="D107:F107"/>
    <mergeCell ref="G107:J107"/>
    <mergeCell ref="B75:C75"/>
    <mergeCell ref="B74:C74"/>
    <mergeCell ref="B79:C79"/>
    <mergeCell ref="B72:C72"/>
    <mergeCell ref="B20:C20"/>
    <mergeCell ref="B82:C82"/>
    <mergeCell ref="E78:F78"/>
    <mergeCell ref="B77:C77"/>
    <mergeCell ref="E77:F77"/>
    <mergeCell ref="B76:C76"/>
    <mergeCell ref="B78:C78"/>
    <mergeCell ref="B73:C73"/>
    <mergeCell ref="F62:F71"/>
    <mergeCell ref="E82:F82"/>
    <mergeCell ref="J11:J13"/>
    <mergeCell ref="Q11:Q13"/>
    <mergeCell ref="N19:P19"/>
    <mergeCell ref="N25:P25"/>
    <mergeCell ref="N21:P21"/>
    <mergeCell ref="N22:P22"/>
    <mergeCell ref="N20:P20"/>
    <mergeCell ref="L14:M14"/>
    <mergeCell ref="L16:M16"/>
    <mergeCell ref="G110:J110"/>
    <mergeCell ref="B110:F110"/>
    <mergeCell ref="G109:J109"/>
    <mergeCell ref="F60:I60"/>
    <mergeCell ref="A109:F109"/>
    <mergeCell ref="B63:C63"/>
    <mergeCell ref="B66:C66"/>
    <mergeCell ref="J84:Q84"/>
    <mergeCell ref="G108:J108"/>
    <mergeCell ref="G68:I68"/>
    <mergeCell ref="G105:J105"/>
    <mergeCell ref="O102:Q102"/>
    <mergeCell ref="D106:F106"/>
    <mergeCell ref="B101:F101"/>
    <mergeCell ref="B104:C104"/>
    <mergeCell ref="G106:J106"/>
    <mergeCell ref="B105:C105"/>
    <mergeCell ref="B106:C106"/>
    <mergeCell ref="D104:F104"/>
    <mergeCell ref="B24:C24"/>
    <mergeCell ref="G116:J116"/>
    <mergeCell ref="B102:F102"/>
    <mergeCell ref="B103:F103"/>
    <mergeCell ref="G104:J104"/>
    <mergeCell ref="B108:C108"/>
    <mergeCell ref="B111:Q112"/>
    <mergeCell ref="B107:C107"/>
    <mergeCell ref="G101:Q101"/>
    <mergeCell ref="G102:J102"/>
    <mergeCell ref="O86:Q86"/>
    <mergeCell ref="O88:Q88"/>
    <mergeCell ref="M85:N85"/>
    <mergeCell ref="M92:N92"/>
    <mergeCell ref="E83:F83"/>
    <mergeCell ref="M87:N87"/>
    <mergeCell ref="O87:Q87"/>
    <mergeCell ref="M88:N88"/>
    <mergeCell ref="B84:F84"/>
    <mergeCell ref="D108:F108"/>
    <mergeCell ref="O91:Q91"/>
    <mergeCell ref="B90:F90"/>
    <mergeCell ref="B92:F92"/>
    <mergeCell ref="B93:F93"/>
    <mergeCell ref="B94:F94"/>
    <mergeCell ref="O93:Q93"/>
    <mergeCell ref="M93:N93"/>
    <mergeCell ref="G103:J103"/>
    <mergeCell ref="D105:F105"/>
    <mergeCell ref="M95:N95"/>
    <mergeCell ref="G100:Q100"/>
    <mergeCell ref="M96:N96"/>
    <mergeCell ref="M91:N91"/>
    <mergeCell ref="O92:Q92"/>
    <mergeCell ref="O95:Q95"/>
    <mergeCell ref="O99:Q99"/>
    <mergeCell ref="O98:Q98"/>
    <mergeCell ref="O94:Q94"/>
    <mergeCell ref="B100:F100"/>
    <mergeCell ref="M90:N90"/>
    <mergeCell ref="M98:N98"/>
    <mergeCell ref="O97:Q97"/>
    <mergeCell ref="M94:N94"/>
    <mergeCell ref="M97:N97"/>
    <mergeCell ref="O96:Q96"/>
    <mergeCell ref="M99:N99"/>
    <mergeCell ref="O90:Q90"/>
    <mergeCell ref="N41:P41"/>
    <mergeCell ref="L45:M45"/>
    <mergeCell ref="L55:M55"/>
    <mergeCell ref="N38:P38"/>
    <mergeCell ref="O73:P73"/>
    <mergeCell ref="O74:P74"/>
    <mergeCell ref="N39:P39"/>
    <mergeCell ref="N48:P48"/>
    <mergeCell ref="N49:P49"/>
    <mergeCell ref="L37:M37"/>
    <mergeCell ref="D51:E51"/>
    <mergeCell ref="F57:I57"/>
    <mergeCell ref="F51:G51"/>
    <mergeCell ref="N51:P51"/>
    <mergeCell ref="N52:P52"/>
    <mergeCell ref="N55:P55"/>
    <mergeCell ref="N31:P31"/>
    <mergeCell ref="L17:M17"/>
    <mergeCell ref="L23:M23"/>
    <mergeCell ref="N36:P36"/>
    <mergeCell ref="N37:P37"/>
    <mergeCell ref="L36:M36"/>
    <mergeCell ref="L27:M27"/>
    <mergeCell ref="L11:M13"/>
    <mergeCell ref="N24:P24"/>
    <mergeCell ref="N16:P16"/>
    <mergeCell ref="N17:P17"/>
    <mergeCell ref="N28:P28"/>
    <mergeCell ref="N26:P26"/>
    <mergeCell ref="L25:M25"/>
    <mergeCell ref="N27:P27"/>
    <mergeCell ref="L28:M28"/>
    <mergeCell ref="N15:P15"/>
    <mergeCell ref="L32:M32"/>
    <mergeCell ref="N11:P13"/>
    <mergeCell ref="L18:M18"/>
    <mergeCell ref="L19:M19"/>
    <mergeCell ref="N18:P18"/>
    <mergeCell ref="L30:M30"/>
    <mergeCell ref="N30:P30"/>
    <mergeCell ref="L31:M31"/>
    <mergeCell ref="N14:P14"/>
    <mergeCell ref="N29:P29"/>
    <mergeCell ref="L21:M21"/>
    <mergeCell ref="L24:M24"/>
    <mergeCell ref="L22:M22"/>
    <mergeCell ref="L29:M29"/>
    <mergeCell ref="L20:M20"/>
    <mergeCell ref="L26:M26"/>
    <mergeCell ref="N23:P23"/>
    <mergeCell ref="L3:Q4"/>
    <mergeCell ref="K11:K13"/>
    <mergeCell ref="N35:P35"/>
    <mergeCell ref="N34:P34"/>
    <mergeCell ref="N32:P32"/>
    <mergeCell ref="L34:M34"/>
    <mergeCell ref="L33:M33"/>
    <mergeCell ref="L15:M15"/>
    <mergeCell ref="N33:P33"/>
    <mergeCell ref="L35:M35"/>
    <mergeCell ref="I5:J5"/>
    <mergeCell ref="J10:Q10"/>
    <mergeCell ref="I6:J6"/>
    <mergeCell ref="K9:Q9"/>
    <mergeCell ref="I7:J7"/>
    <mergeCell ref="K8:Q8"/>
    <mergeCell ref="I8:J8"/>
    <mergeCell ref="I9:J9"/>
    <mergeCell ref="K7:Q7"/>
    <mergeCell ref="K6:Q6"/>
    <mergeCell ref="N40:P40"/>
    <mergeCell ref="N44:P44"/>
    <mergeCell ref="N45:P45"/>
    <mergeCell ref="N47:P47"/>
    <mergeCell ref="D10:I10"/>
    <mergeCell ref="B3:H9"/>
    <mergeCell ref="B10:C10"/>
    <mergeCell ref="I3:K3"/>
    <mergeCell ref="I4:K4"/>
    <mergeCell ref="K5:Q5"/>
    <mergeCell ref="N42:P42"/>
    <mergeCell ref="L49:M49"/>
    <mergeCell ref="N43:P43"/>
    <mergeCell ref="L43:M43"/>
    <mergeCell ref="L48:M48"/>
    <mergeCell ref="N46:P46"/>
    <mergeCell ref="L47:M47"/>
    <mergeCell ref="N53:P53"/>
    <mergeCell ref="N58:P58"/>
    <mergeCell ref="L44:M44"/>
    <mergeCell ref="N50:P50"/>
    <mergeCell ref="L50:M50"/>
    <mergeCell ref="L46:M46"/>
    <mergeCell ref="L52:M52"/>
    <mergeCell ref="N57:P57"/>
    <mergeCell ref="L57:M57"/>
    <mergeCell ref="L53:M53"/>
    <mergeCell ref="L39:M39"/>
    <mergeCell ref="H51:I51"/>
    <mergeCell ref="L51:M51"/>
    <mergeCell ref="F59:I59"/>
    <mergeCell ref="L38:M38"/>
    <mergeCell ref="L58:M58"/>
    <mergeCell ref="L40:M40"/>
    <mergeCell ref="L42:M42"/>
    <mergeCell ref="L41:M41"/>
    <mergeCell ref="N59:P59"/>
    <mergeCell ref="L56:M56"/>
    <mergeCell ref="L54:M54"/>
    <mergeCell ref="L59:M59"/>
    <mergeCell ref="F58:I58"/>
    <mergeCell ref="N56:P56"/>
    <mergeCell ref="N54:P54"/>
    <mergeCell ref="O63:Q63"/>
    <mergeCell ref="N62:P62"/>
    <mergeCell ref="N61:P61"/>
    <mergeCell ref="L61:M61"/>
    <mergeCell ref="O67:P67"/>
    <mergeCell ref="O66:P66"/>
    <mergeCell ref="J63:J64"/>
    <mergeCell ref="O68:P68"/>
    <mergeCell ref="L60:M60"/>
    <mergeCell ref="L62:M62"/>
    <mergeCell ref="O65:P65"/>
    <mergeCell ref="L63:L64"/>
    <mergeCell ref="N60:P60"/>
    <mergeCell ref="M63:N63"/>
    <mergeCell ref="K63:K64"/>
    <mergeCell ref="O64:P64"/>
    <mergeCell ref="O70:P70"/>
    <mergeCell ref="O71:P71"/>
    <mergeCell ref="E76:F76"/>
    <mergeCell ref="O78:P78"/>
    <mergeCell ref="O72:P72"/>
    <mergeCell ref="E72:F72"/>
    <mergeCell ref="O75:P75"/>
    <mergeCell ref="O76:P76"/>
    <mergeCell ref="E75:F75"/>
    <mergeCell ref="E74:H74"/>
    <mergeCell ref="O81:P81"/>
    <mergeCell ref="O77:P77"/>
    <mergeCell ref="E81:F81"/>
    <mergeCell ref="O85:Q85"/>
    <mergeCell ref="M89:N89"/>
    <mergeCell ref="O89:Q89"/>
    <mergeCell ref="E79:F79"/>
    <mergeCell ref="O80:P80"/>
    <mergeCell ref="O79:P79"/>
    <mergeCell ref="B87:F87"/>
    <mergeCell ref="B97:F97"/>
    <mergeCell ref="B98:F98"/>
    <mergeCell ref="B99:F99"/>
    <mergeCell ref="O69:P69"/>
    <mergeCell ref="B71:E71"/>
    <mergeCell ref="O82:P82"/>
    <mergeCell ref="B86:F86"/>
    <mergeCell ref="B85:F85"/>
    <mergeCell ref="O83:P83"/>
    <mergeCell ref="M86:N86"/>
    <mergeCell ref="E80:F80"/>
    <mergeCell ref="G71:I71"/>
    <mergeCell ref="G65:I65"/>
    <mergeCell ref="G67:I67"/>
    <mergeCell ref="B95:F95"/>
    <mergeCell ref="B96:F96"/>
    <mergeCell ref="B88:F88"/>
    <mergeCell ref="B89:F89"/>
    <mergeCell ref="B83:C83"/>
    <mergeCell ref="B81:C81"/>
  </mergeCells>
  <printOptions horizontalCentered="1" verticalCentered="1"/>
  <pageMargins left="3.937007874015748E-2" right="3.937007874015748E-2" top="3.937007874015748E-2" bottom="3.937007874015748E-2" header="0.31496062992125984" footer="0.11811023622047244"/>
  <pageSetup paperSize="9" scale="18" orientation="portrait" r:id="rId1"/>
  <headerFooter scaleWithDoc="0" alignWithMargins="0"/>
  <rowBreaks count="1" manualBreakCount="1">
    <brk id="81" max="16383" man="1"/>
  </rowBreaks>
  <colBreaks count="1" manualBreakCount="1">
    <brk id="1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9</vt:i4>
      </vt:variant>
    </vt:vector>
  </HeadingPairs>
  <TitlesOfParts>
    <vt:vector size="15" baseType="lpstr">
      <vt:lpstr>Етап1</vt:lpstr>
      <vt:lpstr>Етап2</vt:lpstr>
      <vt:lpstr>Етап3</vt:lpstr>
      <vt:lpstr>Етап4</vt:lpstr>
      <vt:lpstr>Етап7</vt:lpstr>
      <vt:lpstr>Лист2</vt:lpstr>
      <vt:lpstr>Етап2!_11</vt:lpstr>
      <vt:lpstr>Етап4!_11</vt:lpstr>
      <vt:lpstr>Етап7!_11</vt:lpstr>
      <vt:lpstr>_11</vt:lpstr>
      <vt:lpstr>Етап1!Область_печати</vt:lpstr>
      <vt:lpstr>Етап2!Область_печати</vt:lpstr>
      <vt:lpstr>Етап3!Область_печати</vt:lpstr>
      <vt:lpstr>Етап4!Область_печати</vt:lpstr>
      <vt:lpstr>Етап7!Область_печати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Dispetcher</dc:creator>
  <cp:lastModifiedBy>Андрей Овчаренко</cp:lastModifiedBy>
  <cp:lastPrinted>2021-07-09T04:12:58Z</cp:lastPrinted>
  <dcterms:created xsi:type="dcterms:W3CDTF">2013-05-31T09:51:35Z</dcterms:created>
  <dcterms:modified xsi:type="dcterms:W3CDTF">2022-12-19T13:40:31Z</dcterms:modified>
</cp:coreProperties>
</file>