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79740C2C-6286-4C97-9786-95ABE5871A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од10" sheetId="2" r:id="rId1"/>
    <sheet name="Кар51" sheetId="3" r:id="rId2"/>
    <sheet name="Кар52" sheetId="4" r:id="rId3"/>
    <sheet name="Рад6" sheetId="5" r:id="rId4"/>
    <sheet name="Лист1" sheetId="6" r:id="rId5"/>
  </sheets>
  <definedNames>
    <definedName name="_xlnm.Print_Titles" localSheetId="0">Вод10!$5:$5</definedName>
    <definedName name="_xlnm.Print_Titles" localSheetId="1">Кар51!$5:$5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5" l="1"/>
  <c r="E7" i="5"/>
  <c r="D14" i="5"/>
  <c r="E19" i="4"/>
  <c r="E16" i="4"/>
  <c r="E13" i="4"/>
  <c r="E10" i="4"/>
  <c r="E7" i="4"/>
  <c r="D19" i="4"/>
  <c r="D16" i="4"/>
  <c r="D13" i="4"/>
  <c r="D10" i="4"/>
  <c r="D7" i="4"/>
  <c r="E22" i="3"/>
  <c r="E19" i="3"/>
  <c r="E16" i="3"/>
  <c r="E13" i="3"/>
  <c r="E10" i="3"/>
  <c r="E7" i="3"/>
  <c r="D22" i="3"/>
  <c r="D19" i="3"/>
  <c r="D16" i="3"/>
  <c r="D13" i="3"/>
  <c r="D10" i="3"/>
  <c r="D7" i="3"/>
  <c r="E14" i="5" l="1"/>
  <c r="D23" i="4"/>
  <c r="E23" i="4"/>
  <c r="E31" i="3"/>
  <c r="D31" i="3"/>
  <c r="E13" i="2" l="1"/>
  <c r="E10" i="2"/>
  <c r="E7" i="2"/>
  <c r="D13" i="2"/>
  <c r="D10" i="2"/>
  <c r="D7" i="2"/>
  <c r="E17" i="2" l="1"/>
  <c r="D17" i="2"/>
</calcChain>
</file>

<file path=xl/sharedStrings.xml><?xml version="1.0" encoding="utf-8"?>
<sst xmlns="http://schemas.openxmlformats.org/spreadsheetml/2006/main" count="1240" uniqueCount="76">
  <si>
    <t>№ п/п</t>
  </si>
  <si>
    <t>Назва робіт та витрат</t>
  </si>
  <si>
    <t>Тривалість робіт, діб</t>
  </si>
  <si>
    <t>Етап</t>
  </si>
  <si>
    <t>Підготовчі роботи, мобілізація та монтаж</t>
  </si>
  <si>
    <t>Кондуктор Ø339,7</t>
  </si>
  <si>
    <t>Буріння під колону</t>
  </si>
  <si>
    <t>Кріплення під колону</t>
  </si>
  <si>
    <t>Технічна колона Ø244,5</t>
  </si>
  <si>
    <t>Експлуатаційна колона Ø168,3x139,7</t>
  </si>
  <si>
    <t>Демонтаж та демобілізація</t>
  </si>
  <si>
    <t>РАЗОМ ПО СВЕРДЛОВИНІ</t>
  </si>
  <si>
    <t>План</t>
  </si>
  <si>
    <t>Факт</t>
  </si>
  <si>
    <t>Подготовительные работы, мобилизация и монтаж</t>
  </si>
  <si>
    <t>Направлення Ø630</t>
  </si>
  <si>
    <t>Кондуктор Ø473,1</t>
  </si>
  <si>
    <t>Перша технічна колона Ø339,7</t>
  </si>
  <si>
    <t>Друга технічна колона Ø244,5</t>
  </si>
  <si>
    <t>Технічна колона "хвостовик" Ø177,8</t>
  </si>
  <si>
    <t>Експлуатаційна колона Ø127x139,7x168,3</t>
  </si>
  <si>
    <t>затраты, которые зависят от времени</t>
  </si>
  <si>
    <t>Буровой раствор и инженерное сопровождение</t>
  </si>
  <si>
    <t>Тампонажная техника и инженерное сопровождение</t>
  </si>
  <si>
    <t>Породоразрушающий инструмент, элементы КНБК и отбор керна</t>
  </si>
  <si>
    <t>Демонтаж, демобілізація</t>
  </si>
  <si>
    <t>Демонтаж, демобилизация и рекультивация</t>
  </si>
  <si>
    <t>ИТОГО ПО СКВАЖИНЕ</t>
  </si>
  <si>
    <t>CONDUCTOR CASING Ø273,1x244,5 (0 - 450)</t>
  </si>
  <si>
    <t>PRODUCTION CASING Ø168,3x146,1 (0 - 1700)</t>
  </si>
  <si>
    <t>св №51 Карайкозівського НГКР</t>
  </si>
  <si>
    <t>св №10 Водянівської площі</t>
  </si>
  <si>
    <t>св №52 Карайкозівського НГКР</t>
  </si>
  <si>
    <t>св №6 Радченківська</t>
  </si>
  <si>
    <t>COLUMN</t>
  </si>
  <si>
    <t>PHASE</t>
  </si>
  <si>
    <t>Веселкова</t>
  </si>
  <si>
    <t>---</t>
  </si>
  <si>
    <t>Мобілізація та монтаж</t>
  </si>
  <si>
    <t>Друга технічна колона</t>
  </si>
  <si>
    <t>Буріння</t>
  </si>
  <si>
    <t>Кріплення</t>
  </si>
  <si>
    <t>Експлуатаційна колона</t>
  </si>
  <si>
    <t>Перша технічна колона</t>
  </si>
  <si>
    <t>Технічна колона "кондуктор"</t>
  </si>
  <si>
    <t>Дубрівсько-Радченківська</t>
  </si>
  <si>
    <t>Випробовування в обсадженому стволі</t>
  </si>
  <si>
    <t>Клубанівсько-Зубренківське</t>
  </si>
  <si>
    <t>Технічна колона "хвостовик"</t>
  </si>
  <si>
    <t>Степківська</t>
  </si>
  <si>
    <t>Направлення</t>
  </si>
  <si>
    <t>Технічна колона</t>
  </si>
  <si>
    <t>Водянівська</t>
  </si>
  <si>
    <t>Володимирівське</t>
  </si>
  <si>
    <t>Роботи з освоєння</t>
  </si>
  <si>
    <t>Ракитнянське</t>
  </si>
  <si>
    <t>Макіївське</t>
  </si>
  <si>
    <t>Роботи з інтенсифікації</t>
  </si>
  <si>
    <t>Ольгівське</t>
  </si>
  <si>
    <t>Буріння та кріплення</t>
  </si>
  <si>
    <t>Деркачівсько-Войтенківська</t>
  </si>
  <si>
    <t>Західно-Ольгівська</t>
  </si>
  <si>
    <t>Роганська</t>
  </si>
  <si>
    <t>Карайкозiвська</t>
  </si>
  <si>
    <t>Експлуатаційна колона "хвостовик"</t>
  </si>
  <si>
    <t>Східно-ракитнянський блок Ракитнянського родовища</t>
  </si>
  <si>
    <t>Журавлина</t>
  </si>
  <si>
    <t>Монтаж</t>
  </si>
  <si>
    <t>Пролетарське</t>
  </si>
  <si>
    <t>Семиренківське</t>
  </si>
  <si>
    <t>Хвостовик</t>
  </si>
  <si>
    <t>9бис</t>
  </si>
  <si>
    <t>ПЛАН</t>
  </si>
  <si>
    <t>ФАКТ</t>
  </si>
  <si>
    <t>№</t>
  </si>
  <si>
    <t>ПЛОЩАДЬ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</si>
</sst>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16"/>
      <color rgb="FFC0504D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0"/>
      <color theme="4" tint="0.39997558519241921"/>
      <name val="Arial"/>
      <family val="2"/>
      <charset val="204"/>
    </font>
    <font>
      <b/>
      <sz val="12"/>
      <color theme="4" tint="-0.499984740745262"/>
      <name val="Arial"/>
      <family val="2"/>
      <charset val="204"/>
    </font>
    <font>
      <b/>
      <sz val="13"/>
      <color theme="4" tint="-0.499984740745262"/>
      <name val="Arial"/>
      <family val="2"/>
      <charset val="204"/>
    </font>
    <font>
      <sz val="10"/>
      <name val="Arial"/>
      <family val="2"/>
      <charset val="204"/>
    </font>
    <font>
      <b/>
      <sz val="10"/>
      <color theme="4" tint="-0.499984740745262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4"/>
      <color theme="0"/>
      <name val="Arial"/>
      <family val="2"/>
      <charset val="204"/>
    </font>
    <font>
      <b/>
      <sz val="13"/>
      <color theme="0"/>
      <name val="Arial"/>
      <family val="2"/>
      <charset val="204"/>
    </font>
    <font>
      <b/>
      <sz val="9"/>
      <color theme="0"/>
      <name val="Arial"/>
      <family val="2"/>
      <charset val="204"/>
    </font>
    <font>
      <sz val="11"/>
      <color theme="4" tint="-0.499984740745262"/>
      <name val="Arial"/>
      <family val="2"/>
      <charset val="204"/>
    </font>
    <font>
      <b/>
      <sz val="16"/>
      <color theme="5"/>
      <name val="Arial"/>
      <family val="2"/>
      <charset val="204"/>
    </font>
    <font>
      <b/>
      <sz val="12"/>
      <color rgb="FFC0504D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DCE6F1"/>
      </left>
      <right style="thin">
        <color rgb="FFDCE6F1"/>
      </right>
      <top style="thin">
        <color rgb="FFDCE6F1"/>
      </top>
      <bottom style="thin">
        <color rgb="FFDCE6F1"/>
      </bottom>
      <diagonal/>
    </border>
    <border>
      <left style="thin">
        <color theme="4" tint="0.79992065187536243"/>
      </left>
      <right style="thin">
        <color theme="4" tint="0.79992065187536243"/>
      </right>
      <top style="thin">
        <color theme="4" tint="0.79992065187536243"/>
      </top>
      <bottom style="thin">
        <color theme="4" tint="0.79992065187536243"/>
      </bottom>
      <diagonal/>
    </border>
    <border>
      <left style="thin">
        <color theme="4" tint="0.79992065187536243"/>
      </left>
      <right/>
      <top style="thin">
        <color theme="4" tint="0.79992065187536243"/>
      </top>
      <bottom style="thin">
        <color theme="4" tint="0.79992065187536243"/>
      </bottom>
      <diagonal/>
    </border>
    <border>
      <left/>
      <right style="thin">
        <color theme="4" tint="0.79992065187536243"/>
      </right>
      <top style="thin">
        <color theme="4" tint="0.79992065187536243"/>
      </top>
      <bottom style="thin">
        <color theme="4" tint="0.79992065187536243"/>
      </bottom>
      <diagonal/>
    </border>
    <border>
      <left/>
      <right/>
      <top style="thin">
        <color theme="4" tint="0.79989013336588644"/>
      </top>
      <bottom style="thin">
        <color theme="4" tint="0.79989013336588644"/>
      </bottom>
      <diagonal/>
    </border>
    <border>
      <left style="thin">
        <color theme="4" tint="0.79989013336588644"/>
      </left>
      <right style="thin">
        <color theme="4" tint="0.79989013336588644"/>
      </right>
      <top style="thin">
        <color theme="4" tint="0.79989013336588644"/>
      </top>
      <bottom style="thin">
        <color theme="4" tint="0.79989013336588644"/>
      </bottom>
      <diagonal/>
    </border>
    <border>
      <left style="thin">
        <color theme="4" tint="0.79989013336588644"/>
      </left>
      <right/>
      <top style="thin">
        <color theme="4" tint="0.79989013336588644"/>
      </top>
      <bottom style="thin">
        <color theme="4" tint="0.79989013336588644"/>
      </bottom>
      <diagonal/>
    </border>
    <border>
      <left/>
      <right style="thin">
        <color rgb="FFDCE6F1"/>
      </right>
      <top style="thin">
        <color rgb="FFDCE6F1"/>
      </top>
      <bottom style="thin">
        <color rgb="FFDCE6F1"/>
      </bottom>
      <diagonal/>
    </border>
    <border>
      <left style="thin">
        <color theme="4" tint="0.79992065187536243"/>
      </left>
      <right style="thin">
        <color theme="4" tint="0.79992065187536243"/>
      </right>
      <top/>
      <bottom style="thin">
        <color theme="4" tint="0.79992065187536243"/>
      </bottom>
      <diagonal/>
    </border>
    <border>
      <left style="thin">
        <color theme="4" tint="0.79992065187536243"/>
      </left>
      <right/>
      <top/>
      <bottom style="thin">
        <color theme="4" tint="0.79992065187536243"/>
      </bottom>
      <diagonal/>
    </border>
    <border>
      <left/>
      <right style="thin">
        <color theme="4" tint="0.79992065187536243"/>
      </right>
      <top/>
      <bottom style="thin">
        <color theme="4" tint="0.79992065187536243"/>
      </bottom>
      <diagonal/>
    </border>
    <border>
      <left style="thin">
        <color rgb="FFDCE6F1"/>
      </left>
      <right/>
      <top style="thin">
        <color rgb="FFDCE6F1"/>
      </top>
      <bottom style="thin">
        <color rgb="FFDCE6F1"/>
      </bottom>
      <diagonal/>
    </border>
    <border>
      <left/>
      <right/>
      <top style="thin">
        <color theme="4" tint="0.79992065187536243"/>
      </top>
      <bottom style="thin">
        <color theme="4" tint="0.79992065187536243"/>
      </bottom>
      <diagonal/>
    </border>
    <border>
      <left style="thin">
        <color theme="4" tint="0.79982909634693444"/>
      </left>
      <right style="thin">
        <color theme="4" tint="0.79982909634693444"/>
      </right>
      <top style="thin">
        <color theme="4" tint="0.79982909634693444"/>
      </top>
      <bottom style="thin">
        <color theme="4" tint="0.79982909634693444"/>
      </bottom>
      <diagonal/>
    </border>
    <border>
      <left style="thin">
        <color theme="4" tint="0.79982909634693444"/>
      </left>
      <right/>
      <top style="thin">
        <color theme="4" tint="0.79982909634693444"/>
      </top>
      <bottom style="thin">
        <color theme="4" tint="0.79982909634693444"/>
      </bottom>
      <diagonal/>
    </border>
    <border>
      <left/>
      <right style="thin">
        <color theme="4" tint="0.79982909634693444"/>
      </right>
      <top style="thin">
        <color theme="4" tint="0.79982909634693444"/>
      </top>
      <bottom style="thin">
        <color theme="4" tint="0.79982909634693444"/>
      </bottom>
      <diagonal/>
    </border>
    <border>
      <left/>
      <right style="thin">
        <color theme="4" tint="0.79989013336588644"/>
      </right>
      <top style="thin">
        <color theme="4" tint="0.79989013336588644"/>
      </top>
      <bottom style="thin">
        <color theme="4" tint="0.79989013336588644"/>
      </bottom>
      <diagonal/>
    </border>
    <border>
      <left style="thin">
        <color theme="4" tint="0.79992065187536243"/>
      </left>
      <right style="thin">
        <color theme="4" tint="0.79992065187536243"/>
      </right>
      <top style="thin">
        <color theme="4" tint="0.79992065187536243"/>
      </top>
      <bottom/>
      <diagonal/>
    </border>
    <border>
      <left style="thin">
        <color theme="4" tint="0.79992065187536243"/>
      </left>
      <right/>
      <top style="thin">
        <color theme="4" tint="0.79992065187536243"/>
      </top>
      <bottom/>
      <diagonal/>
    </border>
    <border>
      <left/>
      <right style="thin">
        <color theme="4" tint="0.79992065187536243"/>
      </right>
      <top style="thin">
        <color theme="4" tint="0.79992065187536243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0" xfId="1" applyFont="1" applyProtection="1">
      <protection hidden="1"/>
    </xf>
    <xf numFmtId="0" fontId="2" fillId="0" borderId="0" xfId="1" applyFont="1" applyAlignment="1" applyProtection="1">
      <alignment wrapText="1"/>
      <protection hidden="1"/>
    </xf>
    <xf numFmtId="0" fontId="1" fillId="0" borderId="0" xfId="1"/>
    <xf numFmtId="0" fontId="4" fillId="3" borderId="1" xfId="1" applyFont="1" applyFill="1" applyBorder="1" applyAlignment="1" applyProtection="1">
      <alignment horizontal="center" vertical="center" wrapText="1"/>
      <protection hidden="1"/>
    </xf>
    <xf numFmtId="0" fontId="5" fillId="4" borderId="2" xfId="1" applyFont="1" applyFill="1" applyBorder="1" applyAlignment="1" applyProtection="1">
      <alignment horizontal="center" vertical="center" wrapText="1"/>
      <protection hidden="1"/>
    </xf>
    <xf numFmtId="0" fontId="6" fillId="4" borderId="3" xfId="1" applyFont="1" applyFill="1" applyBorder="1" applyAlignment="1" applyProtection="1">
      <alignment vertical="center" wrapText="1"/>
      <protection hidden="1"/>
    </xf>
    <xf numFmtId="0" fontId="5" fillId="4" borderId="4" xfId="1" applyFont="1" applyFill="1" applyBorder="1" applyAlignment="1" applyProtection="1">
      <alignment horizontal="center" vertical="center" wrapText="1"/>
      <protection hidden="1"/>
    </xf>
    <xf numFmtId="0" fontId="8" fillId="5" borderId="5" xfId="1" applyFont="1" applyFill="1" applyBorder="1" applyAlignment="1" applyProtection="1">
      <alignment horizontal="left" vertical="center"/>
      <protection hidden="1"/>
    </xf>
    <xf numFmtId="0" fontId="7" fillId="5" borderId="4" xfId="1" applyFont="1" applyFill="1" applyBorder="1" applyAlignment="1" applyProtection="1">
      <alignment horizontal="left" vertical="center" wrapText="1"/>
      <protection hidden="1"/>
    </xf>
    <xf numFmtId="0" fontId="8" fillId="5" borderId="2" xfId="1" applyFont="1" applyFill="1" applyBorder="1" applyAlignment="1" applyProtection="1">
      <alignment horizontal="center" vertical="center" wrapText="1"/>
      <protection hidden="1"/>
    </xf>
    <xf numFmtId="49" fontId="9" fillId="0" borderId="2" xfId="1" applyNumberFormat="1" applyFont="1" applyBorder="1" applyAlignment="1" applyProtection="1">
      <alignment horizontal="center" vertical="center"/>
      <protection hidden="1"/>
    </xf>
    <xf numFmtId="49" fontId="9" fillId="0" borderId="3" xfId="1" applyNumberFormat="1" applyFont="1" applyBorder="1" applyAlignment="1" applyProtection="1">
      <alignment horizontal="center" vertical="center"/>
      <protection hidden="1"/>
    </xf>
    <xf numFmtId="0" fontId="9" fillId="0" borderId="4" xfId="1" applyFont="1" applyBorder="1" applyAlignment="1" applyProtection="1">
      <alignment horizontal="left" vertical="center" wrapText="1"/>
      <protection hidden="1"/>
    </xf>
    <xf numFmtId="0" fontId="9" fillId="0" borderId="2" xfId="1" applyFont="1" applyBorder="1" applyAlignment="1" applyProtection="1">
      <alignment horizontal="center" vertical="center" wrapText="1"/>
      <protection hidden="1"/>
    </xf>
    <xf numFmtId="0" fontId="8" fillId="5" borderId="4" xfId="1" applyFont="1" applyFill="1" applyBorder="1" applyAlignment="1" applyProtection="1">
      <alignment horizontal="left" vertical="center" wrapText="1"/>
      <protection hidden="1"/>
    </xf>
    <xf numFmtId="0" fontId="8" fillId="5" borderId="6" xfId="1" applyFont="1" applyFill="1" applyBorder="1" applyAlignment="1" applyProtection="1">
      <alignment horizontal="center" vertical="center" wrapText="1"/>
      <protection hidden="1"/>
    </xf>
    <xf numFmtId="49" fontId="11" fillId="6" borderId="2" xfId="1" applyNumberFormat="1" applyFont="1" applyFill="1" applyBorder="1" applyAlignment="1" applyProtection="1">
      <alignment vertical="center"/>
      <protection hidden="1"/>
    </xf>
    <xf numFmtId="0" fontId="11" fillId="6" borderId="3" xfId="1" applyFont="1" applyFill="1" applyBorder="1" applyAlignment="1" applyProtection="1">
      <alignment horizontal="left" vertical="center"/>
      <protection hidden="1"/>
    </xf>
    <xf numFmtId="0" fontId="12" fillId="6" borderId="4" xfId="1" applyFont="1" applyFill="1" applyBorder="1" applyAlignment="1" applyProtection="1">
      <alignment vertical="center"/>
      <protection hidden="1"/>
    </xf>
    <xf numFmtId="0" fontId="13" fillId="6" borderId="2" xfId="1" applyFont="1" applyFill="1" applyBorder="1" applyAlignment="1" applyProtection="1">
      <alignment horizontal="center" vertical="center"/>
      <protection hidden="1"/>
    </xf>
    <xf numFmtId="0" fontId="9" fillId="0" borderId="0" xfId="1" applyFont="1" applyAlignment="1" applyProtection="1">
      <alignment horizontal="right"/>
      <protection hidden="1"/>
    </xf>
    <xf numFmtId="0" fontId="9" fillId="0" borderId="0" xfId="1" applyFont="1"/>
    <xf numFmtId="0" fontId="5" fillId="4" borderId="9" xfId="1" applyFont="1" applyFill="1" applyBorder="1" applyAlignment="1" applyProtection="1">
      <alignment horizontal="center" vertical="center" wrapText="1"/>
      <protection hidden="1"/>
    </xf>
    <xf numFmtId="0" fontId="6" fillId="4" borderId="10" xfId="1" applyFont="1" applyFill="1" applyBorder="1" applyAlignment="1" applyProtection="1">
      <alignment vertical="center" wrapText="1"/>
      <protection hidden="1"/>
    </xf>
    <xf numFmtId="0" fontId="5" fillId="4" borderId="11" xfId="1" applyFont="1" applyFill="1" applyBorder="1" applyAlignment="1" applyProtection="1">
      <alignment horizontal="center" vertical="center" wrapText="1"/>
      <protection hidden="1"/>
    </xf>
    <xf numFmtId="0" fontId="7" fillId="5" borderId="5" xfId="1" applyFont="1" applyFill="1" applyBorder="1" applyAlignment="1" applyProtection="1">
      <alignment horizontal="left" vertical="center" wrapText="1"/>
      <protection hidden="1"/>
    </xf>
    <xf numFmtId="0" fontId="7" fillId="5" borderId="5" xfId="1" applyFont="1" applyFill="1" applyBorder="1" applyAlignment="1" applyProtection="1">
      <alignment horizontal="left" vertical="center"/>
      <protection hidden="1"/>
    </xf>
    <xf numFmtId="0" fontId="7" fillId="5" borderId="2" xfId="1" applyFont="1" applyFill="1" applyBorder="1" applyAlignment="1" applyProtection="1">
      <alignment horizontal="center" vertical="center" wrapText="1"/>
      <protection hidden="1"/>
    </xf>
    <xf numFmtId="0" fontId="7" fillId="5" borderId="6" xfId="1" applyFont="1" applyFill="1" applyBorder="1" applyAlignment="1" applyProtection="1">
      <alignment horizontal="center" vertical="center" wrapText="1"/>
      <protection hidden="1"/>
    </xf>
    <xf numFmtId="0" fontId="14" fillId="6" borderId="2" xfId="1" applyFont="1" applyFill="1" applyBorder="1" applyAlignment="1" applyProtection="1">
      <alignment horizontal="center" vertical="center" wrapText="1"/>
      <protection hidden="1"/>
    </xf>
    <xf numFmtId="49" fontId="8" fillId="5" borderId="3" xfId="1" applyNumberFormat="1" applyFont="1" applyFill="1" applyBorder="1" applyAlignment="1" applyProtection="1">
      <alignment horizontal="right" vertical="center"/>
      <protection hidden="1"/>
    </xf>
    <xf numFmtId="0" fontId="8" fillId="5" borderId="13" xfId="1" applyFont="1" applyFill="1" applyBorder="1" applyAlignment="1" applyProtection="1">
      <alignment horizontal="left" vertical="center"/>
      <protection hidden="1"/>
    </xf>
    <xf numFmtId="49" fontId="7" fillId="0" borderId="2" xfId="1" applyNumberFormat="1" applyFont="1" applyBorder="1" applyAlignment="1" applyProtection="1">
      <alignment horizontal="left" vertical="center" indent="1"/>
      <protection hidden="1"/>
    </xf>
    <xf numFmtId="49" fontId="15" fillId="0" borderId="3" xfId="1" applyNumberFormat="1" applyFont="1" applyBorder="1" applyAlignment="1" applyProtection="1">
      <alignment horizontal="left" vertical="center"/>
      <protection hidden="1"/>
    </xf>
    <xf numFmtId="0" fontId="7" fillId="0" borderId="4" xfId="1" applyFont="1" applyBorder="1" applyAlignment="1" applyProtection="1">
      <alignment horizontal="left" vertical="center"/>
      <protection hidden="1"/>
    </xf>
    <xf numFmtId="0" fontId="10" fillId="0" borderId="2" xfId="1" applyFont="1" applyBorder="1" applyAlignment="1" applyProtection="1">
      <alignment horizontal="center" vertical="center" wrapText="1"/>
      <protection hidden="1"/>
    </xf>
    <xf numFmtId="0" fontId="15" fillId="0" borderId="3" xfId="1" applyFont="1" applyBorder="1" applyAlignment="1" applyProtection="1">
      <alignment horizontal="left" vertical="center"/>
      <protection hidden="1"/>
    </xf>
    <xf numFmtId="0" fontId="8" fillId="5" borderId="4" xfId="1" applyFont="1" applyFill="1" applyBorder="1" applyAlignment="1" applyProtection="1">
      <alignment horizontal="left" vertical="center"/>
      <protection hidden="1"/>
    </xf>
    <xf numFmtId="0" fontId="15" fillId="0" borderId="4" xfId="1" applyFont="1" applyBorder="1" applyAlignment="1" applyProtection="1">
      <alignment horizontal="left" vertical="center"/>
      <protection hidden="1"/>
    </xf>
    <xf numFmtId="3" fontId="9" fillId="0" borderId="2" xfId="1" applyNumberFormat="1" applyFont="1" applyBorder="1" applyAlignment="1" applyProtection="1">
      <alignment horizontal="center" vertical="center" wrapText="1"/>
      <protection hidden="1"/>
    </xf>
    <xf numFmtId="49" fontId="9" fillId="0" borderId="14" xfId="1" applyNumberFormat="1" applyFont="1" applyBorder="1" applyAlignment="1" applyProtection="1">
      <alignment horizontal="center" vertical="center"/>
      <protection hidden="1"/>
    </xf>
    <xf numFmtId="49" fontId="9" fillId="0" borderId="15" xfId="1" applyNumberFormat="1" applyFont="1" applyBorder="1" applyAlignment="1" applyProtection="1">
      <alignment horizontal="center" vertical="center"/>
      <protection hidden="1"/>
    </xf>
    <xf numFmtId="0" fontId="9" fillId="0" borderId="16" xfId="1" applyFont="1" applyBorder="1" applyAlignment="1" applyProtection="1">
      <alignment vertical="center" wrapText="1"/>
      <protection hidden="1"/>
    </xf>
    <xf numFmtId="0" fontId="9" fillId="0" borderId="14" xfId="1" applyFont="1" applyBorder="1" applyAlignment="1" applyProtection="1">
      <alignment horizontal="center" vertical="center" wrapText="1"/>
      <protection hidden="1"/>
    </xf>
    <xf numFmtId="49" fontId="8" fillId="5" borderId="7" xfId="1" applyNumberFormat="1" applyFont="1" applyFill="1" applyBorder="1" applyAlignment="1" applyProtection="1">
      <alignment horizontal="right" vertical="center"/>
      <protection hidden="1"/>
    </xf>
    <xf numFmtId="0" fontId="8" fillId="5" borderId="17" xfId="1" applyFont="1" applyFill="1" applyBorder="1" applyAlignment="1" applyProtection="1">
      <alignment horizontal="left" vertical="center"/>
      <protection hidden="1"/>
    </xf>
    <xf numFmtId="0" fontId="11" fillId="6" borderId="3" xfId="1" applyFont="1" applyFill="1" applyBorder="1" applyAlignment="1" applyProtection="1">
      <alignment vertical="center"/>
      <protection hidden="1"/>
    </xf>
    <xf numFmtId="0" fontId="3" fillId="2" borderId="0" xfId="1" applyFont="1" applyFill="1" applyAlignment="1" applyProtection="1">
      <alignment vertical="center"/>
      <protection hidden="1"/>
    </xf>
    <xf numFmtId="0" fontId="16" fillId="7" borderId="0" xfId="1" applyFont="1" applyFill="1" applyAlignment="1" applyProtection="1">
      <alignment vertical="center"/>
      <protection hidden="1"/>
    </xf>
    <xf numFmtId="0" fontId="8" fillId="5" borderId="17" xfId="1" applyFont="1" applyFill="1" applyBorder="1" applyAlignment="1" applyProtection="1">
      <alignment horizontal="left" vertical="center" wrapText="1"/>
      <protection hidden="1"/>
    </xf>
    <xf numFmtId="0" fontId="4" fillId="3" borderId="1" xfId="1" applyFont="1" applyFill="1" applyBorder="1" applyAlignment="1" applyProtection="1">
      <alignment horizontal="center" vertical="center" wrapText="1"/>
      <protection hidden="1"/>
    </xf>
    <xf numFmtId="0" fontId="4" fillId="3" borderId="12" xfId="1" applyFont="1" applyFill="1" applyBorder="1" applyAlignment="1" applyProtection="1">
      <alignment horizontal="center" vertical="center" wrapText="1"/>
      <protection hidden="1"/>
    </xf>
    <xf numFmtId="0" fontId="4" fillId="3" borderId="8" xfId="1" applyFont="1" applyFill="1" applyBorder="1" applyAlignment="1" applyProtection="1">
      <alignment horizontal="center" vertical="center" wrapText="1"/>
      <protection hidden="1"/>
    </xf>
    <xf numFmtId="0" fontId="14" fillId="6" borderId="18" xfId="1" applyFont="1" applyFill="1" applyBorder="1" applyAlignment="1" applyProtection="1">
      <alignment horizontal="center" vertical="center" wrapText="1"/>
      <protection hidden="1"/>
    </xf>
    <xf numFmtId="0" fontId="14" fillId="6" borderId="9" xfId="1" applyFont="1" applyFill="1" applyBorder="1" applyAlignment="1" applyProtection="1">
      <alignment horizontal="center" vertical="center" wrapText="1"/>
      <protection hidden="1"/>
    </xf>
    <xf numFmtId="0" fontId="14" fillId="6" borderId="19" xfId="1" applyFont="1" applyFill="1" applyBorder="1" applyAlignment="1" applyProtection="1">
      <alignment horizontal="center" vertical="center" wrapText="1"/>
      <protection hidden="1"/>
    </xf>
    <xf numFmtId="0" fontId="14" fillId="6" borderId="20" xfId="1" applyFont="1" applyFill="1" applyBorder="1" applyAlignment="1" applyProtection="1">
      <alignment horizontal="center" vertical="center" wrapText="1"/>
      <protection hidden="1"/>
    </xf>
    <xf numFmtId="0" fontId="14" fillId="6" borderId="10" xfId="1" applyFont="1" applyFill="1" applyBorder="1" applyAlignment="1" applyProtection="1">
      <alignment horizontal="center" vertical="center" wrapText="1"/>
      <protection hidden="1"/>
    </xf>
    <xf numFmtId="0" fontId="14" fillId="6" borderId="11" xfId="1" applyFont="1" applyFill="1" applyBorder="1" applyAlignment="1" applyProtection="1">
      <alignment horizontal="center" vertical="center" wrapText="1"/>
      <protection hidden="1"/>
    </xf>
    <xf numFmtId="0" fontId="14" fillId="6" borderId="3" xfId="1" applyFont="1" applyFill="1" applyBorder="1" applyAlignment="1" applyProtection="1">
      <alignment horizontal="center" vertical="center" wrapText="1"/>
      <protection hidden="1"/>
    </xf>
    <xf numFmtId="0" fontId="14" fillId="6" borderId="4" xfId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/>
    </xf>
    <xf numFmtId="2" fontId="7" fillId="5" borderId="2" xfId="1" applyNumberFormat="1" applyFont="1" applyFill="1" applyBorder="1" applyAlignment="1" applyProtection="1">
      <alignment horizontal="center" vertical="center" wrapText="1"/>
      <protection hidden="1"/>
    </xf>
    <xf numFmtId="2" fontId="10" fillId="0" borderId="2" xfId="1" applyNumberFormat="1" applyFont="1" applyBorder="1" applyAlignment="1" applyProtection="1">
      <alignment horizontal="center" vertical="center" wrapText="1"/>
      <protection hidden="1"/>
    </xf>
    <xf numFmtId="2" fontId="7" fillId="5" borderId="6" xfId="1" applyNumberFormat="1" applyFont="1" applyFill="1" applyBorder="1" applyAlignment="1" applyProtection="1">
      <alignment horizontal="center" vertical="center" wrapText="1"/>
      <protection hidden="1"/>
    </xf>
    <xf numFmtId="2" fontId="13" fillId="6" borderId="2" xfId="1" applyNumberFormat="1" applyFont="1" applyFill="1" applyBorder="1" applyAlignment="1" applyProtection="1">
      <alignment horizontal="center" vertical="center"/>
      <protection hidden="1"/>
    </xf>
    <xf numFmtId="2" fontId="8" fillId="5" borderId="2" xfId="1" applyNumberFormat="1" applyFont="1" applyFill="1" applyBorder="1" applyAlignment="1" applyProtection="1">
      <alignment horizontal="center" vertical="center" wrapText="1"/>
      <protection hidden="1"/>
    </xf>
    <xf numFmtId="2" fontId="9" fillId="0" borderId="2" xfId="1" applyNumberFormat="1" applyFont="1" applyBorder="1" applyAlignment="1" applyProtection="1">
      <alignment horizontal="center" vertical="center" wrapText="1"/>
      <protection hidden="1"/>
    </xf>
    <xf numFmtId="2" fontId="9" fillId="0" borderId="14" xfId="1" applyNumberFormat="1" applyFont="1" applyBorder="1" applyAlignment="1" applyProtection="1">
      <alignment horizontal="center" vertical="center" wrapText="1"/>
      <protection hidden="1"/>
    </xf>
    <xf numFmtId="2" fontId="8" fillId="5" borderId="6" xfId="1" applyNumberFormat="1" applyFont="1" applyFill="1" applyBorder="1" applyAlignment="1" applyProtection="1">
      <alignment horizontal="center" vertical="center" wrapText="1"/>
      <protection hidden="1"/>
    </xf>
    <xf numFmtId="14" fontId="17" fillId="2" borderId="0" xfId="1" applyNumberFormat="1" applyFont="1" applyFill="1" applyAlignment="1" applyProtection="1">
      <alignment vertical="center"/>
      <protection hidden="1"/>
    </xf>
  </cellXfs>
  <cellStyles count="2">
    <cellStyle name="Обычный" xfId="0" builtinId="0"/>
    <cellStyle name="Обычный 2" xfId="1" xr:uid="{A139B6AC-43DD-4F2C-908E-E7F9BDDB8A3E}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numFmt numFmtId="2" formatCode="0.00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D1F9D0-F660-42FD-BC7E-5DE8B12E4BE0}" name="Таблица1" displayName="Таблица1" ref="A1:F371" totalsRowShown="0" headerRowDxfId="3" dataDxfId="4">
  <autoFilter ref="A1:F371" xr:uid="{D5D1F9D0-F660-42FD-BC7E-5DE8B12E4BE0}">
    <filterColumn colId="0">
      <filters>
        <filter val="10"/>
        <filter val="51"/>
        <filter val="52"/>
        <filter val="6"/>
      </filters>
    </filterColumn>
    <filterColumn colId="1">
      <filters>
        <filter val="Водянівська"/>
        <filter val="Дубрівсько-Радченківська"/>
        <filter val="Карайкозiвська"/>
      </filters>
    </filterColumn>
  </autoFilter>
  <tableColumns count="6">
    <tableColumn id="1" xr3:uid="{E056B214-6642-4822-9C9E-A40BCA90FF57}" name="№" dataDxfId="2"/>
    <tableColumn id="2" xr3:uid="{76959473-930A-4C91-A7B4-A42E087DD973}" name="ПЛОЩАДЬ" dataDxfId="0"/>
    <tableColumn id="3" xr3:uid="{BA7BEC1E-F901-419D-AC06-595BCF3A9363}" name="COLUMN" dataDxfId="1"/>
    <tableColumn id="4" xr3:uid="{925842F3-4D5D-48EE-ADD3-4E3B4B3ACB9C}" name="PHASE" dataDxfId="7"/>
    <tableColumn id="5" xr3:uid="{3F384804-FD4B-44C2-BCF3-1FD72B5A9F4D}" name="ПЛАН" dataDxfId="6"/>
    <tableColumn id="6" xr3:uid="{E115732B-98E1-44CC-B8C7-D558A1EC4E56}" name="ФАКТ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B098-A382-4C22-8594-4635FAD33164}">
  <sheetPr>
    <tabColor rgb="FFC00000"/>
    <pageSetUpPr fitToPage="1"/>
  </sheetPr>
  <dimension ref="A1:E18"/>
  <sheetViews>
    <sheetView showGridLines="0" tabSelected="1" zoomScaleNormal="100" workbookViewId="0">
      <selection activeCell="E13" activeCellId="2" sqref="E7 E10 E13"/>
    </sheetView>
  </sheetViews>
  <sheetFormatPr defaultColWidth="4.7109375" defaultRowHeight="12.75" x14ac:dyDescent="0.2"/>
  <cols>
    <col min="1" max="1" width="6.7109375" style="3" customWidth="1"/>
    <col min="2" max="2" width="3.7109375" style="3" customWidth="1"/>
    <col min="3" max="3" width="49.85546875" style="3" customWidth="1"/>
    <col min="4" max="5" width="15.28515625" style="3" customWidth="1"/>
    <col min="6" max="16384" width="4.7109375" style="3"/>
  </cols>
  <sheetData>
    <row r="1" spans="1:5" ht="20.25" x14ac:dyDescent="0.2">
      <c r="A1" s="48" t="s">
        <v>31</v>
      </c>
      <c r="B1" s="48"/>
      <c r="C1" s="48"/>
      <c r="D1" s="48"/>
      <c r="E1" s="74">
        <v>45133</v>
      </c>
    </row>
    <row r="2" spans="1:5" x14ac:dyDescent="0.2">
      <c r="A2" s="1"/>
      <c r="B2" s="1"/>
      <c r="C2" s="2"/>
      <c r="D2" s="1"/>
      <c r="E2" s="1"/>
    </row>
    <row r="3" spans="1:5" ht="21" customHeight="1" x14ac:dyDescent="0.2">
      <c r="A3" s="51" t="s">
        <v>0</v>
      </c>
      <c r="B3" s="51" t="s">
        <v>1</v>
      </c>
      <c r="C3" s="51"/>
      <c r="D3" s="52" t="s">
        <v>2</v>
      </c>
      <c r="E3" s="53"/>
    </row>
    <row r="4" spans="1:5" ht="21" customHeight="1" x14ac:dyDescent="0.2">
      <c r="A4" s="51"/>
      <c r="B4" s="51"/>
      <c r="C4" s="51"/>
      <c r="D4" s="4" t="s">
        <v>12</v>
      </c>
      <c r="E4" s="4" t="s">
        <v>13</v>
      </c>
    </row>
    <row r="5" spans="1:5" x14ac:dyDescent="0.2">
      <c r="A5" s="23">
        <v>1</v>
      </c>
      <c r="B5" s="24">
        <v>6</v>
      </c>
      <c r="C5" s="25">
        <v>2</v>
      </c>
      <c r="D5" s="23">
        <v>3</v>
      </c>
      <c r="E5" s="23">
        <v>3</v>
      </c>
    </row>
    <row r="6" spans="1:5" ht="36" customHeight="1" x14ac:dyDescent="0.2">
      <c r="A6" s="26" t="s">
        <v>3</v>
      </c>
      <c r="B6" s="27">
        <v>1</v>
      </c>
      <c r="C6" s="9" t="s">
        <v>4</v>
      </c>
      <c r="D6" s="28">
        <v>50</v>
      </c>
      <c r="E6" s="66">
        <v>41.2916666666667</v>
      </c>
    </row>
    <row r="7" spans="1:5" ht="36" customHeight="1" x14ac:dyDescent="0.2">
      <c r="A7" s="26" t="s">
        <v>3</v>
      </c>
      <c r="B7" s="27">
        <v>2</v>
      </c>
      <c r="C7" s="9" t="s">
        <v>5</v>
      </c>
      <c r="D7" s="28">
        <f>D8+D9</f>
        <v>5</v>
      </c>
      <c r="E7" s="66">
        <f>E8+E9</f>
        <v>6.2916666666666599</v>
      </c>
    </row>
    <row r="8" spans="1:5" ht="15.75" x14ac:dyDescent="0.2">
      <c r="A8" s="33"/>
      <c r="B8" s="34" t="s">
        <v>6</v>
      </c>
      <c r="C8" s="35"/>
      <c r="D8" s="36">
        <v>3</v>
      </c>
      <c r="E8" s="67">
        <v>3.4583333333333299</v>
      </c>
    </row>
    <row r="9" spans="1:5" ht="15.75" x14ac:dyDescent="0.2">
      <c r="A9" s="33"/>
      <c r="B9" s="37" t="s">
        <v>7</v>
      </c>
      <c r="C9" s="35"/>
      <c r="D9" s="36">
        <v>2</v>
      </c>
      <c r="E9" s="67">
        <v>2.8333333333333299</v>
      </c>
    </row>
    <row r="10" spans="1:5" ht="36" customHeight="1" x14ac:dyDescent="0.2">
      <c r="A10" s="26" t="s">
        <v>3</v>
      </c>
      <c r="B10" s="27">
        <v>3</v>
      </c>
      <c r="C10" s="9" t="s">
        <v>8</v>
      </c>
      <c r="D10" s="28">
        <f>D11+D12</f>
        <v>30</v>
      </c>
      <c r="E10" s="66">
        <f>E11+E12</f>
        <v>20.604166666666629</v>
      </c>
    </row>
    <row r="11" spans="1:5" ht="15.75" x14ac:dyDescent="0.2">
      <c r="A11" s="33"/>
      <c r="B11" s="34" t="s">
        <v>6</v>
      </c>
      <c r="C11" s="35"/>
      <c r="D11" s="36">
        <v>18</v>
      </c>
      <c r="E11" s="67">
        <v>15.3958333333333</v>
      </c>
    </row>
    <row r="12" spans="1:5" ht="15.75" x14ac:dyDescent="0.2">
      <c r="A12" s="33"/>
      <c r="B12" s="37" t="s">
        <v>7</v>
      </c>
      <c r="C12" s="35"/>
      <c r="D12" s="36">
        <v>12</v>
      </c>
      <c r="E12" s="67">
        <v>5.2083333333333304</v>
      </c>
    </row>
    <row r="13" spans="1:5" ht="36" customHeight="1" x14ac:dyDescent="0.2">
      <c r="A13" s="26" t="s">
        <v>3</v>
      </c>
      <c r="B13" s="27">
        <v>4</v>
      </c>
      <c r="C13" s="9" t="s">
        <v>9</v>
      </c>
      <c r="D13" s="28">
        <f>D14+D15</f>
        <v>75</v>
      </c>
      <c r="E13" s="66">
        <f>E14+E15</f>
        <v>91.104166666666799</v>
      </c>
    </row>
    <row r="14" spans="1:5" ht="15.75" x14ac:dyDescent="0.2">
      <c r="A14" s="33"/>
      <c r="B14" s="34" t="s">
        <v>6</v>
      </c>
      <c r="C14" s="35"/>
      <c r="D14" s="36">
        <v>52</v>
      </c>
      <c r="E14" s="67">
        <v>91.104166666666799</v>
      </c>
    </row>
    <row r="15" spans="1:5" ht="15.75" x14ac:dyDescent="0.2">
      <c r="A15" s="33"/>
      <c r="B15" s="37" t="s">
        <v>7</v>
      </c>
      <c r="C15" s="35"/>
      <c r="D15" s="36">
        <v>23</v>
      </c>
      <c r="E15" s="67"/>
    </row>
    <row r="16" spans="1:5" ht="36" customHeight="1" x14ac:dyDescent="0.2">
      <c r="A16" s="26" t="s">
        <v>3</v>
      </c>
      <c r="B16" s="27">
        <v>5</v>
      </c>
      <c r="C16" s="9" t="s">
        <v>10</v>
      </c>
      <c r="D16" s="29">
        <v>50</v>
      </c>
      <c r="E16" s="68"/>
    </row>
    <row r="17" spans="1:5" ht="36" customHeight="1" x14ac:dyDescent="0.2">
      <c r="A17" s="17"/>
      <c r="B17" s="18" t="s">
        <v>11</v>
      </c>
      <c r="C17" s="19"/>
      <c r="D17" s="20">
        <f>D6+D7+D10+D13+D16</f>
        <v>210</v>
      </c>
      <c r="E17" s="69">
        <f>E6+E7+E10+E13+E16</f>
        <v>159.2916666666668</v>
      </c>
    </row>
    <row r="18" spans="1:5" x14ac:dyDescent="0.2">
      <c r="A18" s="21"/>
      <c r="B18" s="21"/>
      <c r="C18" s="22"/>
      <c r="D18" s="22"/>
      <c r="E18" s="22"/>
    </row>
  </sheetData>
  <sheetProtection formatCells="0" formatColumns="0" formatRows="0" insertColumns="0" insertRows="0" insertHyperlinks="0" deleteColumns="0" deleteRows="0" sort="0" autoFilter="0" pivotTables="0"/>
  <mergeCells count="3">
    <mergeCell ref="A3:A4"/>
    <mergeCell ref="B3:C4"/>
    <mergeCell ref="D3:E3"/>
  </mergeCells>
  <printOptions horizontalCentered="1"/>
  <pageMargins left="0.78740157480314965" right="0.39370078740157483" top="0.59055118110236227" bottom="0.59055118110236227" header="0.19685039370078741" footer="0.19685039370078741"/>
  <pageSetup paperSize="9" scale="87" fitToHeight="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12BB-CB69-4B60-BCA2-2A4221653EC4}">
  <sheetPr>
    <tabColor rgb="FFC00000"/>
    <pageSetUpPr fitToPage="1"/>
  </sheetPr>
  <dimension ref="A1:E31"/>
  <sheetViews>
    <sheetView showGridLines="0" zoomScaleNormal="100" workbookViewId="0">
      <selection activeCell="E16" activeCellId="3" sqref="E7 E10 E13 E16"/>
    </sheetView>
  </sheetViews>
  <sheetFormatPr defaultColWidth="4.7109375" defaultRowHeight="13.35" customHeight="1" x14ac:dyDescent="0.2"/>
  <cols>
    <col min="1" max="1" width="6.7109375" style="3" customWidth="1"/>
    <col min="2" max="2" width="3.7109375" style="3" customWidth="1"/>
    <col min="3" max="3" width="60.7109375" style="3" customWidth="1"/>
    <col min="4" max="5" width="17" style="3" customWidth="1"/>
    <col min="6" max="16384" width="4.7109375" style="3"/>
  </cols>
  <sheetData>
    <row r="1" spans="1:5" ht="21" customHeight="1" x14ac:dyDescent="0.2">
      <c r="A1" s="48" t="s">
        <v>30</v>
      </c>
      <c r="B1" s="48"/>
      <c r="C1" s="48"/>
      <c r="D1" s="48"/>
      <c r="E1" s="74">
        <v>45133</v>
      </c>
    </row>
    <row r="2" spans="1:5" ht="12.75" x14ac:dyDescent="0.2">
      <c r="A2" s="1"/>
      <c r="B2" s="1"/>
      <c r="C2" s="1"/>
      <c r="D2" s="1"/>
      <c r="E2" s="1"/>
    </row>
    <row r="3" spans="1:5" ht="23.25" customHeight="1" x14ac:dyDescent="0.2">
      <c r="A3" s="54" t="s">
        <v>0</v>
      </c>
      <c r="B3" s="56" t="s">
        <v>1</v>
      </c>
      <c r="C3" s="57"/>
      <c r="D3" s="60" t="s">
        <v>2</v>
      </c>
      <c r="E3" s="61"/>
    </row>
    <row r="4" spans="1:5" ht="23.25" customHeight="1" x14ac:dyDescent="0.2">
      <c r="A4" s="55"/>
      <c r="B4" s="58"/>
      <c r="C4" s="59"/>
      <c r="D4" s="30" t="s">
        <v>12</v>
      </c>
      <c r="E4" s="30" t="s">
        <v>13</v>
      </c>
    </row>
    <row r="5" spans="1:5" ht="12.75" x14ac:dyDescent="0.2">
      <c r="A5" s="5">
        <v>1</v>
      </c>
      <c r="B5" s="6">
        <v>6</v>
      </c>
      <c r="C5" s="7">
        <v>2</v>
      </c>
      <c r="D5" s="5">
        <v>3</v>
      </c>
      <c r="E5" s="5">
        <v>3</v>
      </c>
    </row>
    <row r="6" spans="1:5" ht="35.1" customHeight="1" x14ac:dyDescent="0.2">
      <c r="A6" s="31" t="s">
        <v>3</v>
      </c>
      <c r="B6" s="32">
        <v>1</v>
      </c>
      <c r="C6" s="9" t="s">
        <v>14</v>
      </c>
      <c r="D6" s="10">
        <v>30</v>
      </c>
      <c r="E6" s="70">
        <v>57.2916666666667</v>
      </c>
    </row>
    <row r="7" spans="1:5" ht="35.1" customHeight="1" x14ac:dyDescent="0.2">
      <c r="A7" s="31" t="s">
        <v>3</v>
      </c>
      <c r="B7" s="32">
        <v>2</v>
      </c>
      <c r="C7" s="15" t="s">
        <v>15</v>
      </c>
      <c r="D7" s="10">
        <f>D8+D9</f>
        <v>3</v>
      </c>
      <c r="E7" s="70">
        <f>E8+E9</f>
        <v>5</v>
      </c>
    </row>
    <row r="8" spans="1:5" ht="15.75" x14ac:dyDescent="0.2">
      <c r="A8" s="33"/>
      <c r="B8" s="34" t="s">
        <v>6</v>
      </c>
      <c r="C8" s="35"/>
      <c r="D8" s="36">
        <v>2</v>
      </c>
      <c r="E8" s="67">
        <v>1.84375</v>
      </c>
    </row>
    <row r="9" spans="1:5" ht="15.75" x14ac:dyDescent="0.2">
      <c r="A9" s="33"/>
      <c r="B9" s="37" t="s">
        <v>7</v>
      </c>
      <c r="C9" s="35"/>
      <c r="D9" s="36">
        <v>1</v>
      </c>
      <c r="E9" s="67">
        <v>3.15625</v>
      </c>
    </row>
    <row r="10" spans="1:5" ht="35.1" customHeight="1" x14ac:dyDescent="0.2">
      <c r="A10" s="31" t="s">
        <v>3</v>
      </c>
      <c r="B10" s="32">
        <v>3</v>
      </c>
      <c r="C10" s="15" t="s">
        <v>16</v>
      </c>
      <c r="D10" s="10">
        <f>D11+D12</f>
        <v>5</v>
      </c>
      <c r="E10" s="70">
        <f>E11+E12</f>
        <v>6.7291666666666607</v>
      </c>
    </row>
    <row r="11" spans="1:5" ht="15.75" x14ac:dyDescent="0.2">
      <c r="A11" s="33"/>
      <c r="B11" s="34" t="s">
        <v>6</v>
      </c>
      <c r="C11" s="35"/>
      <c r="D11" s="36">
        <v>3</v>
      </c>
      <c r="E11" s="67">
        <v>2.3020833333333299</v>
      </c>
    </row>
    <row r="12" spans="1:5" ht="15.75" x14ac:dyDescent="0.2">
      <c r="A12" s="33"/>
      <c r="B12" s="37" t="s">
        <v>7</v>
      </c>
      <c r="C12" s="35"/>
      <c r="D12" s="36">
        <v>2</v>
      </c>
      <c r="E12" s="67">
        <v>4.4270833333333304</v>
      </c>
    </row>
    <row r="13" spans="1:5" ht="35.1" customHeight="1" x14ac:dyDescent="0.2">
      <c r="A13" s="31" t="s">
        <v>3</v>
      </c>
      <c r="B13" s="32">
        <v>4</v>
      </c>
      <c r="C13" s="15" t="s">
        <v>17</v>
      </c>
      <c r="D13" s="10">
        <f>D14+D15</f>
        <v>53</v>
      </c>
      <c r="E13" s="70">
        <f>E14+E15</f>
        <v>58.2916666666667</v>
      </c>
    </row>
    <row r="14" spans="1:5" ht="15.75" x14ac:dyDescent="0.2">
      <c r="A14" s="33"/>
      <c r="B14" s="34" t="s">
        <v>6</v>
      </c>
      <c r="C14" s="35"/>
      <c r="D14" s="36">
        <v>41</v>
      </c>
      <c r="E14" s="67">
        <v>50.3541666666667</v>
      </c>
    </row>
    <row r="15" spans="1:5" ht="15.75" x14ac:dyDescent="0.2">
      <c r="A15" s="33"/>
      <c r="B15" s="37" t="s">
        <v>7</v>
      </c>
      <c r="C15" s="35"/>
      <c r="D15" s="36">
        <v>12</v>
      </c>
      <c r="E15" s="67">
        <v>7.9375</v>
      </c>
    </row>
    <row r="16" spans="1:5" ht="35.1" customHeight="1" x14ac:dyDescent="0.2">
      <c r="A16" s="31" t="s">
        <v>3</v>
      </c>
      <c r="B16" s="32">
        <v>5</v>
      </c>
      <c r="C16" s="38" t="s">
        <v>18</v>
      </c>
      <c r="D16" s="10">
        <f>D17+D18</f>
        <v>111</v>
      </c>
      <c r="E16" s="70">
        <f>E17+E18</f>
        <v>99.052083333333201</v>
      </c>
    </row>
    <row r="17" spans="1:5" ht="15.75" x14ac:dyDescent="0.2">
      <c r="A17" s="33"/>
      <c r="B17" s="34" t="s">
        <v>6</v>
      </c>
      <c r="C17" s="35"/>
      <c r="D17" s="36">
        <v>91</v>
      </c>
      <c r="E17" s="67">
        <v>87.520833333333201</v>
      </c>
    </row>
    <row r="18" spans="1:5" ht="15.75" x14ac:dyDescent="0.2">
      <c r="A18" s="33"/>
      <c r="B18" s="37" t="s">
        <v>7</v>
      </c>
      <c r="C18" s="35"/>
      <c r="D18" s="36">
        <v>20</v>
      </c>
      <c r="E18" s="67">
        <v>11.53125</v>
      </c>
    </row>
    <row r="19" spans="1:5" ht="35.1" customHeight="1" x14ac:dyDescent="0.2">
      <c r="A19" s="31" t="s">
        <v>3</v>
      </c>
      <c r="B19" s="32">
        <v>6</v>
      </c>
      <c r="C19" s="15" t="s">
        <v>19</v>
      </c>
      <c r="D19" s="10">
        <f>D20+D21</f>
        <v>56</v>
      </c>
      <c r="E19" s="70">
        <f>E20+E21</f>
        <v>20.9270833333333</v>
      </c>
    </row>
    <row r="20" spans="1:5" ht="15.75" x14ac:dyDescent="0.2">
      <c r="A20" s="33"/>
      <c r="B20" s="34" t="s">
        <v>6</v>
      </c>
      <c r="C20" s="35"/>
      <c r="D20" s="36">
        <v>41</v>
      </c>
      <c r="E20" s="67">
        <v>20.9270833333333</v>
      </c>
    </row>
    <row r="21" spans="1:5" ht="15.75" x14ac:dyDescent="0.2">
      <c r="A21" s="33"/>
      <c r="B21" s="37" t="s">
        <v>7</v>
      </c>
      <c r="C21" s="35"/>
      <c r="D21" s="36">
        <v>15</v>
      </c>
      <c r="E21" s="67"/>
    </row>
    <row r="22" spans="1:5" ht="35.25" customHeight="1" x14ac:dyDescent="0.2">
      <c r="A22" s="31" t="s">
        <v>3</v>
      </c>
      <c r="B22" s="32">
        <v>7</v>
      </c>
      <c r="C22" s="15" t="s">
        <v>20</v>
      </c>
      <c r="D22" s="10">
        <f>D23+D24</f>
        <v>94</v>
      </c>
      <c r="E22" s="70">
        <f>E23+E24</f>
        <v>0</v>
      </c>
    </row>
    <row r="23" spans="1:5" ht="15.75" x14ac:dyDescent="0.2">
      <c r="A23" s="33"/>
      <c r="B23" s="34" t="s">
        <v>6</v>
      </c>
      <c r="C23" s="39"/>
      <c r="D23" s="36">
        <v>64</v>
      </c>
      <c r="E23" s="67"/>
    </row>
    <row r="24" spans="1:5" ht="15.75" x14ac:dyDescent="0.2">
      <c r="A24" s="33"/>
      <c r="B24" s="37" t="s">
        <v>7</v>
      </c>
      <c r="C24" s="39"/>
      <c r="D24" s="36">
        <v>30</v>
      </c>
      <c r="E24" s="67"/>
    </row>
    <row r="25" spans="1:5" ht="12.75" hidden="1" x14ac:dyDescent="0.2">
      <c r="A25" s="11"/>
      <c r="B25" s="12"/>
      <c r="C25" s="13" t="s">
        <v>21</v>
      </c>
      <c r="D25" s="40"/>
      <c r="E25" s="71"/>
    </row>
    <row r="26" spans="1:5" ht="12.75" hidden="1" x14ac:dyDescent="0.2">
      <c r="A26" s="11"/>
      <c r="B26" s="12"/>
      <c r="C26" s="13" t="s">
        <v>22</v>
      </c>
      <c r="D26" s="14"/>
      <c r="E26" s="71"/>
    </row>
    <row r="27" spans="1:5" ht="12.75" hidden="1" x14ac:dyDescent="0.2">
      <c r="A27" s="11"/>
      <c r="B27" s="12"/>
      <c r="C27" s="13" t="s">
        <v>23</v>
      </c>
      <c r="D27" s="40"/>
      <c r="E27" s="71"/>
    </row>
    <row r="28" spans="1:5" ht="12.75" hidden="1" x14ac:dyDescent="0.2">
      <c r="A28" s="11"/>
      <c r="B28" s="12"/>
      <c r="C28" s="13" t="s">
        <v>24</v>
      </c>
      <c r="D28" s="14"/>
      <c r="E28" s="71"/>
    </row>
    <row r="29" spans="1:5" ht="12.75" x14ac:dyDescent="0.2">
      <c r="A29" s="41"/>
      <c r="B29" s="42"/>
      <c r="C29" s="43"/>
      <c r="D29" s="44"/>
      <c r="E29" s="72"/>
    </row>
    <row r="30" spans="1:5" ht="24.95" customHeight="1" x14ac:dyDescent="0.2">
      <c r="A30" s="45" t="s">
        <v>3</v>
      </c>
      <c r="B30" s="8">
        <v>8</v>
      </c>
      <c r="C30" s="46" t="s">
        <v>25</v>
      </c>
      <c r="D30" s="16">
        <v>30</v>
      </c>
      <c r="E30" s="73"/>
    </row>
    <row r="31" spans="1:5" ht="20.100000000000001" customHeight="1" x14ac:dyDescent="0.2">
      <c r="A31" s="17"/>
      <c r="B31" s="18" t="s">
        <v>11</v>
      </c>
      <c r="C31" s="19"/>
      <c r="D31" s="20">
        <f>D6+D7+D10+D13+D16+D19+D22+D30</f>
        <v>382</v>
      </c>
      <c r="E31" s="69">
        <f>E6+E7+E10+E13+E16+E19+E22+E30</f>
        <v>247.29166666666657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A4"/>
    <mergeCell ref="B3:C4"/>
    <mergeCell ref="D3:E3"/>
  </mergeCells>
  <hyperlinks>
    <hyperlink ref="C26" location="Chemic!A1" display="буровые растворы" xr:uid="{8CD94DE1-30C3-46B9-AA9E-648712311A9D}"/>
    <hyperlink ref="C25" location="DrillingFixing!B9" display="затраты, которые зависят от времени" xr:uid="{3CA283C9-2C87-4FA6-AF18-6C357016806D}"/>
    <hyperlink ref="C28" location="Bit!A1" display="породоразрушающий инструмент" xr:uid="{4771D85E-FCAE-4922-AAE6-1CA71240B518}"/>
    <hyperlink ref="C27" location="Tampon!A1" display="услуги спецтехники при креплении обсадной колонны" xr:uid="{938ABD4E-B585-4EFD-AB5B-CEA6DAE42D01}"/>
  </hyperlinks>
  <printOptions horizontalCentered="1"/>
  <pageMargins left="0.78740157480314965" right="0.39370078740157483" top="0.78740157480314965" bottom="0.78740157480314965" header="0.19685039370078741" footer="0.19685039370078741"/>
  <pageSetup paperSize="9" scale="78" fitToHeight="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D12B-7039-4E94-91A4-01F23F5AD66A}">
  <sheetPr>
    <tabColor rgb="FFC00000"/>
    <pageSetUpPr fitToPage="1"/>
  </sheetPr>
  <dimension ref="A1:E24"/>
  <sheetViews>
    <sheetView showGridLines="0" zoomScaleNormal="100" workbookViewId="0">
      <selection activeCell="D7" sqref="D7"/>
    </sheetView>
  </sheetViews>
  <sheetFormatPr defaultColWidth="4.7109375" defaultRowHeight="13.35" customHeight="1" x14ac:dyDescent="0.2"/>
  <cols>
    <col min="1" max="1" width="6.7109375" style="3" customWidth="1"/>
    <col min="2" max="2" width="3.7109375" style="3" customWidth="1"/>
    <col min="3" max="3" width="52.140625" style="3" customWidth="1"/>
    <col min="4" max="5" width="18.42578125" style="3" customWidth="1"/>
    <col min="6" max="16384" width="4.7109375" style="3"/>
  </cols>
  <sheetData>
    <row r="1" spans="1:5" ht="21" customHeight="1" x14ac:dyDescent="0.2">
      <c r="A1" s="48" t="s">
        <v>32</v>
      </c>
      <c r="B1" s="48"/>
      <c r="C1" s="48"/>
      <c r="D1" s="48"/>
      <c r="E1" s="74">
        <v>45133</v>
      </c>
    </row>
    <row r="2" spans="1:5" ht="12.75" x14ac:dyDescent="0.2">
      <c r="A2" s="1"/>
      <c r="B2" s="1"/>
      <c r="C2" s="1"/>
      <c r="D2" s="1"/>
      <c r="E2" s="1"/>
    </row>
    <row r="3" spans="1:5" ht="28.5" customHeight="1" x14ac:dyDescent="0.2">
      <c r="A3" s="54" t="s">
        <v>0</v>
      </c>
      <c r="B3" s="56" t="s">
        <v>1</v>
      </c>
      <c r="C3" s="57"/>
      <c r="D3" s="60" t="s">
        <v>2</v>
      </c>
      <c r="E3" s="61"/>
    </row>
    <row r="4" spans="1:5" ht="28.5" customHeight="1" x14ac:dyDescent="0.2">
      <c r="A4" s="55"/>
      <c r="B4" s="58"/>
      <c r="C4" s="59"/>
      <c r="D4" s="30" t="s">
        <v>12</v>
      </c>
      <c r="E4" s="30" t="s">
        <v>13</v>
      </c>
    </row>
    <row r="5" spans="1:5" ht="12.75" x14ac:dyDescent="0.2">
      <c r="A5" s="5">
        <v>1</v>
      </c>
      <c r="B5" s="6">
        <v>6</v>
      </c>
      <c r="C5" s="7">
        <v>2</v>
      </c>
      <c r="D5" s="5">
        <v>3</v>
      </c>
      <c r="E5" s="5">
        <v>3</v>
      </c>
    </row>
    <row r="6" spans="1:5" ht="35.1" customHeight="1" x14ac:dyDescent="0.2">
      <c r="A6" s="31" t="s">
        <v>3</v>
      </c>
      <c r="B6" s="32">
        <v>1</v>
      </c>
      <c r="C6" s="9" t="s">
        <v>14</v>
      </c>
      <c r="D6" s="10">
        <v>25</v>
      </c>
      <c r="E6" s="70">
        <v>8.4583333333333304</v>
      </c>
    </row>
    <row r="7" spans="1:5" ht="35.1" customHeight="1" x14ac:dyDescent="0.2">
      <c r="A7" s="31" t="s">
        <v>3</v>
      </c>
      <c r="B7" s="32">
        <v>2</v>
      </c>
      <c r="C7" s="15" t="s">
        <v>16</v>
      </c>
      <c r="D7" s="10">
        <f>SUM(D8:D9)</f>
        <v>5</v>
      </c>
      <c r="E7" s="70">
        <f>SUM(E8:E9)</f>
        <v>11.77083333333333</v>
      </c>
    </row>
    <row r="8" spans="1:5" ht="15.75" x14ac:dyDescent="0.2">
      <c r="A8" s="33"/>
      <c r="B8" s="34" t="s">
        <v>6</v>
      </c>
      <c r="C8" s="35"/>
      <c r="D8" s="36">
        <v>3</v>
      </c>
      <c r="E8" s="67">
        <v>7.125</v>
      </c>
    </row>
    <row r="9" spans="1:5" ht="15.75" x14ac:dyDescent="0.2">
      <c r="A9" s="33"/>
      <c r="B9" s="37" t="s">
        <v>7</v>
      </c>
      <c r="C9" s="35"/>
      <c r="D9" s="36">
        <v>2</v>
      </c>
      <c r="E9" s="67">
        <v>4.6458333333333304</v>
      </c>
    </row>
    <row r="10" spans="1:5" ht="35.1" customHeight="1" x14ac:dyDescent="0.2">
      <c r="A10" s="31" t="s">
        <v>3</v>
      </c>
      <c r="B10" s="32">
        <v>3</v>
      </c>
      <c r="C10" s="15" t="s">
        <v>17</v>
      </c>
      <c r="D10" s="10">
        <f>SUM(D11:D12)</f>
        <v>50</v>
      </c>
      <c r="E10" s="70">
        <f>SUM(E11:E12)</f>
        <v>3.25</v>
      </c>
    </row>
    <row r="11" spans="1:5" ht="15.75" x14ac:dyDescent="0.2">
      <c r="A11" s="33"/>
      <c r="B11" s="34" t="s">
        <v>6</v>
      </c>
      <c r="C11" s="35"/>
      <c r="D11" s="36">
        <v>38</v>
      </c>
      <c r="E11" s="67">
        <v>3.25</v>
      </c>
    </row>
    <row r="12" spans="1:5" ht="15.75" x14ac:dyDescent="0.2">
      <c r="A12" s="33"/>
      <c r="B12" s="37" t="s">
        <v>7</v>
      </c>
      <c r="C12" s="35"/>
      <c r="D12" s="36">
        <v>12</v>
      </c>
      <c r="E12" s="67"/>
    </row>
    <row r="13" spans="1:5" ht="35.1" customHeight="1" x14ac:dyDescent="0.2">
      <c r="A13" s="31" t="s">
        <v>3</v>
      </c>
      <c r="B13" s="32">
        <v>4</v>
      </c>
      <c r="C13" s="38" t="s">
        <v>18</v>
      </c>
      <c r="D13" s="10">
        <f>SUM(D14:D15)</f>
        <v>63</v>
      </c>
      <c r="E13" s="70">
        <f>SUM(E14:E15)</f>
        <v>0</v>
      </c>
    </row>
    <row r="14" spans="1:5" ht="15.75" x14ac:dyDescent="0.2">
      <c r="A14" s="33"/>
      <c r="B14" s="34" t="s">
        <v>6</v>
      </c>
      <c r="C14" s="35"/>
      <c r="D14" s="36">
        <v>45</v>
      </c>
      <c r="E14" s="67"/>
    </row>
    <row r="15" spans="1:5" ht="15.75" x14ac:dyDescent="0.2">
      <c r="A15" s="33"/>
      <c r="B15" s="37" t="s">
        <v>7</v>
      </c>
      <c r="C15" s="35"/>
      <c r="D15" s="36">
        <v>18</v>
      </c>
      <c r="E15" s="67"/>
    </row>
    <row r="16" spans="1:5" ht="35.1" customHeight="1" x14ac:dyDescent="0.2">
      <c r="A16" s="31" t="s">
        <v>3</v>
      </c>
      <c r="B16" s="32">
        <v>5</v>
      </c>
      <c r="C16" s="15" t="s">
        <v>19</v>
      </c>
      <c r="D16" s="10">
        <f>SUM(D17:D18)</f>
        <v>49</v>
      </c>
      <c r="E16" s="70">
        <f>SUM(E17:E18)</f>
        <v>0</v>
      </c>
    </row>
    <row r="17" spans="1:5" ht="15.75" x14ac:dyDescent="0.2">
      <c r="A17" s="33"/>
      <c r="B17" s="34" t="s">
        <v>6</v>
      </c>
      <c r="C17" s="35"/>
      <c r="D17" s="36">
        <v>35</v>
      </c>
      <c r="E17" s="67"/>
    </row>
    <row r="18" spans="1:5" ht="15.75" x14ac:dyDescent="0.2">
      <c r="A18" s="33"/>
      <c r="B18" s="37" t="s">
        <v>7</v>
      </c>
      <c r="C18" s="35"/>
      <c r="D18" s="36">
        <v>14</v>
      </c>
      <c r="E18" s="67"/>
    </row>
    <row r="19" spans="1:5" ht="35.1" customHeight="1" x14ac:dyDescent="0.2">
      <c r="A19" s="31" t="s">
        <v>3</v>
      </c>
      <c r="B19" s="32">
        <v>6</v>
      </c>
      <c r="C19" s="15" t="s">
        <v>20</v>
      </c>
      <c r="D19" s="10">
        <f>SUM(D20:D21)</f>
        <v>53</v>
      </c>
      <c r="E19" s="70">
        <f>SUM(E20:E21)</f>
        <v>0</v>
      </c>
    </row>
    <row r="20" spans="1:5" ht="15.75" x14ac:dyDescent="0.2">
      <c r="A20" s="33"/>
      <c r="B20" s="34" t="s">
        <v>6</v>
      </c>
      <c r="C20" s="35"/>
      <c r="D20" s="36">
        <v>28</v>
      </c>
      <c r="E20" s="67"/>
    </row>
    <row r="21" spans="1:5" ht="15.75" x14ac:dyDescent="0.2">
      <c r="A21" s="33"/>
      <c r="B21" s="37" t="s">
        <v>7</v>
      </c>
      <c r="C21" s="35"/>
      <c r="D21" s="36">
        <v>25</v>
      </c>
      <c r="E21" s="67"/>
    </row>
    <row r="22" spans="1:5" ht="36" customHeight="1" x14ac:dyDescent="0.2">
      <c r="A22" s="31" t="s">
        <v>3</v>
      </c>
      <c r="B22" s="8">
        <v>7</v>
      </c>
      <c r="C22" s="50" t="s">
        <v>26</v>
      </c>
      <c r="D22" s="10">
        <v>25</v>
      </c>
      <c r="E22" s="70"/>
    </row>
    <row r="23" spans="1:5" ht="24.95" customHeight="1" x14ac:dyDescent="0.2">
      <c r="A23" s="17"/>
      <c r="B23" s="47"/>
      <c r="C23" s="19" t="s">
        <v>27</v>
      </c>
      <c r="D23" s="20">
        <f>D6+D7+D10+D13+D16+D19+D22</f>
        <v>270</v>
      </c>
      <c r="E23" s="69">
        <f>E6+E7+E10+E13+E16+E19+E22</f>
        <v>23.479166666666661</v>
      </c>
    </row>
    <row r="24" spans="1:5" ht="12.75" x14ac:dyDescent="0.2">
      <c r="A24" s="21"/>
      <c r="B24" s="21"/>
      <c r="C24" s="22"/>
      <c r="D24" s="22"/>
      <c r="E24" s="22"/>
    </row>
  </sheetData>
  <sheetProtection formatCells="0" formatColumns="0" formatRows="0" insertColumns="0" insertRows="0" insertHyperlinks="0" deleteColumns="0" deleteRows="0" sort="0" autoFilter="0" pivotTables="0"/>
  <mergeCells count="3">
    <mergeCell ref="D3:E3"/>
    <mergeCell ref="A3:A4"/>
    <mergeCell ref="B3:C4"/>
  </mergeCells>
  <printOptions horizontalCentered="1"/>
  <pageMargins left="0.78740157480314965" right="0.39370078740157483" top="0.59055118110236227" bottom="0.59055118110236227" header="0.19685039370078741" footer="0.19685039370078741"/>
  <pageSetup paperSize="9" scale="64" fitToHeight="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C0D7-FC26-4FEB-8660-DE072F904F08}">
  <sheetPr>
    <tabColor rgb="FFC00000"/>
    <pageSetUpPr fitToPage="1"/>
  </sheetPr>
  <dimension ref="A1:E15"/>
  <sheetViews>
    <sheetView showGridLines="0" zoomScaleNormal="100" workbookViewId="0">
      <selection activeCell="E1" sqref="E1"/>
    </sheetView>
  </sheetViews>
  <sheetFormatPr defaultColWidth="4.7109375" defaultRowHeight="13.35" customHeight="1" x14ac:dyDescent="0.2"/>
  <cols>
    <col min="1" max="1" width="6.7109375" style="3" customWidth="1"/>
    <col min="2" max="2" width="3.7109375" style="3" customWidth="1"/>
    <col min="3" max="3" width="60.7109375" style="3" customWidth="1"/>
    <col min="4" max="5" width="15.5703125" style="3" customWidth="1"/>
    <col min="6" max="16384" width="4.7109375" style="3"/>
  </cols>
  <sheetData>
    <row r="1" spans="1:5" ht="21" customHeight="1" x14ac:dyDescent="0.2">
      <c r="A1" s="48" t="s">
        <v>33</v>
      </c>
      <c r="B1" s="49"/>
      <c r="C1" s="49"/>
      <c r="D1" s="49"/>
      <c r="E1" s="74">
        <v>45133</v>
      </c>
    </row>
    <row r="2" spans="1:5" ht="12.75" x14ac:dyDescent="0.2">
      <c r="A2" s="1"/>
      <c r="B2" s="1"/>
      <c r="C2" s="1"/>
      <c r="D2" s="1"/>
      <c r="E2" s="1"/>
    </row>
    <row r="3" spans="1:5" ht="26.25" customHeight="1" x14ac:dyDescent="0.2">
      <c r="A3" s="54" t="s">
        <v>0</v>
      </c>
      <c r="B3" s="56" t="s">
        <v>1</v>
      </c>
      <c r="C3" s="57"/>
      <c r="D3" s="60" t="s">
        <v>2</v>
      </c>
      <c r="E3" s="61"/>
    </row>
    <row r="4" spans="1:5" ht="26.25" customHeight="1" x14ac:dyDescent="0.2">
      <c r="A4" s="55"/>
      <c r="B4" s="58"/>
      <c r="C4" s="59"/>
      <c r="D4" s="30" t="s">
        <v>12</v>
      </c>
      <c r="E4" s="30" t="s">
        <v>13</v>
      </c>
    </row>
    <row r="5" spans="1:5" ht="12.75" x14ac:dyDescent="0.2">
      <c r="A5" s="5">
        <v>1</v>
      </c>
      <c r="B5" s="6">
        <v>6</v>
      </c>
      <c r="C5" s="7">
        <v>2</v>
      </c>
      <c r="D5" s="5">
        <v>3</v>
      </c>
      <c r="E5" s="5">
        <v>3</v>
      </c>
    </row>
    <row r="6" spans="1:5" ht="35.1" customHeight="1" x14ac:dyDescent="0.2">
      <c r="A6" s="31" t="s">
        <v>3</v>
      </c>
      <c r="B6" s="32">
        <v>1</v>
      </c>
      <c r="C6" s="9" t="s">
        <v>14</v>
      </c>
      <c r="D6" s="10">
        <v>30</v>
      </c>
      <c r="E6" s="70">
        <v>14.2916666666667</v>
      </c>
    </row>
    <row r="7" spans="1:5" ht="35.1" customHeight="1" x14ac:dyDescent="0.2">
      <c r="A7" s="31" t="s">
        <v>3</v>
      </c>
      <c r="B7" s="32">
        <v>2</v>
      </c>
      <c r="C7" s="15" t="s">
        <v>28</v>
      </c>
      <c r="D7" s="10">
        <v>8</v>
      </c>
      <c r="E7" s="70">
        <f>SUM(E8:E9)</f>
        <v>7.3854166666666599</v>
      </c>
    </row>
    <row r="8" spans="1:5" ht="15.75" x14ac:dyDescent="0.2">
      <c r="A8" s="33"/>
      <c r="B8" s="34" t="s">
        <v>6</v>
      </c>
      <c r="C8" s="35"/>
      <c r="D8" s="36">
        <v>4</v>
      </c>
      <c r="E8" s="67">
        <v>3.3958333333333299</v>
      </c>
    </row>
    <row r="9" spans="1:5" ht="15.75" x14ac:dyDescent="0.2">
      <c r="A9" s="33"/>
      <c r="B9" s="37" t="s">
        <v>7</v>
      </c>
      <c r="C9" s="35"/>
      <c r="D9" s="36">
        <v>4</v>
      </c>
      <c r="E9" s="67">
        <v>3.9895833333333299</v>
      </c>
    </row>
    <row r="10" spans="1:5" ht="35.1" customHeight="1" x14ac:dyDescent="0.2">
      <c r="A10" s="31" t="s">
        <v>3</v>
      </c>
      <c r="B10" s="32">
        <v>3</v>
      </c>
      <c r="C10" s="15" t="s">
        <v>29</v>
      </c>
      <c r="D10" s="10">
        <v>25</v>
      </c>
      <c r="E10" s="70">
        <f>SUM(E11:E12)</f>
        <v>1.6145833333333299</v>
      </c>
    </row>
    <row r="11" spans="1:5" ht="15.75" x14ac:dyDescent="0.2">
      <c r="A11" s="33"/>
      <c r="B11" s="34" t="s">
        <v>6</v>
      </c>
      <c r="C11" s="35"/>
      <c r="D11" s="36">
        <v>11</v>
      </c>
      <c r="E11" s="67">
        <v>1.6145833333333299</v>
      </c>
    </row>
    <row r="12" spans="1:5" ht="15.75" x14ac:dyDescent="0.2">
      <c r="A12" s="33"/>
      <c r="B12" s="37" t="s">
        <v>7</v>
      </c>
      <c r="C12" s="35"/>
      <c r="D12" s="36">
        <v>14</v>
      </c>
      <c r="E12" s="67"/>
    </row>
    <row r="13" spans="1:5" ht="24.95" customHeight="1" x14ac:dyDescent="0.2">
      <c r="A13" s="31" t="s">
        <v>3</v>
      </c>
      <c r="B13" s="8">
        <v>4</v>
      </c>
      <c r="C13" s="46" t="s">
        <v>26</v>
      </c>
      <c r="D13" s="16">
        <v>25</v>
      </c>
      <c r="E13" s="73"/>
    </row>
    <row r="14" spans="1:5" ht="24.95" customHeight="1" x14ac:dyDescent="0.2">
      <c r="A14" s="17"/>
      <c r="B14" s="47"/>
      <c r="C14" s="19" t="s">
        <v>27</v>
      </c>
      <c r="D14" s="20">
        <f>D6+D7+D10+D13</f>
        <v>88</v>
      </c>
      <c r="E14" s="69">
        <f>E6+E7+E10+E13</f>
        <v>23.291666666666689</v>
      </c>
    </row>
    <row r="15" spans="1:5" ht="12.75" x14ac:dyDescent="0.2">
      <c r="A15" s="21"/>
      <c r="B15" s="21"/>
      <c r="C15" s="22"/>
      <c r="D15" s="22"/>
      <c r="E15" s="22"/>
    </row>
  </sheetData>
  <sheetProtection formatCells="0" formatColumns="0" formatRows="0" insertColumns="0" insertRows="0" insertHyperlinks="0" deleteColumns="0" deleteRows="0" sort="0" autoFilter="0" pivotTables="0"/>
  <mergeCells count="3">
    <mergeCell ref="A3:A4"/>
    <mergeCell ref="B3:C4"/>
    <mergeCell ref="D3:E3"/>
  </mergeCells>
  <printOptions horizontalCentered="1"/>
  <pageMargins left="0.78740157480314965" right="0.39370078740157483" top="0.59055118110236227" bottom="0.59055118110236227" header="0.19685039370078741" footer="0.19685039370078741"/>
  <pageSetup paperSize="9" scale="64" fitToHeight="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B6FC-CD83-4BE7-9A19-A1855602C8E9}">
  <sheetPr>
    <tabColor rgb="FFC00000"/>
  </sheetPr>
  <dimension ref="A1:F371"/>
  <sheetViews>
    <sheetView workbookViewId="0">
      <selection activeCell="F276" sqref="F276"/>
    </sheetView>
  </sheetViews>
  <sheetFormatPr defaultRowHeight="15" x14ac:dyDescent="0.25"/>
  <cols>
    <col min="1" max="1" width="9.5703125" customWidth="1"/>
    <col min="2" max="2" width="26.140625" customWidth="1"/>
    <col min="3" max="4" width="26.28515625" customWidth="1"/>
    <col min="5" max="5" width="14.140625" customWidth="1"/>
    <col min="6" max="6" width="13" customWidth="1"/>
  </cols>
  <sheetData>
    <row r="1" spans="1:6" x14ac:dyDescent="0.25">
      <c r="A1" s="62" t="s">
        <v>74</v>
      </c>
      <c r="B1" s="62" t="s">
        <v>75</v>
      </c>
      <c r="C1" s="62" t="s">
        <v>34</v>
      </c>
      <c r="D1" s="62" t="s">
        <v>35</v>
      </c>
      <c r="E1" s="62" t="s">
        <v>72</v>
      </c>
      <c r="F1" s="62" t="s">
        <v>73</v>
      </c>
    </row>
    <row r="2" spans="1:6" hidden="1" x14ac:dyDescent="0.25">
      <c r="A2" s="62">
        <v>1</v>
      </c>
      <c r="B2" s="64" t="s">
        <v>36</v>
      </c>
      <c r="C2" s="64" t="s">
        <v>37</v>
      </c>
      <c r="D2" s="64" t="s">
        <v>38</v>
      </c>
      <c r="E2" s="63">
        <v>30</v>
      </c>
      <c r="F2" s="65">
        <v>39</v>
      </c>
    </row>
    <row r="3" spans="1:6" hidden="1" x14ac:dyDescent="0.25">
      <c r="A3" s="62">
        <v>1</v>
      </c>
      <c r="B3" s="64" t="s">
        <v>36</v>
      </c>
      <c r="C3" s="64" t="s">
        <v>39</v>
      </c>
      <c r="D3" s="64" t="s">
        <v>40</v>
      </c>
      <c r="E3" s="63">
        <v>45</v>
      </c>
      <c r="F3" s="65">
        <v>51.2083333333334</v>
      </c>
    </row>
    <row r="4" spans="1:6" hidden="1" x14ac:dyDescent="0.25">
      <c r="A4" s="62">
        <v>1</v>
      </c>
      <c r="B4" s="64" t="s">
        <v>36</v>
      </c>
      <c r="C4" s="64" t="s">
        <v>39</v>
      </c>
      <c r="D4" s="64" t="s">
        <v>41</v>
      </c>
      <c r="E4" s="63">
        <v>14</v>
      </c>
      <c r="F4" s="65">
        <v>11.2083333333333</v>
      </c>
    </row>
    <row r="5" spans="1:6" hidden="1" x14ac:dyDescent="0.25">
      <c r="A5" s="62">
        <v>1</v>
      </c>
      <c r="B5" s="64" t="s">
        <v>36</v>
      </c>
      <c r="C5" s="64" t="s">
        <v>42</v>
      </c>
      <c r="D5" s="64" t="s">
        <v>40</v>
      </c>
      <c r="E5" s="63">
        <v>93</v>
      </c>
      <c r="F5" s="65">
        <v>148.916666666666</v>
      </c>
    </row>
    <row r="6" spans="1:6" hidden="1" x14ac:dyDescent="0.25">
      <c r="A6" s="62">
        <v>1</v>
      </c>
      <c r="B6" s="64" t="s">
        <v>36</v>
      </c>
      <c r="C6" s="64" t="s">
        <v>42</v>
      </c>
      <c r="D6" s="64" t="s">
        <v>41</v>
      </c>
      <c r="E6" s="63">
        <v>14</v>
      </c>
      <c r="F6" s="65">
        <v>48</v>
      </c>
    </row>
    <row r="7" spans="1:6" hidden="1" x14ac:dyDescent="0.25">
      <c r="A7" s="62">
        <v>1</v>
      </c>
      <c r="B7" s="64" t="s">
        <v>36</v>
      </c>
      <c r="C7" s="64" t="s">
        <v>43</v>
      </c>
      <c r="D7" s="64" t="s">
        <v>40</v>
      </c>
      <c r="E7" s="63">
        <v>30</v>
      </c>
      <c r="F7" s="65">
        <v>29.5833333333333</v>
      </c>
    </row>
    <row r="8" spans="1:6" hidden="1" x14ac:dyDescent="0.25">
      <c r="A8" s="62">
        <v>1</v>
      </c>
      <c r="B8" s="64" t="s">
        <v>36</v>
      </c>
      <c r="C8" s="64" t="s">
        <v>43</v>
      </c>
      <c r="D8" s="64" t="s">
        <v>41</v>
      </c>
      <c r="E8" s="63">
        <v>14</v>
      </c>
      <c r="F8" s="65">
        <v>5.0833333333333304</v>
      </c>
    </row>
    <row r="9" spans="1:6" ht="30" hidden="1" x14ac:dyDescent="0.25">
      <c r="A9" s="62">
        <v>1</v>
      </c>
      <c r="B9" s="64" t="s">
        <v>36</v>
      </c>
      <c r="C9" s="64" t="s">
        <v>44</v>
      </c>
      <c r="D9" s="64" t="s">
        <v>40</v>
      </c>
      <c r="E9" s="63">
        <v>3</v>
      </c>
      <c r="F9" s="65">
        <v>2.8229166666666701</v>
      </c>
    </row>
    <row r="10" spans="1:6" ht="30" hidden="1" x14ac:dyDescent="0.25">
      <c r="A10" s="62">
        <v>1</v>
      </c>
      <c r="B10" s="64" t="s">
        <v>36</v>
      </c>
      <c r="C10" s="64" t="s">
        <v>44</v>
      </c>
      <c r="D10" s="64" t="s">
        <v>41</v>
      </c>
      <c r="E10" s="63">
        <v>3</v>
      </c>
      <c r="F10" s="65">
        <v>1.8854166666666701</v>
      </c>
    </row>
    <row r="11" spans="1:6" ht="30" hidden="1" x14ac:dyDescent="0.25">
      <c r="A11" s="62">
        <v>1</v>
      </c>
      <c r="B11" s="64" t="s">
        <v>45</v>
      </c>
      <c r="C11" s="64" t="s">
        <v>37</v>
      </c>
      <c r="D11" s="64" t="s">
        <v>46</v>
      </c>
      <c r="E11" s="63">
        <v>0</v>
      </c>
      <c r="F11" s="65">
        <v>10</v>
      </c>
    </row>
    <row r="12" spans="1:6" ht="30" hidden="1" x14ac:dyDescent="0.25">
      <c r="A12" s="62">
        <v>1</v>
      </c>
      <c r="B12" s="64" t="s">
        <v>45</v>
      </c>
      <c r="C12" s="64" t="s">
        <v>37</v>
      </c>
      <c r="D12" s="64" t="s">
        <v>10</v>
      </c>
      <c r="E12" s="63">
        <v>30</v>
      </c>
      <c r="F12" s="65">
        <v>149</v>
      </c>
    </row>
    <row r="13" spans="1:6" hidden="1" x14ac:dyDescent="0.25">
      <c r="A13" s="62">
        <v>1</v>
      </c>
      <c r="B13" s="64" t="s">
        <v>45</v>
      </c>
      <c r="C13" s="64" t="s">
        <v>37</v>
      </c>
      <c r="D13" s="64" t="s">
        <v>38</v>
      </c>
      <c r="E13" s="63">
        <v>30</v>
      </c>
      <c r="F13" s="65">
        <v>37</v>
      </c>
    </row>
    <row r="14" spans="1:6" ht="30" hidden="1" x14ac:dyDescent="0.25">
      <c r="A14" s="62">
        <v>1</v>
      </c>
      <c r="B14" s="64" t="s">
        <v>45</v>
      </c>
      <c r="C14" s="64" t="s">
        <v>44</v>
      </c>
      <c r="D14" s="64" t="s">
        <v>40</v>
      </c>
      <c r="E14" s="63">
        <v>4</v>
      </c>
      <c r="F14" s="65">
        <v>14</v>
      </c>
    </row>
    <row r="15" spans="1:6" ht="30" hidden="1" x14ac:dyDescent="0.25">
      <c r="A15" s="62">
        <v>1</v>
      </c>
      <c r="B15" s="64" t="s">
        <v>47</v>
      </c>
      <c r="C15" s="64" t="s">
        <v>37</v>
      </c>
      <c r="D15" s="64" t="s">
        <v>10</v>
      </c>
      <c r="E15" s="63">
        <v>40</v>
      </c>
      <c r="F15" s="65">
        <v>12.5</v>
      </c>
    </row>
    <row r="16" spans="1:6" ht="30" hidden="1" x14ac:dyDescent="0.25">
      <c r="A16" s="62">
        <v>1</v>
      </c>
      <c r="B16" s="64" t="s">
        <v>47</v>
      </c>
      <c r="C16" s="64" t="s">
        <v>37</v>
      </c>
      <c r="D16" s="64" t="s">
        <v>38</v>
      </c>
      <c r="E16" s="63">
        <v>90</v>
      </c>
      <c r="F16" s="65">
        <v>78</v>
      </c>
    </row>
    <row r="17" spans="1:6" ht="30" hidden="1" x14ac:dyDescent="0.25">
      <c r="A17" s="62">
        <v>1</v>
      </c>
      <c r="B17" s="64" t="s">
        <v>47</v>
      </c>
      <c r="C17" s="64" t="s">
        <v>39</v>
      </c>
      <c r="D17" s="64" t="s">
        <v>40</v>
      </c>
      <c r="E17" s="63">
        <v>60</v>
      </c>
      <c r="F17" s="65">
        <v>44.25</v>
      </c>
    </row>
    <row r="18" spans="1:6" ht="30" hidden="1" x14ac:dyDescent="0.25">
      <c r="A18" s="62">
        <v>1</v>
      </c>
      <c r="B18" s="64" t="s">
        <v>47</v>
      </c>
      <c r="C18" s="64" t="s">
        <v>39</v>
      </c>
      <c r="D18" s="64" t="s">
        <v>41</v>
      </c>
      <c r="E18" s="63">
        <v>17</v>
      </c>
      <c r="F18" s="65">
        <v>12.5416666666667</v>
      </c>
    </row>
    <row r="19" spans="1:6" ht="30" hidden="1" x14ac:dyDescent="0.25">
      <c r="A19" s="62">
        <v>1</v>
      </c>
      <c r="B19" s="64" t="s">
        <v>47</v>
      </c>
      <c r="C19" s="64" t="s">
        <v>42</v>
      </c>
      <c r="D19" s="64" t="s">
        <v>40</v>
      </c>
      <c r="E19" s="63">
        <v>60</v>
      </c>
      <c r="F19" s="65">
        <v>383.88541666666703</v>
      </c>
    </row>
    <row r="20" spans="1:6" ht="30" hidden="1" x14ac:dyDescent="0.25">
      <c r="A20" s="62">
        <v>1</v>
      </c>
      <c r="B20" s="64" t="s">
        <v>47</v>
      </c>
      <c r="C20" s="64" t="s">
        <v>42</v>
      </c>
      <c r="D20" s="64" t="s">
        <v>41</v>
      </c>
      <c r="E20" s="63">
        <v>37</v>
      </c>
      <c r="F20" s="65">
        <v>47.8333333333333</v>
      </c>
    </row>
    <row r="21" spans="1:6" ht="30" hidden="1" x14ac:dyDescent="0.25">
      <c r="A21" s="62">
        <v>1</v>
      </c>
      <c r="B21" s="64" t="s">
        <v>47</v>
      </c>
      <c r="C21" s="64" t="s">
        <v>43</v>
      </c>
      <c r="D21" s="64" t="s">
        <v>40</v>
      </c>
      <c r="E21" s="63">
        <v>26</v>
      </c>
      <c r="F21" s="65">
        <v>24.4166666666667</v>
      </c>
    </row>
    <row r="22" spans="1:6" ht="30" hidden="1" x14ac:dyDescent="0.25">
      <c r="A22" s="62">
        <v>1</v>
      </c>
      <c r="B22" s="64" t="s">
        <v>47</v>
      </c>
      <c r="C22" s="64" t="s">
        <v>43</v>
      </c>
      <c r="D22" s="64" t="s">
        <v>41</v>
      </c>
      <c r="E22" s="63">
        <v>7</v>
      </c>
      <c r="F22" s="65">
        <v>6.3333333333333304</v>
      </c>
    </row>
    <row r="23" spans="1:6" ht="30" hidden="1" x14ac:dyDescent="0.25">
      <c r="A23" s="62">
        <v>1</v>
      </c>
      <c r="B23" s="64" t="s">
        <v>47</v>
      </c>
      <c r="C23" s="64" t="s">
        <v>44</v>
      </c>
      <c r="D23" s="64" t="s">
        <v>40</v>
      </c>
      <c r="E23" s="63">
        <v>3</v>
      </c>
      <c r="F23" s="65">
        <v>2.84375</v>
      </c>
    </row>
    <row r="24" spans="1:6" ht="30" hidden="1" x14ac:dyDescent="0.25">
      <c r="A24" s="62">
        <v>1</v>
      </c>
      <c r="B24" s="64" t="s">
        <v>47</v>
      </c>
      <c r="C24" s="64" t="s">
        <v>44</v>
      </c>
      <c r="D24" s="64" t="s">
        <v>41</v>
      </c>
      <c r="E24" s="63">
        <v>1</v>
      </c>
      <c r="F24" s="65">
        <v>57.15625</v>
      </c>
    </row>
    <row r="25" spans="1:6" ht="30" hidden="1" x14ac:dyDescent="0.25">
      <c r="A25" s="62">
        <v>1</v>
      </c>
      <c r="B25" s="64" t="s">
        <v>47</v>
      </c>
      <c r="C25" s="64" t="s">
        <v>48</v>
      </c>
      <c r="D25" s="64" t="s">
        <v>40</v>
      </c>
      <c r="E25" s="63">
        <v>25</v>
      </c>
      <c r="F25" s="65">
        <v>23.6458333333333</v>
      </c>
    </row>
    <row r="26" spans="1:6" ht="30" hidden="1" x14ac:dyDescent="0.25">
      <c r="A26" s="62">
        <v>1</v>
      </c>
      <c r="B26" s="64" t="s">
        <v>47</v>
      </c>
      <c r="C26" s="64" t="s">
        <v>48</v>
      </c>
      <c r="D26" s="64" t="s">
        <v>41</v>
      </c>
      <c r="E26" s="63">
        <v>15</v>
      </c>
      <c r="F26" s="65">
        <v>7.59375</v>
      </c>
    </row>
    <row r="27" spans="1:6" hidden="1" x14ac:dyDescent="0.25">
      <c r="A27" s="62">
        <v>1</v>
      </c>
      <c r="B27" s="64" t="s">
        <v>49</v>
      </c>
      <c r="C27" s="64" t="s">
        <v>37</v>
      </c>
      <c r="D27" s="64" t="s">
        <v>38</v>
      </c>
      <c r="E27" s="63">
        <v>0</v>
      </c>
      <c r="F27" s="65">
        <v>43.7916666666666</v>
      </c>
    </row>
    <row r="28" spans="1:6" hidden="1" x14ac:dyDescent="0.25">
      <c r="A28" s="62">
        <v>1</v>
      </c>
      <c r="B28" s="64" t="s">
        <v>49</v>
      </c>
      <c r="C28" s="64" t="s">
        <v>42</v>
      </c>
      <c r="D28" s="64" t="s">
        <v>40</v>
      </c>
      <c r="E28" s="63">
        <v>0</v>
      </c>
      <c r="F28" s="65">
        <v>75.500000000000099</v>
      </c>
    </row>
    <row r="29" spans="1:6" hidden="1" x14ac:dyDescent="0.25">
      <c r="A29" s="62">
        <v>1</v>
      </c>
      <c r="B29" s="64" t="s">
        <v>49</v>
      </c>
      <c r="C29" s="64" t="s">
        <v>42</v>
      </c>
      <c r="D29" s="64" t="s">
        <v>41</v>
      </c>
      <c r="E29" s="63">
        <v>0</v>
      </c>
      <c r="F29" s="65">
        <v>21.1666666666667</v>
      </c>
    </row>
    <row r="30" spans="1:6" hidden="1" x14ac:dyDescent="0.25">
      <c r="A30" s="62">
        <v>1</v>
      </c>
      <c r="B30" s="64" t="s">
        <v>49</v>
      </c>
      <c r="C30" s="64" t="s">
        <v>50</v>
      </c>
      <c r="D30" s="64" t="s">
        <v>40</v>
      </c>
      <c r="E30" s="63">
        <v>0</v>
      </c>
      <c r="F30" s="65">
        <v>0.83333333333333404</v>
      </c>
    </row>
    <row r="31" spans="1:6" hidden="1" x14ac:dyDescent="0.25">
      <c r="A31" s="62">
        <v>1</v>
      </c>
      <c r="B31" s="64" t="s">
        <v>49</v>
      </c>
      <c r="C31" s="64" t="s">
        <v>50</v>
      </c>
      <c r="D31" s="64" t="s">
        <v>41</v>
      </c>
      <c r="E31" s="63">
        <v>0</v>
      </c>
      <c r="F31" s="65">
        <v>1.4583333333333299</v>
      </c>
    </row>
    <row r="32" spans="1:6" hidden="1" x14ac:dyDescent="0.25">
      <c r="A32" s="62">
        <v>1</v>
      </c>
      <c r="B32" s="64" t="s">
        <v>49</v>
      </c>
      <c r="C32" s="64" t="s">
        <v>51</v>
      </c>
      <c r="D32" s="64" t="s">
        <v>40</v>
      </c>
      <c r="E32" s="63">
        <v>0</v>
      </c>
      <c r="F32" s="65">
        <v>32.8229166666667</v>
      </c>
    </row>
    <row r="33" spans="1:6" hidden="1" x14ac:dyDescent="0.25">
      <c r="A33" s="62">
        <v>1</v>
      </c>
      <c r="B33" s="64" t="s">
        <v>49</v>
      </c>
      <c r="C33" s="64" t="s">
        <v>51</v>
      </c>
      <c r="D33" s="64" t="s">
        <v>41</v>
      </c>
      <c r="E33" s="63">
        <v>0</v>
      </c>
      <c r="F33" s="65">
        <v>20.3958333333333</v>
      </c>
    </row>
    <row r="34" spans="1:6" ht="30" hidden="1" x14ac:dyDescent="0.25">
      <c r="A34" s="62">
        <v>1</v>
      </c>
      <c r="B34" s="64" t="s">
        <v>49</v>
      </c>
      <c r="C34" s="64" t="s">
        <v>44</v>
      </c>
      <c r="D34" s="64" t="s">
        <v>40</v>
      </c>
      <c r="E34" s="63">
        <v>0</v>
      </c>
      <c r="F34" s="65">
        <v>27.3958333333333</v>
      </c>
    </row>
    <row r="35" spans="1:6" ht="30" hidden="1" x14ac:dyDescent="0.25">
      <c r="A35" s="62">
        <v>1</v>
      </c>
      <c r="B35" s="64" t="s">
        <v>49</v>
      </c>
      <c r="C35" s="64" t="s">
        <v>44</v>
      </c>
      <c r="D35" s="64" t="s">
        <v>41</v>
      </c>
      <c r="E35" s="63">
        <v>0</v>
      </c>
      <c r="F35" s="65">
        <v>14.3854166666667</v>
      </c>
    </row>
    <row r="36" spans="1:6" x14ac:dyDescent="0.25">
      <c r="A36" s="62">
        <v>10</v>
      </c>
      <c r="B36" s="64" t="s">
        <v>52</v>
      </c>
      <c r="C36" s="64" t="s">
        <v>37</v>
      </c>
      <c r="D36" s="64" t="s">
        <v>38</v>
      </c>
      <c r="E36" s="63">
        <v>40</v>
      </c>
      <c r="F36" s="65">
        <v>41.2916666666667</v>
      </c>
    </row>
    <row r="37" spans="1:6" x14ac:dyDescent="0.25">
      <c r="A37" s="62">
        <v>10</v>
      </c>
      <c r="B37" s="64" t="s">
        <v>52</v>
      </c>
      <c r="C37" s="64" t="s">
        <v>42</v>
      </c>
      <c r="D37" s="64" t="s">
        <v>40</v>
      </c>
      <c r="E37" s="63">
        <v>52</v>
      </c>
      <c r="F37" s="65">
        <v>91.104166666666799</v>
      </c>
    </row>
    <row r="38" spans="1:6" x14ac:dyDescent="0.25">
      <c r="A38" s="62">
        <v>10</v>
      </c>
      <c r="B38" s="64" t="s">
        <v>52</v>
      </c>
      <c r="C38" s="64" t="s">
        <v>51</v>
      </c>
      <c r="D38" s="64" t="s">
        <v>40</v>
      </c>
      <c r="E38" s="63">
        <v>18</v>
      </c>
      <c r="F38" s="65">
        <v>15.3958333333333</v>
      </c>
    </row>
    <row r="39" spans="1:6" x14ac:dyDescent="0.25">
      <c r="A39" s="62">
        <v>10</v>
      </c>
      <c r="B39" s="64" t="s">
        <v>52</v>
      </c>
      <c r="C39" s="64" t="s">
        <v>51</v>
      </c>
      <c r="D39" s="64" t="s">
        <v>41</v>
      </c>
      <c r="E39" s="63">
        <v>12</v>
      </c>
      <c r="F39" s="65">
        <v>5.2083333333333304</v>
      </c>
    </row>
    <row r="40" spans="1:6" ht="30" x14ac:dyDescent="0.25">
      <c r="A40" s="62">
        <v>10</v>
      </c>
      <c r="B40" s="64" t="s">
        <v>52</v>
      </c>
      <c r="C40" s="64" t="s">
        <v>44</v>
      </c>
      <c r="D40" s="64" t="s">
        <v>40</v>
      </c>
      <c r="E40" s="63">
        <v>3</v>
      </c>
      <c r="F40" s="65">
        <v>3.4583333333333299</v>
      </c>
    </row>
    <row r="41" spans="1:6" ht="30" x14ac:dyDescent="0.25">
      <c r="A41" s="62">
        <v>10</v>
      </c>
      <c r="B41" s="64" t="s">
        <v>52</v>
      </c>
      <c r="C41" s="64" t="s">
        <v>44</v>
      </c>
      <c r="D41" s="64" t="s">
        <v>41</v>
      </c>
      <c r="E41" s="63">
        <v>2</v>
      </c>
      <c r="F41" s="65">
        <v>2.8333333333333299</v>
      </c>
    </row>
    <row r="42" spans="1:6" ht="30" hidden="1" x14ac:dyDescent="0.25">
      <c r="A42" s="62">
        <v>11</v>
      </c>
      <c r="B42" s="64" t="s">
        <v>53</v>
      </c>
      <c r="C42" s="64" t="s">
        <v>37</v>
      </c>
      <c r="D42" s="64" t="s">
        <v>10</v>
      </c>
      <c r="E42" s="63">
        <v>0</v>
      </c>
      <c r="F42" s="65">
        <v>21</v>
      </c>
    </row>
    <row r="43" spans="1:6" hidden="1" x14ac:dyDescent="0.25">
      <c r="A43" s="62">
        <v>11</v>
      </c>
      <c r="B43" s="64" t="s">
        <v>53</v>
      </c>
      <c r="C43" s="64" t="s">
        <v>37</v>
      </c>
      <c r="D43" s="64" t="s">
        <v>38</v>
      </c>
      <c r="E43" s="63">
        <v>0</v>
      </c>
      <c r="F43" s="65">
        <v>47.7083333333333</v>
      </c>
    </row>
    <row r="44" spans="1:6" hidden="1" x14ac:dyDescent="0.25">
      <c r="A44" s="62">
        <v>11</v>
      </c>
      <c r="B44" s="64" t="s">
        <v>53</v>
      </c>
      <c r="C44" s="64" t="s">
        <v>37</v>
      </c>
      <c r="D44" s="64" t="s">
        <v>54</v>
      </c>
      <c r="E44" s="63">
        <v>0</v>
      </c>
      <c r="F44" s="65">
        <v>54.2916666666667</v>
      </c>
    </row>
    <row r="45" spans="1:6" hidden="1" x14ac:dyDescent="0.25">
      <c r="A45" s="62">
        <v>11</v>
      </c>
      <c r="B45" s="64" t="s">
        <v>53</v>
      </c>
      <c r="C45" s="64" t="s">
        <v>42</v>
      </c>
      <c r="D45" s="64" t="s">
        <v>40</v>
      </c>
      <c r="E45" s="63">
        <v>0</v>
      </c>
      <c r="F45" s="65">
        <v>49.6041666666667</v>
      </c>
    </row>
    <row r="46" spans="1:6" hidden="1" x14ac:dyDescent="0.25">
      <c r="A46" s="62">
        <v>11</v>
      </c>
      <c r="B46" s="64" t="s">
        <v>53</v>
      </c>
      <c r="C46" s="64" t="s">
        <v>42</v>
      </c>
      <c r="D46" s="64" t="s">
        <v>41</v>
      </c>
      <c r="E46" s="63">
        <v>0</v>
      </c>
      <c r="F46" s="65">
        <v>8.0625</v>
      </c>
    </row>
    <row r="47" spans="1:6" hidden="1" x14ac:dyDescent="0.25">
      <c r="A47" s="62">
        <v>11</v>
      </c>
      <c r="B47" s="64" t="s">
        <v>53</v>
      </c>
      <c r="C47" s="64" t="s">
        <v>51</v>
      </c>
      <c r="D47" s="64" t="s">
        <v>40</v>
      </c>
      <c r="E47" s="63">
        <v>0</v>
      </c>
      <c r="F47" s="65">
        <v>16.3541666666667</v>
      </c>
    </row>
    <row r="48" spans="1:6" hidden="1" x14ac:dyDescent="0.25">
      <c r="A48" s="62">
        <v>11</v>
      </c>
      <c r="B48" s="64" t="s">
        <v>53</v>
      </c>
      <c r="C48" s="64" t="s">
        <v>51</v>
      </c>
      <c r="D48" s="64" t="s">
        <v>41</v>
      </c>
      <c r="E48" s="63">
        <v>0</v>
      </c>
      <c r="F48" s="65">
        <v>4.8125</v>
      </c>
    </row>
    <row r="49" spans="1:6" ht="30" hidden="1" x14ac:dyDescent="0.25">
      <c r="A49" s="62">
        <v>11</v>
      </c>
      <c r="B49" s="64" t="s">
        <v>53</v>
      </c>
      <c r="C49" s="64" t="s">
        <v>44</v>
      </c>
      <c r="D49" s="64" t="s">
        <v>40</v>
      </c>
      <c r="E49" s="63">
        <v>0</v>
      </c>
      <c r="F49" s="65">
        <v>1.9791666666666701</v>
      </c>
    </row>
    <row r="50" spans="1:6" ht="30" hidden="1" x14ac:dyDescent="0.25">
      <c r="A50" s="62">
        <v>11</v>
      </c>
      <c r="B50" s="64" t="s">
        <v>53</v>
      </c>
      <c r="C50" s="64" t="s">
        <v>44</v>
      </c>
      <c r="D50" s="64" t="s">
        <v>41</v>
      </c>
      <c r="E50" s="63">
        <v>0</v>
      </c>
      <c r="F50" s="65">
        <v>4.4791666666666696</v>
      </c>
    </row>
    <row r="51" spans="1:6" ht="30" hidden="1" x14ac:dyDescent="0.25">
      <c r="A51" s="62">
        <v>14</v>
      </c>
      <c r="B51" s="64" t="s">
        <v>55</v>
      </c>
      <c r="C51" s="64" t="s">
        <v>37</v>
      </c>
      <c r="D51" s="64" t="s">
        <v>10</v>
      </c>
      <c r="E51" s="63">
        <v>0</v>
      </c>
      <c r="F51" s="65">
        <v>72.7083333333333</v>
      </c>
    </row>
    <row r="52" spans="1:6" hidden="1" x14ac:dyDescent="0.25">
      <c r="A52" s="62">
        <v>14</v>
      </c>
      <c r="B52" s="64" t="s">
        <v>55</v>
      </c>
      <c r="C52" s="64" t="s">
        <v>37</v>
      </c>
      <c r="D52" s="64" t="s">
        <v>38</v>
      </c>
      <c r="E52" s="63">
        <v>0</v>
      </c>
      <c r="F52" s="65">
        <v>41.124999999999901</v>
      </c>
    </row>
    <row r="53" spans="1:6" hidden="1" x14ac:dyDescent="0.25">
      <c r="A53" s="62">
        <v>14</v>
      </c>
      <c r="B53" s="64" t="s">
        <v>55</v>
      </c>
      <c r="C53" s="64" t="s">
        <v>42</v>
      </c>
      <c r="D53" s="64" t="s">
        <v>40</v>
      </c>
      <c r="E53" s="63">
        <v>0</v>
      </c>
      <c r="F53" s="65">
        <v>50.1666666666667</v>
      </c>
    </row>
    <row r="54" spans="1:6" hidden="1" x14ac:dyDescent="0.25">
      <c r="A54" s="62">
        <v>14</v>
      </c>
      <c r="B54" s="64" t="s">
        <v>55</v>
      </c>
      <c r="C54" s="64" t="s">
        <v>51</v>
      </c>
      <c r="D54" s="64" t="s">
        <v>40</v>
      </c>
      <c r="E54" s="63">
        <v>0</v>
      </c>
      <c r="F54" s="65">
        <v>28.2083333333333</v>
      </c>
    </row>
    <row r="55" spans="1:6" hidden="1" x14ac:dyDescent="0.25">
      <c r="A55" s="62">
        <v>14</v>
      </c>
      <c r="B55" s="64" t="s">
        <v>55</v>
      </c>
      <c r="C55" s="64" t="s">
        <v>51</v>
      </c>
      <c r="D55" s="64" t="s">
        <v>41</v>
      </c>
      <c r="E55" s="63">
        <v>0</v>
      </c>
      <c r="F55" s="65">
        <v>11.3333333333333</v>
      </c>
    </row>
    <row r="56" spans="1:6" ht="30" hidden="1" x14ac:dyDescent="0.25">
      <c r="A56" s="62">
        <v>14</v>
      </c>
      <c r="B56" s="64" t="s">
        <v>55</v>
      </c>
      <c r="C56" s="64" t="s">
        <v>44</v>
      </c>
      <c r="D56" s="64" t="s">
        <v>40</v>
      </c>
      <c r="E56" s="63">
        <v>0</v>
      </c>
      <c r="F56" s="65">
        <v>2.4583333333333299</v>
      </c>
    </row>
    <row r="57" spans="1:6" ht="30" hidden="1" x14ac:dyDescent="0.25">
      <c r="A57" s="62">
        <v>14</v>
      </c>
      <c r="B57" s="64" t="s">
        <v>55</v>
      </c>
      <c r="C57" s="64" t="s">
        <v>44</v>
      </c>
      <c r="D57" s="64" t="s">
        <v>41</v>
      </c>
      <c r="E57" s="63">
        <v>0</v>
      </c>
      <c r="F57" s="65">
        <v>0.70833333333333304</v>
      </c>
    </row>
    <row r="58" spans="1:6" ht="30" hidden="1" x14ac:dyDescent="0.25">
      <c r="A58" s="62">
        <v>2</v>
      </c>
      <c r="B58" s="64" t="s">
        <v>52</v>
      </c>
      <c r="C58" s="64" t="s">
        <v>37</v>
      </c>
      <c r="D58" s="64" t="s">
        <v>46</v>
      </c>
      <c r="E58" s="63">
        <v>0</v>
      </c>
      <c r="F58" s="65">
        <v>27.6770833333333</v>
      </c>
    </row>
    <row r="59" spans="1:6" ht="30" hidden="1" x14ac:dyDescent="0.25">
      <c r="A59" s="62">
        <v>2</v>
      </c>
      <c r="B59" s="64" t="s">
        <v>52</v>
      </c>
      <c r="C59" s="64" t="s">
        <v>37</v>
      </c>
      <c r="D59" s="64" t="s">
        <v>10</v>
      </c>
      <c r="E59" s="63">
        <v>0</v>
      </c>
      <c r="F59" s="65">
        <v>7.8229166666666696</v>
      </c>
    </row>
    <row r="60" spans="1:6" hidden="1" x14ac:dyDescent="0.25">
      <c r="A60" s="62">
        <v>2</v>
      </c>
      <c r="B60" s="64" t="s">
        <v>52</v>
      </c>
      <c r="C60" s="64" t="s">
        <v>37</v>
      </c>
      <c r="D60" s="64" t="s">
        <v>38</v>
      </c>
      <c r="E60" s="63">
        <v>34</v>
      </c>
      <c r="F60" s="65">
        <v>0</v>
      </c>
    </row>
    <row r="61" spans="1:6" hidden="1" x14ac:dyDescent="0.25">
      <c r="A61" s="62">
        <v>2</v>
      </c>
      <c r="B61" s="64" t="s">
        <v>52</v>
      </c>
      <c r="C61" s="64" t="s">
        <v>39</v>
      </c>
      <c r="D61" s="64" t="s">
        <v>40</v>
      </c>
      <c r="E61" s="63">
        <v>80</v>
      </c>
      <c r="F61" s="65">
        <v>82.7083333333334</v>
      </c>
    </row>
    <row r="62" spans="1:6" hidden="1" x14ac:dyDescent="0.25">
      <c r="A62" s="62">
        <v>2</v>
      </c>
      <c r="B62" s="64" t="s">
        <v>52</v>
      </c>
      <c r="C62" s="64" t="s">
        <v>39</v>
      </c>
      <c r="D62" s="64" t="s">
        <v>41</v>
      </c>
      <c r="E62" s="63">
        <v>16</v>
      </c>
      <c r="F62" s="65">
        <v>19.8333333333333</v>
      </c>
    </row>
    <row r="63" spans="1:6" hidden="1" x14ac:dyDescent="0.25">
      <c r="A63" s="62">
        <v>2</v>
      </c>
      <c r="B63" s="64" t="s">
        <v>52</v>
      </c>
      <c r="C63" s="64" t="s">
        <v>42</v>
      </c>
      <c r="D63" s="64" t="s">
        <v>40</v>
      </c>
      <c r="E63" s="63">
        <v>55</v>
      </c>
      <c r="F63" s="65">
        <v>169.166666666667</v>
      </c>
    </row>
    <row r="64" spans="1:6" hidden="1" x14ac:dyDescent="0.25">
      <c r="A64" s="62">
        <v>2</v>
      </c>
      <c r="B64" s="64" t="s">
        <v>52</v>
      </c>
      <c r="C64" s="64" t="s">
        <v>42</v>
      </c>
      <c r="D64" s="64" t="s">
        <v>41</v>
      </c>
      <c r="E64" s="63">
        <v>20</v>
      </c>
      <c r="F64" s="65">
        <v>28.9791666666667</v>
      </c>
    </row>
    <row r="65" spans="1:6" hidden="1" x14ac:dyDescent="0.25">
      <c r="A65" s="62">
        <v>2</v>
      </c>
      <c r="B65" s="64" t="s">
        <v>52</v>
      </c>
      <c r="C65" s="64" t="s">
        <v>43</v>
      </c>
      <c r="D65" s="64" t="s">
        <v>40</v>
      </c>
      <c r="E65" s="63">
        <v>30</v>
      </c>
      <c r="F65" s="65">
        <v>35.1666666666667</v>
      </c>
    </row>
    <row r="66" spans="1:6" hidden="1" x14ac:dyDescent="0.25">
      <c r="A66" s="62">
        <v>2</v>
      </c>
      <c r="B66" s="64" t="s">
        <v>52</v>
      </c>
      <c r="C66" s="64" t="s">
        <v>43</v>
      </c>
      <c r="D66" s="64" t="s">
        <v>41</v>
      </c>
      <c r="E66" s="63">
        <v>9</v>
      </c>
      <c r="F66" s="65">
        <v>6.2916666666666696</v>
      </c>
    </row>
    <row r="67" spans="1:6" ht="30" hidden="1" x14ac:dyDescent="0.25">
      <c r="A67" s="62">
        <v>2</v>
      </c>
      <c r="B67" s="64" t="s">
        <v>52</v>
      </c>
      <c r="C67" s="64" t="s">
        <v>44</v>
      </c>
      <c r="D67" s="64" t="s">
        <v>40</v>
      </c>
      <c r="E67" s="63">
        <v>3</v>
      </c>
      <c r="F67" s="65">
        <v>3</v>
      </c>
    </row>
    <row r="68" spans="1:6" ht="30" hidden="1" x14ac:dyDescent="0.25">
      <c r="A68" s="62">
        <v>2</v>
      </c>
      <c r="B68" s="64" t="s">
        <v>52</v>
      </c>
      <c r="C68" s="64" t="s">
        <v>44</v>
      </c>
      <c r="D68" s="64" t="s">
        <v>41</v>
      </c>
      <c r="E68" s="63">
        <v>2</v>
      </c>
      <c r="F68" s="65">
        <v>3</v>
      </c>
    </row>
    <row r="69" spans="1:6" ht="30" hidden="1" x14ac:dyDescent="0.25">
      <c r="A69" s="62">
        <v>2</v>
      </c>
      <c r="B69" s="64" t="s">
        <v>52</v>
      </c>
      <c r="C69" s="64" t="s">
        <v>48</v>
      </c>
      <c r="D69" s="64" t="s">
        <v>40</v>
      </c>
      <c r="E69" s="63">
        <v>33</v>
      </c>
      <c r="F69" s="65">
        <v>26.8333333333333</v>
      </c>
    </row>
    <row r="70" spans="1:6" ht="30" hidden="1" x14ac:dyDescent="0.25">
      <c r="A70" s="62">
        <v>2</v>
      </c>
      <c r="B70" s="64" t="s">
        <v>52</v>
      </c>
      <c r="C70" s="64" t="s">
        <v>48</v>
      </c>
      <c r="D70" s="64" t="s">
        <v>41</v>
      </c>
      <c r="E70" s="63">
        <v>8</v>
      </c>
      <c r="F70" s="65">
        <v>8.5208333333333304</v>
      </c>
    </row>
    <row r="71" spans="1:6" ht="30" hidden="1" x14ac:dyDescent="0.25">
      <c r="A71" s="62">
        <v>2</v>
      </c>
      <c r="B71" s="64" t="s">
        <v>47</v>
      </c>
      <c r="C71" s="64" t="s">
        <v>37</v>
      </c>
      <c r="D71" s="64" t="s">
        <v>46</v>
      </c>
      <c r="E71" s="63">
        <v>0</v>
      </c>
      <c r="F71" s="65">
        <v>39.5625</v>
      </c>
    </row>
    <row r="72" spans="1:6" ht="30" hidden="1" x14ac:dyDescent="0.25">
      <c r="A72" s="62">
        <v>2</v>
      </c>
      <c r="B72" s="64" t="s">
        <v>47</v>
      </c>
      <c r="C72" s="64" t="s">
        <v>37</v>
      </c>
      <c r="D72" s="64" t="s">
        <v>10</v>
      </c>
      <c r="E72" s="63">
        <v>30</v>
      </c>
      <c r="F72" s="65">
        <v>33</v>
      </c>
    </row>
    <row r="73" spans="1:6" ht="30" hidden="1" x14ac:dyDescent="0.25">
      <c r="A73" s="62">
        <v>2</v>
      </c>
      <c r="B73" s="64" t="s">
        <v>47</v>
      </c>
      <c r="C73" s="64" t="s">
        <v>37</v>
      </c>
      <c r="D73" s="64" t="s">
        <v>38</v>
      </c>
      <c r="E73" s="63">
        <v>30</v>
      </c>
      <c r="F73" s="65">
        <v>53.2916666666667</v>
      </c>
    </row>
    <row r="74" spans="1:6" ht="30" hidden="1" x14ac:dyDescent="0.25">
      <c r="A74" s="62">
        <v>2</v>
      </c>
      <c r="B74" s="64" t="s">
        <v>47</v>
      </c>
      <c r="C74" s="64" t="s">
        <v>42</v>
      </c>
      <c r="D74" s="64" t="s">
        <v>40</v>
      </c>
      <c r="E74" s="63">
        <v>68</v>
      </c>
      <c r="F74" s="65">
        <v>52.8020833333333</v>
      </c>
    </row>
    <row r="75" spans="1:6" ht="30" hidden="1" x14ac:dyDescent="0.25">
      <c r="A75" s="62">
        <v>2</v>
      </c>
      <c r="B75" s="64" t="s">
        <v>47</v>
      </c>
      <c r="C75" s="64" t="s">
        <v>42</v>
      </c>
      <c r="D75" s="64" t="s">
        <v>41</v>
      </c>
      <c r="E75" s="63">
        <v>23</v>
      </c>
      <c r="F75" s="65">
        <v>20.3125</v>
      </c>
    </row>
    <row r="76" spans="1:6" ht="30" hidden="1" x14ac:dyDescent="0.25">
      <c r="A76" s="62">
        <v>2</v>
      </c>
      <c r="B76" s="64" t="s">
        <v>47</v>
      </c>
      <c r="C76" s="64" t="s">
        <v>51</v>
      </c>
      <c r="D76" s="64" t="s">
        <v>40</v>
      </c>
      <c r="E76" s="63">
        <v>55</v>
      </c>
      <c r="F76" s="65">
        <v>35.6875</v>
      </c>
    </row>
    <row r="77" spans="1:6" ht="30" hidden="1" x14ac:dyDescent="0.25">
      <c r="A77" s="62">
        <v>2</v>
      </c>
      <c r="B77" s="64" t="s">
        <v>47</v>
      </c>
      <c r="C77" s="64" t="s">
        <v>51</v>
      </c>
      <c r="D77" s="64" t="s">
        <v>41</v>
      </c>
      <c r="E77" s="63">
        <v>12</v>
      </c>
      <c r="F77" s="65">
        <v>9.4270833333333393</v>
      </c>
    </row>
    <row r="78" spans="1:6" ht="30" hidden="1" x14ac:dyDescent="0.25">
      <c r="A78" s="62">
        <v>2</v>
      </c>
      <c r="B78" s="64" t="s">
        <v>47</v>
      </c>
      <c r="C78" s="64" t="s">
        <v>44</v>
      </c>
      <c r="D78" s="64" t="s">
        <v>40</v>
      </c>
      <c r="E78" s="63">
        <v>3</v>
      </c>
      <c r="F78" s="65">
        <v>2.3541666666666701</v>
      </c>
    </row>
    <row r="79" spans="1:6" ht="30" hidden="1" x14ac:dyDescent="0.25">
      <c r="A79" s="62">
        <v>2</v>
      </c>
      <c r="B79" s="64" t="s">
        <v>47</v>
      </c>
      <c r="C79" s="64" t="s">
        <v>44</v>
      </c>
      <c r="D79" s="64" t="s">
        <v>41</v>
      </c>
      <c r="E79" s="63">
        <v>2</v>
      </c>
      <c r="F79" s="65">
        <v>1.8541666666666701</v>
      </c>
    </row>
    <row r="80" spans="1:6" ht="30" hidden="1" x14ac:dyDescent="0.25">
      <c r="A80" s="62">
        <v>23</v>
      </c>
      <c r="B80" s="64" t="s">
        <v>56</v>
      </c>
      <c r="C80" s="64" t="s">
        <v>37</v>
      </c>
      <c r="D80" s="64" t="s">
        <v>46</v>
      </c>
      <c r="E80" s="63">
        <v>0</v>
      </c>
      <c r="F80" s="65">
        <v>11.7222222222222</v>
      </c>
    </row>
    <row r="81" spans="1:6" ht="30" hidden="1" x14ac:dyDescent="0.25">
      <c r="A81" s="62">
        <v>23</v>
      </c>
      <c r="B81" s="64" t="s">
        <v>56</v>
      </c>
      <c r="C81" s="64" t="s">
        <v>37</v>
      </c>
      <c r="D81" s="64" t="s">
        <v>10</v>
      </c>
      <c r="E81" s="63">
        <v>0</v>
      </c>
      <c r="F81" s="65">
        <v>1.3333333333333299</v>
      </c>
    </row>
    <row r="82" spans="1:6" hidden="1" x14ac:dyDescent="0.25">
      <c r="A82" s="62">
        <v>23</v>
      </c>
      <c r="B82" s="64" t="s">
        <v>56</v>
      </c>
      <c r="C82" s="64" t="s">
        <v>37</v>
      </c>
      <c r="D82" s="64" t="s">
        <v>38</v>
      </c>
      <c r="E82" s="63">
        <v>0</v>
      </c>
      <c r="F82" s="65">
        <v>0.70833333333333304</v>
      </c>
    </row>
    <row r="83" spans="1:6" hidden="1" x14ac:dyDescent="0.25">
      <c r="A83" s="62">
        <v>23</v>
      </c>
      <c r="B83" s="64" t="s">
        <v>56</v>
      </c>
      <c r="C83" s="64" t="s">
        <v>37</v>
      </c>
      <c r="D83" s="64" t="s">
        <v>57</v>
      </c>
      <c r="E83" s="63">
        <v>0</v>
      </c>
      <c r="F83" s="65">
        <v>35</v>
      </c>
    </row>
    <row r="84" spans="1:6" hidden="1" x14ac:dyDescent="0.25">
      <c r="A84" s="62">
        <v>23</v>
      </c>
      <c r="B84" s="64" t="s">
        <v>56</v>
      </c>
      <c r="C84" s="64" t="s">
        <v>37</v>
      </c>
      <c r="D84" s="64" t="s">
        <v>54</v>
      </c>
      <c r="E84" s="63">
        <v>0</v>
      </c>
      <c r="F84" s="65">
        <v>40.6666666666667</v>
      </c>
    </row>
    <row r="85" spans="1:6" hidden="1" x14ac:dyDescent="0.25">
      <c r="A85" s="62">
        <v>23</v>
      </c>
      <c r="B85" s="64" t="s">
        <v>56</v>
      </c>
      <c r="C85" s="64" t="s">
        <v>42</v>
      </c>
      <c r="D85" s="64" t="s">
        <v>40</v>
      </c>
      <c r="E85" s="63">
        <v>0</v>
      </c>
      <c r="F85" s="65">
        <v>28.5104166666667</v>
      </c>
    </row>
    <row r="86" spans="1:6" hidden="1" x14ac:dyDescent="0.25">
      <c r="A86" s="62">
        <v>23</v>
      </c>
      <c r="B86" s="64" t="s">
        <v>56</v>
      </c>
      <c r="C86" s="64" t="s">
        <v>42</v>
      </c>
      <c r="D86" s="64" t="s">
        <v>41</v>
      </c>
      <c r="E86" s="63">
        <v>0</v>
      </c>
      <c r="F86" s="65">
        <v>6.9340277777777803</v>
      </c>
    </row>
    <row r="87" spans="1:6" hidden="1" x14ac:dyDescent="0.25">
      <c r="A87" s="62">
        <v>23</v>
      </c>
      <c r="B87" s="64" t="s">
        <v>56</v>
      </c>
      <c r="C87" s="64" t="s">
        <v>51</v>
      </c>
      <c r="D87" s="64" t="s">
        <v>40</v>
      </c>
      <c r="E87" s="63">
        <v>0</v>
      </c>
      <c r="F87" s="65">
        <v>8.0416666666666607</v>
      </c>
    </row>
    <row r="88" spans="1:6" hidden="1" x14ac:dyDescent="0.25">
      <c r="A88" s="62">
        <v>23</v>
      </c>
      <c r="B88" s="64" t="s">
        <v>56</v>
      </c>
      <c r="C88" s="64" t="s">
        <v>51</v>
      </c>
      <c r="D88" s="64" t="s">
        <v>41</v>
      </c>
      <c r="E88" s="63">
        <v>0</v>
      </c>
      <c r="F88" s="65">
        <v>2.5416666666666701</v>
      </c>
    </row>
    <row r="89" spans="1:6" ht="30" hidden="1" x14ac:dyDescent="0.25">
      <c r="A89" s="62">
        <v>23</v>
      </c>
      <c r="B89" s="64" t="s">
        <v>56</v>
      </c>
      <c r="C89" s="64" t="s">
        <v>44</v>
      </c>
      <c r="D89" s="64" t="s">
        <v>40</v>
      </c>
      <c r="E89" s="63">
        <v>0</v>
      </c>
      <c r="F89" s="65">
        <v>0.8125</v>
      </c>
    </row>
    <row r="90" spans="1:6" ht="30" hidden="1" x14ac:dyDescent="0.25">
      <c r="A90" s="62">
        <v>23</v>
      </c>
      <c r="B90" s="64" t="s">
        <v>56</v>
      </c>
      <c r="C90" s="64" t="s">
        <v>44</v>
      </c>
      <c r="D90" s="64" t="s">
        <v>41</v>
      </c>
      <c r="E90" s="63">
        <v>0</v>
      </c>
      <c r="F90" s="65">
        <v>1.7291666666666701</v>
      </c>
    </row>
    <row r="91" spans="1:6" ht="30" hidden="1" x14ac:dyDescent="0.25">
      <c r="A91" s="62">
        <v>26</v>
      </c>
      <c r="B91" s="64" t="s">
        <v>58</v>
      </c>
      <c r="C91" s="64" t="s">
        <v>37</v>
      </c>
      <c r="D91" s="64" t="s">
        <v>46</v>
      </c>
      <c r="E91" s="63">
        <v>0</v>
      </c>
      <c r="F91" s="65">
        <v>52.21875</v>
      </c>
    </row>
    <row r="92" spans="1:6" ht="30" hidden="1" x14ac:dyDescent="0.25">
      <c r="A92" s="62">
        <v>26</v>
      </c>
      <c r="B92" s="64" t="s">
        <v>58</v>
      </c>
      <c r="C92" s="64" t="s">
        <v>37</v>
      </c>
      <c r="D92" s="64" t="s">
        <v>10</v>
      </c>
      <c r="E92" s="63">
        <v>0</v>
      </c>
      <c r="F92" s="65">
        <v>9</v>
      </c>
    </row>
    <row r="93" spans="1:6" hidden="1" x14ac:dyDescent="0.25">
      <c r="A93" s="62">
        <v>26</v>
      </c>
      <c r="B93" s="64" t="s">
        <v>58</v>
      </c>
      <c r="C93" s="64" t="s">
        <v>37</v>
      </c>
      <c r="D93" s="64" t="s">
        <v>38</v>
      </c>
      <c r="E93" s="63">
        <v>0</v>
      </c>
      <c r="F93" s="65">
        <v>8.2083333333333304</v>
      </c>
    </row>
    <row r="94" spans="1:6" hidden="1" x14ac:dyDescent="0.25">
      <c r="A94" s="62">
        <v>26</v>
      </c>
      <c r="B94" s="64" t="s">
        <v>58</v>
      </c>
      <c r="C94" s="64" t="s">
        <v>42</v>
      </c>
      <c r="D94" s="64" t="s">
        <v>59</v>
      </c>
      <c r="E94" s="63">
        <v>0</v>
      </c>
      <c r="F94" s="65">
        <v>80.1979166666666</v>
      </c>
    </row>
    <row r="95" spans="1:6" hidden="1" x14ac:dyDescent="0.25">
      <c r="A95" s="62">
        <v>26</v>
      </c>
      <c r="B95" s="64" t="s">
        <v>58</v>
      </c>
      <c r="C95" s="64" t="s">
        <v>51</v>
      </c>
      <c r="D95" s="64" t="s">
        <v>59</v>
      </c>
      <c r="E95" s="63">
        <v>0</v>
      </c>
      <c r="F95" s="65">
        <v>12.2083333333333</v>
      </c>
    </row>
    <row r="96" spans="1:6" ht="30" hidden="1" x14ac:dyDescent="0.25">
      <c r="A96" s="62">
        <v>26</v>
      </c>
      <c r="B96" s="64" t="s">
        <v>58</v>
      </c>
      <c r="C96" s="64" t="s">
        <v>44</v>
      </c>
      <c r="D96" s="64" t="s">
        <v>59</v>
      </c>
      <c r="E96" s="63">
        <v>0</v>
      </c>
      <c r="F96" s="65">
        <v>3.4166666666666701</v>
      </c>
    </row>
    <row r="97" spans="1:6" ht="30" hidden="1" x14ac:dyDescent="0.25">
      <c r="A97" s="62">
        <v>3</v>
      </c>
      <c r="B97" s="64" t="s">
        <v>52</v>
      </c>
      <c r="C97" s="64" t="s">
        <v>37</v>
      </c>
      <c r="D97" s="64" t="s">
        <v>10</v>
      </c>
      <c r="E97" s="63">
        <v>15</v>
      </c>
      <c r="F97" s="65">
        <v>13.7986111111111</v>
      </c>
    </row>
    <row r="98" spans="1:6" hidden="1" x14ac:dyDescent="0.25">
      <c r="A98" s="62">
        <v>3</v>
      </c>
      <c r="B98" s="64" t="s">
        <v>52</v>
      </c>
      <c r="C98" s="64" t="s">
        <v>37</v>
      </c>
      <c r="D98" s="64" t="s">
        <v>38</v>
      </c>
      <c r="E98" s="63">
        <v>15</v>
      </c>
      <c r="F98" s="65">
        <v>11.2916666666667</v>
      </c>
    </row>
    <row r="99" spans="1:6" hidden="1" x14ac:dyDescent="0.25">
      <c r="A99" s="62">
        <v>3</v>
      </c>
      <c r="B99" s="64" t="s">
        <v>52</v>
      </c>
      <c r="C99" s="64" t="s">
        <v>39</v>
      </c>
      <c r="D99" s="64" t="s">
        <v>40</v>
      </c>
      <c r="E99" s="63">
        <v>48</v>
      </c>
      <c r="F99" s="65">
        <v>34.812499999999901</v>
      </c>
    </row>
    <row r="100" spans="1:6" hidden="1" x14ac:dyDescent="0.25">
      <c r="A100" s="62">
        <v>3</v>
      </c>
      <c r="B100" s="64" t="s">
        <v>52</v>
      </c>
      <c r="C100" s="64" t="s">
        <v>39</v>
      </c>
      <c r="D100" s="64" t="s">
        <v>41</v>
      </c>
      <c r="E100" s="63">
        <v>16</v>
      </c>
      <c r="F100" s="65">
        <v>36.4791666666667</v>
      </c>
    </row>
    <row r="101" spans="1:6" hidden="1" x14ac:dyDescent="0.25">
      <c r="A101" s="62">
        <v>3</v>
      </c>
      <c r="B101" s="64" t="s">
        <v>52</v>
      </c>
      <c r="C101" s="64" t="s">
        <v>42</v>
      </c>
      <c r="D101" s="64" t="s">
        <v>40</v>
      </c>
      <c r="E101" s="63">
        <v>50</v>
      </c>
      <c r="F101" s="65">
        <v>51.4270833333333</v>
      </c>
    </row>
    <row r="102" spans="1:6" hidden="1" x14ac:dyDescent="0.25">
      <c r="A102" s="62">
        <v>3</v>
      </c>
      <c r="B102" s="64" t="s">
        <v>52</v>
      </c>
      <c r="C102" s="64" t="s">
        <v>42</v>
      </c>
      <c r="D102" s="64" t="s">
        <v>41</v>
      </c>
      <c r="E102" s="63">
        <v>25</v>
      </c>
      <c r="F102" s="65">
        <v>11.8368055555556</v>
      </c>
    </row>
    <row r="103" spans="1:6" hidden="1" x14ac:dyDescent="0.25">
      <c r="A103" s="62">
        <v>3</v>
      </c>
      <c r="B103" s="64" t="s">
        <v>52</v>
      </c>
      <c r="C103" s="64" t="s">
        <v>43</v>
      </c>
      <c r="D103" s="64" t="s">
        <v>40</v>
      </c>
      <c r="E103" s="63">
        <v>25</v>
      </c>
      <c r="F103" s="65">
        <v>27.21875</v>
      </c>
    </row>
    <row r="104" spans="1:6" hidden="1" x14ac:dyDescent="0.25">
      <c r="A104" s="62">
        <v>3</v>
      </c>
      <c r="B104" s="64" t="s">
        <v>52</v>
      </c>
      <c r="C104" s="64" t="s">
        <v>43</v>
      </c>
      <c r="D104" s="64" t="s">
        <v>41</v>
      </c>
      <c r="E104" s="63">
        <v>7</v>
      </c>
      <c r="F104" s="65">
        <v>6.4791666666666696</v>
      </c>
    </row>
    <row r="105" spans="1:6" ht="30" hidden="1" x14ac:dyDescent="0.25">
      <c r="A105" s="62">
        <v>3</v>
      </c>
      <c r="B105" s="64" t="s">
        <v>52</v>
      </c>
      <c r="C105" s="64" t="s">
        <v>44</v>
      </c>
      <c r="D105" s="64" t="s">
        <v>40</v>
      </c>
      <c r="E105" s="63">
        <v>4</v>
      </c>
      <c r="F105" s="65">
        <v>1.4166666666666701</v>
      </c>
    </row>
    <row r="106" spans="1:6" ht="30" hidden="1" x14ac:dyDescent="0.25">
      <c r="A106" s="62">
        <v>3</v>
      </c>
      <c r="B106" s="64" t="s">
        <v>52</v>
      </c>
      <c r="C106" s="64" t="s">
        <v>44</v>
      </c>
      <c r="D106" s="64" t="s">
        <v>41</v>
      </c>
      <c r="E106" s="63">
        <v>1</v>
      </c>
      <c r="F106" s="65">
        <v>3.0729166666666701</v>
      </c>
    </row>
    <row r="107" spans="1:6" ht="30" hidden="1" x14ac:dyDescent="0.25">
      <c r="A107" s="62">
        <v>3</v>
      </c>
      <c r="B107" s="64" t="s">
        <v>52</v>
      </c>
      <c r="C107" s="64" t="s">
        <v>48</v>
      </c>
      <c r="D107" s="64" t="s">
        <v>40</v>
      </c>
      <c r="E107" s="63">
        <v>25</v>
      </c>
      <c r="F107" s="65">
        <v>39.5520833333333</v>
      </c>
    </row>
    <row r="108" spans="1:6" ht="30" hidden="1" x14ac:dyDescent="0.25">
      <c r="A108" s="62">
        <v>3</v>
      </c>
      <c r="B108" s="64" t="s">
        <v>52</v>
      </c>
      <c r="C108" s="64" t="s">
        <v>48</v>
      </c>
      <c r="D108" s="64" t="s">
        <v>41</v>
      </c>
      <c r="E108" s="63">
        <v>15</v>
      </c>
      <c r="F108" s="65">
        <v>4.90625</v>
      </c>
    </row>
    <row r="109" spans="1:6" ht="30" hidden="1" x14ac:dyDescent="0.25">
      <c r="A109" s="62">
        <v>3</v>
      </c>
      <c r="B109" s="64" t="s">
        <v>60</v>
      </c>
      <c r="C109" s="64" t="s">
        <v>37</v>
      </c>
      <c r="D109" s="64" t="s">
        <v>46</v>
      </c>
      <c r="E109" s="63">
        <v>0</v>
      </c>
      <c r="F109" s="65">
        <v>32.2916666666667</v>
      </c>
    </row>
    <row r="110" spans="1:6" ht="30" hidden="1" x14ac:dyDescent="0.25">
      <c r="A110" s="62">
        <v>3</v>
      </c>
      <c r="B110" s="64" t="s">
        <v>60</v>
      </c>
      <c r="C110" s="64" t="s">
        <v>37</v>
      </c>
      <c r="D110" s="64" t="s">
        <v>10</v>
      </c>
      <c r="E110" s="63">
        <v>30</v>
      </c>
      <c r="F110" s="65">
        <v>18</v>
      </c>
    </row>
    <row r="111" spans="1:6" ht="30" hidden="1" x14ac:dyDescent="0.25">
      <c r="A111" s="62">
        <v>3</v>
      </c>
      <c r="B111" s="64" t="s">
        <v>60</v>
      </c>
      <c r="C111" s="64" t="s">
        <v>37</v>
      </c>
      <c r="D111" s="64" t="s">
        <v>38</v>
      </c>
      <c r="E111" s="63">
        <v>40</v>
      </c>
      <c r="F111" s="65">
        <v>3.3958333333333299</v>
      </c>
    </row>
    <row r="112" spans="1:6" ht="30" hidden="1" x14ac:dyDescent="0.25">
      <c r="A112" s="62">
        <v>3</v>
      </c>
      <c r="B112" s="64" t="s">
        <v>60</v>
      </c>
      <c r="C112" s="64" t="s">
        <v>42</v>
      </c>
      <c r="D112" s="64" t="s">
        <v>40</v>
      </c>
      <c r="E112" s="63">
        <v>57</v>
      </c>
      <c r="F112" s="65">
        <v>60.1041666666667</v>
      </c>
    </row>
    <row r="113" spans="1:6" ht="30" hidden="1" x14ac:dyDescent="0.25">
      <c r="A113" s="62">
        <v>3</v>
      </c>
      <c r="B113" s="64" t="s">
        <v>60</v>
      </c>
      <c r="C113" s="64" t="s">
        <v>42</v>
      </c>
      <c r="D113" s="64" t="s">
        <v>41</v>
      </c>
      <c r="E113" s="63">
        <v>20</v>
      </c>
      <c r="F113" s="65">
        <v>26.875</v>
      </c>
    </row>
    <row r="114" spans="1:6" ht="30" hidden="1" x14ac:dyDescent="0.25">
      <c r="A114" s="62">
        <v>3</v>
      </c>
      <c r="B114" s="64" t="s">
        <v>60</v>
      </c>
      <c r="C114" s="64" t="s">
        <v>51</v>
      </c>
      <c r="D114" s="64" t="s">
        <v>40</v>
      </c>
      <c r="E114" s="63">
        <v>52</v>
      </c>
      <c r="F114" s="65">
        <v>55.4375</v>
      </c>
    </row>
    <row r="115" spans="1:6" ht="30" hidden="1" x14ac:dyDescent="0.25">
      <c r="A115" s="62">
        <v>3</v>
      </c>
      <c r="B115" s="64" t="s">
        <v>60</v>
      </c>
      <c r="C115" s="64" t="s">
        <v>51</v>
      </c>
      <c r="D115" s="64" t="s">
        <v>41</v>
      </c>
      <c r="E115" s="63">
        <v>15</v>
      </c>
      <c r="F115" s="65">
        <v>8.8958333333333393</v>
      </c>
    </row>
    <row r="116" spans="1:6" ht="30" hidden="1" x14ac:dyDescent="0.25">
      <c r="A116" s="62">
        <v>3</v>
      </c>
      <c r="B116" s="64" t="s">
        <v>60</v>
      </c>
      <c r="C116" s="64" t="s">
        <v>44</v>
      </c>
      <c r="D116" s="64" t="s">
        <v>40</v>
      </c>
      <c r="E116" s="63">
        <v>3</v>
      </c>
      <c r="F116" s="65">
        <v>2.3125</v>
      </c>
    </row>
    <row r="117" spans="1:6" ht="30" hidden="1" x14ac:dyDescent="0.25">
      <c r="A117" s="62">
        <v>3</v>
      </c>
      <c r="B117" s="64" t="s">
        <v>60</v>
      </c>
      <c r="C117" s="64" t="s">
        <v>44</v>
      </c>
      <c r="D117" s="64" t="s">
        <v>41</v>
      </c>
      <c r="E117" s="63">
        <v>1</v>
      </c>
      <c r="F117" s="65">
        <v>2.9791666666666701</v>
      </c>
    </row>
    <row r="118" spans="1:6" ht="30" hidden="1" x14ac:dyDescent="0.25">
      <c r="A118" s="62">
        <v>3</v>
      </c>
      <c r="B118" s="64" t="s">
        <v>45</v>
      </c>
      <c r="C118" s="64" t="s">
        <v>37</v>
      </c>
      <c r="D118" s="64" t="s">
        <v>46</v>
      </c>
      <c r="E118" s="63"/>
      <c r="F118" s="65">
        <v>103</v>
      </c>
    </row>
    <row r="119" spans="1:6" ht="30" hidden="1" x14ac:dyDescent="0.25">
      <c r="A119" s="62">
        <v>3</v>
      </c>
      <c r="B119" s="64" t="s">
        <v>45</v>
      </c>
      <c r="C119" s="64" t="s">
        <v>37</v>
      </c>
      <c r="D119" s="64" t="s">
        <v>10</v>
      </c>
      <c r="E119" s="63">
        <v>30</v>
      </c>
      <c r="F119" s="65">
        <v>14</v>
      </c>
    </row>
    <row r="120" spans="1:6" hidden="1" x14ac:dyDescent="0.25">
      <c r="A120" s="62">
        <v>3</v>
      </c>
      <c r="B120" s="64" t="s">
        <v>45</v>
      </c>
      <c r="C120" s="64" t="s">
        <v>37</v>
      </c>
      <c r="D120" s="64" t="s">
        <v>38</v>
      </c>
      <c r="E120" s="63">
        <v>50</v>
      </c>
      <c r="F120" s="65">
        <v>20.2916666666667</v>
      </c>
    </row>
    <row r="121" spans="1:6" hidden="1" x14ac:dyDescent="0.25">
      <c r="A121" s="62">
        <v>3</v>
      </c>
      <c r="B121" s="64" t="s">
        <v>45</v>
      </c>
      <c r="C121" s="64" t="s">
        <v>42</v>
      </c>
      <c r="D121" s="64" t="s">
        <v>40</v>
      </c>
      <c r="E121" s="63">
        <v>8</v>
      </c>
      <c r="F121" s="65">
        <v>19.2708333333333</v>
      </c>
    </row>
    <row r="122" spans="1:6" hidden="1" x14ac:dyDescent="0.25">
      <c r="A122" s="62">
        <v>3</v>
      </c>
      <c r="B122" s="64" t="s">
        <v>45</v>
      </c>
      <c r="C122" s="64" t="s">
        <v>42</v>
      </c>
      <c r="D122" s="64" t="s">
        <v>41</v>
      </c>
      <c r="E122" s="63">
        <v>14</v>
      </c>
      <c r="F122" s="65">
        <v>9.5833333333333393</v>
      </c>
    </row>
    <row r="123" spans="1:6" ht="30" hidden="1" x14ac:dyDescent="0.25">
      <c r="A123" s="62">
        <v>3</v>
      </c>
      <c r="B123" s="64" t="s">
        <v>45</v>
      </c>
      <c r="C123" s="64" t="s">
        <v>44</v>
      </c>
      <c r="D123" s="64" t="s">
        <v>40</v>
      </c>
      <c r="E123" s="63">
        <v>3</v>
      </c>
      <c r="F123" s="65">
        <v>2</v>
      </c>
    </row>
    <row r="124" spans="1:6" ht="30" hidden="1" x14ac:dyDescent="0.25">
      <c r="A124" s="62">
        <v>3</v>
      </c>
      <c r="B124" s="64" t="s">
        <v>45</v>
      </c>
      <c r="C124" s="64" t="s">
        <v>44</v>
      </c>
      <c r="D124" s="64" t="s">
        <v>41</v>
      </c>
      <c r="E124" s="63">
        <v>4</v>
      </c>
      <c r="F124" s="65">
        <v>4.1458333333333304</v>
      </c>
    </row>
    <row r="125" spans="1:6" ht="30" hidden="1" x14ac:dyDescent="0.25">
      <c r="A125" s="62">
        <v>3</v>
      </c>
      <c r="B125" s="64" t="s">
        <v>61</v>
      </c>
      <c r="C125" s="64" t="s">
        <v>37</v>
      </c>
      <c r="D125" s="64" t="s">
        <v>10</v>
      </c>
      <c r="E125" s="63">
        <v>15</v>
      </c>
      <c r="F125" s="65">
        <v>10.4583333333333</v>
      </c>
    </row>
    <row r="126" spans="1:6" hidden="1" x14ac:dyDescent="0.25">
      <c r="A126" s="62">
        <v>3</v>
      </c>
      <c r="B126" s="64" t="s">
        <v>61</v>
      </c>
      <c r="C126" s="64" t="s">
        <v>37</v>
      </c>
      <c r="D126" s="64" t="s">
        <v>38</v>
      </c>
      <c r="E126" s="63">
        <v>15</v>
      </c>
      <c r="F126" s="65">
        <v>9.2916666666666696</v>
      </c>
    </row>
    <row r="127" spans="1:6" hidden="1" x14ac:dyDescent="0.25">
      <c r="A127" s="62">
        <v>3</v>
      </c>
      <c r="B127" s="64" t="s">
        <v>61</v>
      </c>
      <c r="C127" s="64" t="s">
        <v>42</v>
      </c>
      <c r="D127" s="64" t="s">
        <v>40</v>
      </c>
      <c r="E127" s="63">
        <v>25</v>
      </c>
      <c r="F127" s="65">
        <v>39.84375</v>
      </c>
    </row>
    <row r="128" spans="1:6" hidden="1" x14ac:dyDescent="0.25">
      <c r="A128" s="62">
        <v>3</v>
      </c>
      <c r="B128" s="64" t="s">
        <v>61</v>
      </c>
      <c r="C128" s="64" t="s">
        <v>51</v>
      </c>
      <c r="D128" s="64" t="s">
        <v>40</v>
      </c>
      <c r="E128" s="63">
        <v>7</v>
      </c>
      <c r="F128" s="65">
        <v>5.96875</v>
      </c>
    </row>
    <row r="129" spans="1:6" hidden="1" x14ac:dyDescent="0.25">
      <c r="A129" s="62">
        <v>3</v>
      </c>
      <c r="B129" s="64" t="s">
        <v>61</v>
      </c>
      <c r="C129" s="64" t="s">
        <v>51</v>
      </c>
      <c r="D129" s="64" t="s">
        <v>41</v>
      </c>
      <c r="E129" s="63">
        <v>3</v>
      </c>
      <c r="F129" s="65">
        <v>2.90625</v>
      </c>
    </row>
    <row r="130" spans="1:6" ht="30" hidden="1" x14ac:dyDescent="0.25">
      <c r="A130" s="62">
        <v>3</v>
      </c>
      <c r="B130" s="64" t="s">
        <v>61</v>
      </c>
      <c r="C130" s="64" t="s">
        <v>44</v>
      </c>
      <c r="D130" s="64" t="s">
        <v>40</v>
      </c>
      <c r="E130" s="63">
        <v>2</v>
      </c>
      <c r="F130" s="65">
        <v>1.3541666666666701</v>
      </c>
    </row>
    <row r="131" spans="1:6" ht="30" hidden="1" x14ac:dyDescent="0.25">
      <c r="A131" s="62">
        <v>3</v>
      </c>
      <c r="B131" s="64" t="s">
        <v>61</v>
      </c>
      <c r="C131" s="64" t="s">
        <v>44</v>
      </c>
      <c r="D131" s="64" t="s">
        <v>41</v>
      </c>
      <c r="E131" s="63">
        <v>1</v>
      </c>
      <c r="F131" s="65">
        <v>2.46875</v>
      </c>
    </row>
    <row r="132" spans="1:6" ht="30" hidden="1" x14ac:dyDescent="0.25">
      <c r="A132" s="62">
        <v>3</v>
      </c>
      <c r="B132" s="64" t="s">
        <v>47</v>
      </c>
      <c r="C132" s="64" t="s">
        <v>37</v>
      </c>
      <c r="D132" s="64" t="s">
        <v>10</v>
      </c>
      <c r="E132" s="63">
        <v>30</v>
      </c>
      <c r="F132" s="65">
        <v>73.2916666666667</v>
      </c>
    </row>
    <row r="133" spans="1:6" ht="30" hidden="1" x14ac:dyDescent="0.25">
      <c r="A133" s="62">
        <v>3</v>
      </c>
      <c r="B133" s="64" t="s">
        <v>47</v>
      </c>
      <c r="C133" s="64" t="s">
        <v>37</v>
      </c>
      <c r="D133" s="64" t="s">
        <v>38</v>
      </c>
      <c r="E133" s="63"/>
      <c r="F133" s="65">
        <v>37.2916666666667</v>
      </c>
    </row>
    <row r="134" spans="1:6" ht="30" hidden="1" x14ac:dyDescent="0.25">
      <c r="A134" s="62">
        <v>3</v>
      </c>
      <c r="B134" s="64" t="s">
        <v>47</v>
      </c>
      <c r="C134" s="64" t="s">
        <v>37</v>
      </c>
      <c r="D134" s="64" t="s">
        <v>38</v>
      </c>
      <c r="E134" s="63">
        <v>30</v>
      </c>
      <c r="F134" s="65">
        <v>101.291666666667</v>
      </c>
    </row>
    <row r="135" spans="1:6" ht="30" hidden="1" x14ac:dyDescent="0.25">
      <c r="A135" s="62">
        <v>3</v>
      </c>
      <c r="B135" s="64" t="s">
        <v>47</v>
      </c>
      <c r="C135" s="64" t="s">
        <v>39</v>
      </c>
      <c r="D135" s="64" t="s">
        <v>40</v>
      </c>
      <c r="E135" s="63">
        <v>65</v>
      </c>
      <c r="F135" s="65">
        <v>215.104166666667</v>
      </c>
    </row>
    <row r="136" spans="1:6" ht="30" hidden="1" x14ac:dyDescent="0.25">
      <c r="A136" s="62">
        <v>3</v>
      </c>
      <c r="B136" s="64" t="s">
        <v>47</v>
      </c>
      <c r="C136" s="64" t="s">
        <v>39</v>
      </c>
      <c r="D136" s="64" t="s">
        <v>41</v>
      </c>
      <c r="E136" s="63">
        <v>17</v>
      </c>
      <c r="F136" s="65">
        <v>10.6666666666667</v>
      </c>
    </row>
    <row r="137" spans="1:6" ht="30" hidden="1" x14ac:dyDescent="0.25">
      <c r="A137" s="62">
        <v>3</v>
      </c>
      <c r="B137" s="64" t="s">
        <v>47</v>
      </c>
      <c r="C137" s="64" t="s">
        <v>43</v>
      </c>
      <c r="D137" s="64" t="s">
        <v>40</v>
      </c>
      <c r="E137" s="63">
        <v>30</v>
      </c>
      <c r="F137" s="65">
        <v>60.84375</v>
      </c>
    </row>
    <row r="138" spans="1:6" ht="30" hidden="1" x14ac:dyDescent="0.25">
      <c r="A138" s="62">
        <v>3</v>
      </c>
      <c r="B138" s="64" t="s">
        <v>47</v>
      </c>
      <c r="C138" s="64" t="s">
        <v>43</v>
      </c>
      <c r="D138" s="64" t="s">
        <v>41</v>
      </c>
      <c r="E138" s="63">
        <v>9</v>
      </c>
      <c r="F138" s="65">
        <v>7.1666666666666599</v>
      </c>
    </row>
    <row r="139" spans="1:6" ht="30" hidden="1" x14ac:dyDescent="0.25">
      <c r="A139" s="62">
        <v>3</v>
      </c>
      <c r="B139" s="64" t="s">
        <v>47</v>
      </c>
      <c r="C139" s="64" t="s">
        <v>44</v>
      </c>
      <c r="D139" s="64" t="s">
        <v>40</v>
      </c>
      <c r="E139" s="63">
        <v>3</v>
      </c>
      <c r="F139" s="65">
        <v>3.6666666666666701</v>
      </c>
    </row>
    <row r="140" spans="1:6" ht="30" hidden="1" x14ac:dyDescent="0.25">
      <c r="A140" s="62">
        <v>3</v>
      </c>
      <c r="B140" s="64" t="s">
        <v>47</v>
      </c>
      <c r="C140" s="64" t="s">
        <v>44</v>
      </c>
      <c r="D140" s="64" t="s">
        <v>41</v>
      </c>
      <c r="E140" s="63">
        <v>2</v>
      </c>
      <c r="F140" s="65">
        <v>3.2604166666666701</v>
      </c>
    </row>
    <row r="141" spans="1:6" ht="30" hidden="1" x14ac:dyDescent="0.25">
      <c r="A141" s="62">
        <v>3</v>
      </c>
      <c r="B141" s="64" t="s">
        <v>47</v>
      </c>
      <c r="C141" s="64" t="s">
        <v>48</v>
      </c>
      <c r="D141" s="64" t="s">
        <v>40</v>
      </c>
      <c r="E141" s="63">
        <v>33</v>
      </c>
      <c r="F141" s="65">
        <v>82.9166666666667</v>
      </c>
    </row>
    <row r="142" spans="1:6" ht="30" hidden="1" x14ac:dyDescent="0.25">
      <c r="A142" s="62">
        <v>3</v>
      </c>
      <c r="B142" s="64" t="s">
        <v>47</v>
      </c>
      <c r="C142" s="64" t="s">
        <v>48</v>
      </c>
      <c r="D142" s="64" t="s">
        <v>41</v>
      </c>
      <c r="E142" s="63">
        <v>15</v>
      </c>
      <c r="F142" s="65">
        <v>67.0833333333333</v>
      </c>
    </row>
    <row r="143" spans="1:6" ht="30" hidden="1" x14ac:dyDescent="0.25">
      <c r="A143" s="62">
        <v>3</v>
      </c>
      <c r="B143" s="64" t="s">
        <v>62</v>
      </c>
      <c r="C143" s="64" t="s">
        <v>37</v>
      </c>
      <c r="D143" s="64" t="s">
        <v>10</v>
      </c>
      <c r="E143" s="63">
        <v>10</v>
      </c>
      <c r="F143" s="65">
        <v>15</v>
      </c>
    </row>
    <row r="144" spans="1:6" hidden="1" x14ac:dyDescent="0.25">
      <c r="A144" s="62">
        <v>3</v>
      </c>
      <c r="B144" s="64" t="s">
        <v>62</v>
      </c>
      <c r="C144" s="64" t="s">
        <v>37</v>
      </c>
      <c r="D144" s="64" t="s">
        <v>38</v>
      </c>
      <c r="E144" s="63">
        <v>10</v>
      </c>
      <c r="F144" s="65">
        <v>12.2916666666667</v>
      </c>
    </row>
    <row r="145" spans="1:6" hidden="1" x14ac:dyDescent="0.25">
      <c r="A145" s="62">
        <v>3</v>
      </c>
      <c r="B145" s="64" t="s">
        <v>62</v>
      </c>
      <c r="C145" s="64" t="s">
        <v>42</v>
      </c>
      <c r="D145" s="64" t="s">
        <v>40</v>
      </c>
      <c r="E145" s="63">
        <v>35</v>
      </c>
      <c r="F145" s="65">
        <v>49.9791666666667</v>
      </c>
    </row>
    <row r="146" spans="1:6" hidden="1" x14ac:dyDescent="0.25">
      <c r="A146" s="62">
        <v>3</v>
      </c>
      <c r="B146" s="64" t="s">
        <v>62</v>
      </c>
      <c r="C146" s="64" t="s">
        <v>42</v>
      </c>
      <c r="D146" s="64" t="s">
        <v>41</v>
      </c>
      <c r="E146" s="63">
        <v>7</v>
      </c>
      <c r="F146" s="65">
        <v>11.5</v>
      </c>
    </row>
    <row r="147" spans="1:6" ht="30" hidden="1" x14ac:dyDescent="0.25">
      <c r="A147" s="62">
        <v>3</v>
      </c>
      <c r="B147" s="64" t="s">
        <v>62</v>
      </c>
      <c r="C147" s="64" t="s">
        <v>44</v>
      </c>
      <c r="D147" s="64" t="s">
        <v>40</v>
      </c>
      <c r="E147" s="63">
        <v>2</v>
      </c>
      <c r="F147" s="65">
        <v>2.2083333333333299</v>
      </c>
    </row>
    <row r="148" spans="1:6" ht="30" hidden="1" x14ac:dyDescent="0.25">
      <c r="A148" s="62">
        <v>3</v>
      </c>
      <c r="B148" s="64" t="s">
        <v>62</v>
      </c>
      <c r="C148" s="64" t="s">
        <v>44</v>
      </c>
      <c r="D148" s="64" t="s">
        <v>41</v>
      </c>
      <c r="E148" s="63">
        <v>1</v>
      </c>
      <c r="F148" s="65">
        <v>2.8958333333333299</v>
      </c>
    </row>
    <row r="149" spans="1:6" ht="30" hidden="1" x14ac:dyDescent="0.25">
      <c r="A149" s="62">
        <v>3</v>
      </c>
      <c r="B149" s="64" t="s">
        <v>62</v>
      </c>
      <c r="C149" s="64" t="s">
        <v>48</v>
      </c>
      <c r="D149" s="64" t="s">
        <v>40</v>
      </c>
      <c r="E149" s="63">
        <v>11</v>
      </c>
      <c r="F149" s="65">
        <v>18.0625</v>
      </c>
    </row>
    <row r="150" spans="1:6" ht="30" hidden="1" x14ac:dyDescent="0.25">
      <c r="A150" s="62">
        <v>3</v>
      </c>
      <c r="B150" s="64" t="s">
        <v>62</v>
      </c>
      <c r="C150" s="64" t="s">
        <v>48</v>
      </c>
      <c r="D150" s="64" t="s">
        <v>41</v>
      </c>
      <c r="E150" s="63">
        <v>4</v>
      </c>
      <c r="F150" s="65">
        <v>5.0625</v>
      </c>
    </row>
    <row r="151" spans="1:6" ht="30" hidden="1" x14ac:dyDescent="0.25">
      <c r="A151" s="62">
        <v>30</v>
      </c>
      <c r="B151" s="64" t="s">
        <v>56</v>
      </c>
      <c r="C151" s="64" t="s">
        <v>37</v>
      </c>
      <c r="D151" s="64" t="s">
        <v>10</v>
      </c>
      <c r="E151" s="63">
        <v>0</v>
      </c>
      <c r="F151" s="65">
        <v>40.875</v>
      </c>
    </row>
    <row r="152" spans="1:6" hidden="1" x14ac:dyDescent="0.25">
      <c r="A152" s="62">
        <v>30</v>
      </c>
      <c r="B152" s="64" t="s">
        <v>56</v>
      </c>
      <c r="C152" s="64" t="s">
        <v>37</v>
      </c>
      <c r="D152" s="64" t="s">
        <v>38</v>
      </c>
      <c r="E152" s="63">
        <v>30</v>
      </c>
      <c r="F152" s="65">
        <v>52.2916666666667</v>
      </c>
    </row>
    <row r="153" spans="1:6" hidden="1" x14ac:dyDescent="0.25">
      <c r="A153" s="62">
        <v>30</v>
      </c>
      <c r="B153" s="64" t="s">
        <v>56</v>
      </c>
      <c r="C153" s="64" t="s">
        <v>42</v>
      </c>
      <c r="D153" s="64" t="s">
        <v>40</v>
      </c>
      <c r="E153" s="63">
        <v>0</v>
      </c>
      <c r="F153" s="65">
        <v>17.3541666666667</v>
      </c>
    </row>
    <row r="154" spans="1:6" hidden="1" x14ac:dyDescent="0.25">
      <c r="A154" s="62">
        <v>30</v>
      </c>
      <c r="B154" s="64" t="s">
        <v>56</v>
      </c>
      <c r="C154" s="64" t="s">
        <v>42</v>
      </c>
      <c r="D154" s="64" t="s">
        <v>41</v>
      </c>
      <c r="E154" s="63">
        <v>0</v>
      </c>
      <c r="F154" s="65">
        <v>2.0208333333333299</v>
      </c>
    </row>
    <row r="155" spans="1:6" hidden="1" x14ac:dyDescent="0.25">
      <c r="A155" s="62">
        <v>30</v>
      </c>
      <c r="B155" s="64" t="s">
        <v>56</v>
      </c>
      <c r="C155" s="64" t="s">
        <v>51</v>
      </c>
      <c r="D155" s="64" t="s">
        <v>40</v>
      </c>
      <c r="E155" s="63">
        <v>0</v>
      </c>
      <c r="F155" s="65">
        <v>9.8333333333333304</v>
      </c>
    </row>
    <row r="156" spans="1:6" hidden="1" x14ac:dyDescent="0.25">
      <c r="A156" s="62">
        <v>30</v>
      </c>
      <c r="B156" s="64" t="s">
        <v>56</v>
      </c>
      <c r="C156" s="64" t="s">
        <v>51</v>
      </c>
      <c r="D156" s="64" t="s">
        <v>41</v>
      </c>
      <c r="E156" s="63">
        <v>0</v>
      </c>
      <c r="F156" s="65">
        <v>3.7916666666666701</v>
      </c>
    </row>
    <row r="157" spans="1:6" ht="30" hidden="1" x14ac:dyDescent="0.25">
      <c r="A157" s="62">
        <v>30</v>
      </c>
      <c r="B157" s="64" t="s">
        <v>56</v>
      </c>
      <c r="C157" s="64" t="s">
        <v>44</v>
      </c>
      <c r="D157" s="64" t="s">
        <v>40</v>
      </c>
      <c r="E157" s="63">
        <v>1</v>
      </c>
      <c r="F157" s="65">
        <v>1.3229166666666701</v>
      </c>
    </row>
    <row r="158" spans="1:6" ht="30" hidden="1" x14ac:dyDescent="0.25">
      <c r="A158" s="62">
        <v>30</v>
      </c>
      <c r="B158" s="64" t="s">
        <v>56</v>
      </c>
      <c r="C158" s="64" t="s">
        <v>44</v>
      </c>
      <c r="D158" s="64" t="s">
        <v>41</v>
      </c>
      <c r="E158" s="63">
        <v>2</v>
      </c>
      <c r="F158" s="65">
        <v>2.8020833333333299</v>
      </c>
    </row>
    <row r="159" spans="1:6" ht="30" hidden="1" x14ac:dyDescent="0.25">
      <c r="A159" s="62">
        <v>37</v>
      </c>
      <c r="B159" s="64" t="s">
        <v>63</v>
      </c>
      <c r="C159" s="64" t="s">
        <v>37</v>
      </c>
      <c r="D159" s="64" t="s">
        <v>10</v>
      </c>
      <c r="E159" s="63">
        <v>25</v>
      </c>
      <c r="F159" s="65">
        <v>34.2916666666667</v>
      </c>
    </row>
    <row r="160" spans="1:6" hidden="1" x14ac:dyDescent="0.25">
      <c r="A160" s="62">
        <v>37</v>
      </c>
      <c r="B160" s="64" t="s">
        <v>63</v>
      </c>
      <c r="C160" s="64" t="s">
        <v>37</v>
      </c>
      <c r="D160" s="64" t="s">
        <v>38</v>
      </c>
      <c r="E160" s="63">
        <v>35</v>
      </c>
      <c r="F160" s="65">
        <v>27.2916666666667</v>
      </c>
    </row>
    <row r="161" spans="1:6" hidden="1" x14ac:dyDescent="0.25">
      <c r="A161" s="62">
        <v>37</v>
      </c>
      <c r="B161" s="64" t="s">
        <v>63</v>
      </c>
      <c r="C161" s="64" t="s">
        <v>42</v>
      </c>
      <c r="D161" s="64" t="s">
        <v>40</v>
      </c>
      <c r="E161" s="63">
        <v>70</v>
      </c>
      <c r="F161" s="65">
        <v>89.927083333333201</v>
      </c>
    </row>
    <row r="162" spans="1:6" hidden="1" x14ac:dyDescent="0.25">
      <c r="A162" s="62">
        <v>37</v>
      </c>
      <c r="B162" s="64" t="s">
        <v>63</v>
      </c>
      <c r="C162" s="64" t="s">
        <v>42</v>
      </c>
      <c r="D162" s="64" t="s">
        <v>41</v>
      </c>
      <c r="E162" s="63">
        <v>30</v>
      </c>
      <c r="F162" s="65">
        <v>40.75</v>
      </c>
    </row>
    <row r="163" spans="1:6" hidden="1" x14ac:dyDescent="0.25">
      <c r="A163" s="62">
        <v>37</v>
      </c>
      <c r="B163" s="64" t="s">
        <v>63</v>
      </c>
      <c r="C163" s="64" t="s">
        <v>43</v>
      </c>
      <c r="D163" s="64" t="s">
        <v>40</v>
      </c>
      <c r="E163" s="63">
        <v>50</v>
      </c>
      <c r="F163" s="65">
        <v>71.3541666666667</v>
      </c>
    </row>
    <row r="164" spans="1:6" hidden="1" x14ac:dyDescent="0.25">
      <c r="A164" s="62">
        <v>37</v>
      </c>
      <c r="B164" s="64" t="s">
        <v>63</v>
      </c>
      <c r="C164" s="64" t="s">
        <v>43</v>
      </c>
      <c r="D164" s="64" t="s">
        <v>41</v>
      </c>
      <c r="E164" s="63">
        <v>15</v>
      </c>
      <c r="F164" s="65">
        <v>11.7083333333333</v>
      </c>
    </row>
    <row r="165" spans="1:6" ht="30" hidden="1" x14ac:dyDescent="0.25">
      <c r="A165" s="62">
        <v>37</v>
      </c>
      <c r="B165" s="64" t="s">
        <v>63</v>
      </c>
      <c r="C165" s="64" t="s">
        <v>44</v>
      </c>
      <c r="D165" s="64" t="s">
        <v>40</v>
      </c>
      <c r="E165" s="63">
        <v>3</v>
      </c>
      <c r="F165" s="65">
        <v>22.5416666666667</v>
      </c>
    </row>
    <row r="166" spans="1:6" ht="30" hidden="1" x14ac:dyDescent="0.25">
      <c r="A166" s="62">
        <v>37</v>
      </c>
      <c r="B166" s="64" t="s">
        <v>63</v>
      </c>
      <c r="C166" s="64" t="s">
        <v>44</v>
      </c>
      <c r="D166" s="64" t="s">
        <v>41</v>
      </c>
      <c r="E166" s="63">
        <v>2</v>
      </c>
      <c r="F166" s="65">
        <v>7.9375</v>
      </c>
    </row>
    <row r="167" spans="1:6" ht="30" hidden="1" x14ac:dyDescent="0.25">
      <c r="A167" s="62">
        <v>37</v>
      </c>
      <c r="B167" s="64" t="s">
        <v>63</v>
      </c>
      <c r="C167" s="64" t="s">
        <v>48</v>
      </c>
      <c r="D167" s="64" t="s">
        <v>40</v>
      </c>
      <c r="E167" s="63">
        <v>55</v>
      </c>
      <c r="F167" s="65">
        <v>39.8645833333333</v>
      </c>
    </row>
    <row r="168" spans="1:6" ht="30" hidden="1" x14ac:dyDescent="0.25">
      <c r="A168" s="62">
        <v>37</v>
      </c>
      <c r="B168" s="64" t="s">
        <v>63</v>
      </c>
      <c r="C168" s="64" t="s">
        <v>48</v>
      </c>
      <c r="D168" s="64" t="s">
        <v>41</v>
      </c>
      <c r="E168" s="63">
        <v>15</v>
      </c>
      <c r="F168" s="65">
        <v>4.9166666666666696</v>
      </c>
    </row>
    <row r="169" spans="1:6" ht="30" hidden="1" x14ac:dyDescent="0.25">
      <c r="A169" s="62">
        <v>38</v>
      </c>
      <c r="B169" s="64" t="s">
        <v>63</v>
      </c>
      <c r="C169" s="64" t="s">
        <v>37</v>
      </c>
      <c r="D169" s="64" t="s">
        <v>46</v>
      </c>
      <c r="E169" s="63">
        <v>0</v>
      </c>
      <c r="F169" s="65">
        <v>35.8333333333333</v>
      </c>
    </row>
    <row r="170" spans="1:6" ht="30" hidden="1" x14ac:dyDescent="0.25">
      <c r="A170" s="62">
        <v>38</v>
      </c>
      <c r="B170" s="64" t="s">
        <v>63</v>
      </c>
      <c r="C170" s="64" t="s">
        <v>37</v>
      </c>
      <c r="D170" s="64" t="s">
        <v>10</v>
      </c>
      <c r="E170" s="63">
        <v>35</v>
      </c>
      <c r="F170" s="65">
        <v>33</v>
      </c>
    </row>
    <row r="171" spans="1:6" hidden="1" x14ac:dyDescent="0.25">
      <c r="A171" s="62">
        <v>38</v>
      </c>
      <c r="B171" s="64" t="s">
        <v>63</v>
      </c>
      <c r="C171" s="64" t="s">
        <v>37</v>
      </c>
      <c r="D171" s="64" t="s">
        <v>38</v>
      </c>
      <c r="E171" s="63">
        <v>35</v>
      </c>
      <c r="F171" s="65">
        <v>20</v>
      </c>
    </row>
    <row r="172" spans="1:6" hidden="1" x14ac:dyDescent="0.25">
      <c r="A172" s="62">
        <v>38</v>
      </c>
      <c r="B172" s="64" t="s">
        <v>63</v>
      </c>
      <c r="C172" s="64" t="s">
        <v>42</v>
      </c>
      <c r="D172" s="64" t="s">
        <v>41</v>
      </c>
      <c r="E172" s="63">
        <v>18</v>
      </c>
      <c r="F172" s="65">
        <v>18.28125</v>
      </c>
    </row>
    <row r="173" spans="1:6" ht="30" hidden="1" x14ac:dyDescent="0.25">
      <c r="A173" s="62">
        <v>38</v>
      </c>
      <c r="B173" s="64" t="s">
        <v>63</v>
      </c>
      <c r="C173" s="64" t="s">
        <v>64</v>
      </c>
      <c r="D173" s="64" t="s">
        <v>40</v>
      </c>
      <c r="E173" s="63">
        <v>80</v>
      </c>
      <c r="F173" s="65">
        <v>72.3541666666667</v>
      </c>
    </row>
    <row r="174" spans="1:6" ht="30" hidden="1" x14ac:dyDescent="0.25">
      <c r="A174" s="62">
        <v>38</v>
      </c>
      <c r="B174" s="64" t="s">
        <v>63</v>
      </c>
      <c r="C174" s="64" t="s">
        <v>64</v>
      </c>
      <c r="D174" s="64" t="s">
        <v>41</v>
      </c>
      <c r="E174" s="63">
        <v>12</v>
      </c>
      <c r="F174" s="65">
        <v>6.8854166666666696</v>
      </c>
    </row>
    <row r="175" spans="1:6" hidden="1" x14ac:dyDescent="0.25">
      <c r="A175" s="62">
        <v>38</v>
      </c>
      <c r="B175" s="64" t="s">
        <v>63</v>
      </c>
      <c r="C175" s="64" t="s">
        <v>43</v>
      </c>
      <c r="D175" s="64" t="s">
        <v>40</v>
      </c>
      <c r="E175" s="63">
        <v>78</v>
      </c>
      <c r="F175" s="65">
        <v>66.5</v>
      </c>
    </row>
    <row r="176" spans="1:6" hidden="1" x14ac:dyDescent="0.25">
      <c r="A176" s="62">
        <v>38</v>
      </c>
      <c r="B176" s="64" t="s">
        <v>63</v>
      </c>
      <c r="C176" s="64" t="s">
        <v>43</v>
      </c>
      <c r="D176" s="64" t="s">
        <v>41</v>
      </c>
      <c r="E176" s="63">
        <v>20</v>
      </c>
      <c r="F176" s="65">
        <v>12.3020833333333</v>
      </c>
    </row>
    <row r="177" spans="1:6" ht="30" hidden="1" x14ac:dyDescent="0.25">
      <c r="A177" s="62">
        <v>38</v>
      </c>
      <c r="B177" s="64" t="s">
        <v>63</v>
      </c>
      <c r="C177" s="64" t="s">
        <v>44</v>
      </c>
      <c r="D177" s="64" t="s">
        <v>40</v>
      </c>
      <c r="E177" s="63">
        <v>4</v>
      </c>
      <c r="F177" s="65">
        <v>6.5625</v>
      </c>
    </row>
    <row r="178" spans="1:6" ht="30" hidden="1" x14ac:dyDescent="0.25">
      <c r="A178" s="62">
        <v>38</v>
      </c>
      <c r="B178" s="64" t="s">
        <v>63</v>
      </c>
      <c r="C178" s="64" t="s">
        <v>44</v>
      </c>
      <c r="D178" s="64" t="s">
        <v>41</v>
      </c>
      <c r="E178" s="63">
        <v>2</v>
      </c>
      <c r="F178" s="65">
        <v>4.4375</v>
      </c>
    </row>
    <row r="179" spans="1:6" ht="30" hidden="1" x14ac:dyDescent="0.25">
      <c r="A179" s="62">
        <v>38</v>
      </c>
      <c r="B179" s="64" t="s">
        <v>63</v>
      </c>
      <c r="C179" s="64" t="s">
        <v>48</v>
      </c>
      <c r="D179" s="64" t="s">
        <v>40</v>
      </c>
      <c r="E179" s="63">
        <v>40</v>
      </c>
      <c r="F179" s="65">
        <v>46.9791666666667</v>
      </c>
    </row>
    <row r="180" spans="1:6" ht="30" hidden="1" x14ac:dyDescent="0.25">
      <c r="A180" s="62">
        <v>38</v>
      </c>
      <c r="B180" s="64" t="s">
        <v>63</v>
      </c>
      <c r="C180" s="64" t="s">
        <v>48</v>
      </c>
      <c r="D180" s="64" t="s">
        <v>41</v>
      </c>
      <c r="E180" s="63">
        <v>17</v>
      </c>
      <c r="F180" s="65">
        <v>7.9895833333333304</v>
      </c>
    </row>
    <row r="181" spans="1:6" ht="30" hidden="1" x14ac:dyDescent="0.25">
      <c r="A181" s="62">
        <v>4</v>
      </c>
      <c r="B181" s="64" t="s">
        <v>52</v>
      </c>
      <c r="C181" s="64" t="s">
        <v>37</v>
      </c>
      <c r="D181" s="64" t="s">
        <v>10</v>
      </c>
      <c r="E181" s="63">
        <v>10</v>
      </c>
      <c r="F181" s="65">
        <v>4.5</v>
      </c>
    </row>
    <row r="182" spans="1:6" hidden="1" x14ac:dyDescent="0.25">
      <c r="A182" s="62">
        <v>4</v>
      </c>
      <c r="B182" s="64" t="s">
        <v>52</v>
      </c>
      <c r="C182" s="64" t="s">
        <v>37</v>
      </c>
      <c r="D182" s="64" t="s">
        <v>38</v>
      </c>
      <c r="E182" s="63">
        <v>30</v>
      </c>
      <c r="F182" s="65">
        <v>55.9895833333333</v>
      </c>
    </row>
    <row r="183" spans="1:6" hidden="1" x14ac:dyDescent="0.25">
      <c r="A183" s="62">
        <v>4</v>
      </c>
      <c r="B183" s="64" t="s">
        <v>52</v>
      </c>
      <c r="C183" s="64" t="s">
        <v>39</v>
      </c>
      <c r="D183" s="64" t="s">
        <v>40</v>
      </c>
      <c r="E183" s="63">
        <v>60</v>
      </c>
      <c r="F183" s="65">
        <v>109.354166666667</v>
      </c>
    </row>
    <row r="184" spans="1:6" hidden="1" x14ac:dyDescent="0.25">
      <c r="A184" s="62">
        <v>4</v>
      </c>
      <c r="B184" s="64" t="s">
        <v>52</v>
      </c>
      <c r="C184" s="64" t="s">
        <v>39</v>
      </c>
      <c r="D184" s="64" t="s">
        <v>41</v>
      </c>
      <c r="E184" s="63">
        <v>14</v>
      </c>
      <c r="F184" s="65">
        <v>22.9375</v>
      </c>
    </row>
    <row r="185" spans="1:6" hidden="1" x14ac:dyDescent="0.25">
      <c r="A185" s="62">
        <v>4</v>
      </c>
      <c r="B185" s="64" t="s">
        <v>52</v>
      </c>
      <c r="C185" s="64" t="s">
        <v>42</v>
      </c>
      <c r="D185" s="64" t="s">
        <v>40</v>
      </c>
      <c r="E185" s="63">
        <v>100</v>
      </c>
      <c r="F185" s="65">
        <v>89.1458333333334</v>
      </c>
    </row>
    <row r="186" spans="1:6" hidden="1" x14ac:dyDescent="0.25">
      <c r="A186" s="62">
        <v>4</v>
      </c>
      <c r="B186" s="64" t="s">
        <v>52</v>
      </c>
      <c r="C186" s="64" t="s">
        <v>42</v>
      </c>
      <c r="D186" s="64" t="s">
        <v>41</v>
      </c>
      <c r="E186" s="63">
        <v>40</v>
      </c>
      <c r="F186" s="65">
        <v>38.375</v>
      </c>
    </row>
    <row r="187" spans="1:6" hidden="1" x14ac:dyDescent="0.25">
      <c r="A187" s="62">
        <v>4</v>
      </c>
      <c r="B187" s="64" t="s">
        <v>52</v>
      </c>
      <c r="C187" s="64" t="s">
        <v>43</v>
      </c>
      <c r="D187" s="64" t="s">
        <v>40</v>
      </c>
      <c r="E187" s="63">
        <v>20</v>
      </c>
      <c r="F187" s="65">
        <v>41.1458333333333</v>
      </c>
    </row>
    <row r="188" spans="1:6" hidden="1" x14ac:dyDescent="0.25">
      <c r="A188" s="62">
        <v>4</v>
      </c>
      <c r="B188" s="64" t="s">
        <v>52</v>
      </c>
      <c r="C188" s="64" t="s">
        <v>43</v>
      </c>
      <c r="D188" s="64" t="s">
        <v>41</v>
      </c>
      <c r="E188" s="63">
        <v>8</v>
      </c>
      <c r="F188" s="65">
        <v>5.7708333333333304</v>
      </c>
    </row>
    <row r="189" spans="1:6" ht="30" hidden="1" x14ac:dyDescent="0.25">
      <c r="A189" s="62">
        <v>4</v>
      </c>
      <c r="B189" s="64" t="s">
        <v>52</v>
      </c>
      <c r="C189" s="64" t="s">
        <v>44</v>
      </c>
      <c r="D189" s="64" t="s">
        <v>40</v>
      </c>
      <c r="E189" s="63">
        <v>3</v>
      </c>
      <c r="F189" s="65">
        <v>2.59375</v>
      </c>
    </row>
    <row r="190" spans="1:6" ht="30" hidden="1" x14ac:dyDescent="0.25">
      <c r="A190" s="62">
        <v>4</v>
      </c>
      <c r="B190" s="64" t="s">
        <v>52</v>
      </c>
      <c r="C190" s="64" t="s">
        <v>44</v>
      </c>
      <c r="D190" s="64" t="s">
        <v>41</v>
      </c>
      <c r="E190" s="63">
        <v>2</v>
      </c>
      <c r="F190" s="65">
        <v>2.1458333333333299</v>
      </c>
    </row>
    <row r="191" spans="1:6" ht="30" hidden="1" x14ac:dyDescent="0.25">
      <c r="A191" s="62">
        <v>4</v>
      </c>
      <c r="B191" s="64" t="s">
        <v>52</v>
      </c>
      <c r="C191" s="64" t="s">
        <v>48</v>
      </c>
      <c r="D191" s="64" t="s">
        <v>40</v>
      </c>
      <c r="E191" s="63">
        <v>14</v>
      </c>
      <c r="F191" s="65">
        <v>28.8229166666667</v>
      </c>
    </row>
    <row r="192" spans="1:6" ht="30" hidden="1" x14ac:dyDescent="0.25">
      <c r="A192" s="62">
        <v>4</v>
      </c>
      <c r="B192" s="64" t="s">
        <v>52</v>
      </c>
      <c r="C192" s="64" t="s">
        <v>48</v>
      </c>
      <c r="D192" s="64" t="s">
        <v>41</v>
      </c>
      <c r="E192" s="63">
        <v>9</v>
      </c>
      <c r="F192" s="65">
        <v>34.71875</v>
      </c>
    </row>
    <row r="193" spans="1:6" ht="45" hidden="1" x14ac:dyDescent="0.25">
      <c r="A193" s="62">
        <v>4</v>
      </c>
      <c r="B193" s="64" t="s">
        <v>65</v>
      </c>
      <c r="C193" s="64" t="s">
        <v>37</v>
      </c>
      <c r="D193" s="64" t="s">
        <v>46</v>
      </c>
      <c r="E193" s="63">
        <v>0</v>
      </c>
      <c r="F193" s="65">
        <v>49.9375</v>
      </c>
    </row>
    <row r="194" spans="1:6" ht="45" hidden="1" x14ac:dyDescent="0.25">
      <c r="A194" s="62">
        <v>4</v>
      </c>
      <c r="B194" s="64" t="s">
        <v>65</v>
      </c>
      <c r="C194" s="64" t="s">
        <v>37</v>
      </c>
      <c r="D194" s="64" t="s">
        <v>10</v>
      </c>
      <c r="E194" s="63">
        <v>0</v>
      </c>
      <c r="F194" s="65">
        <v>37.2916666666667</v>
      </c>
    </row>
    <row r="195" spans="1:6" ht="45" hidden="1" x14ac:dyDescent="0.25">
      <c r="A195" s="62">
        <v>4</v>
      </c>
      <c r="B195" s="64" t="s">
        <v>65</v>
      </c>
      <c r="C195" s="64" t="s">
        <v>37</v>
      </c>
      <c r="D195" s="64" t="s">
        <v>38</v>
      </c>
      <c r="E195" s="63">
        <v>0</v>
      </c>
      <c r="F195" s="65">
        <v>21.25</v>
      </c>
    </row>
    <row r="196" spans="1:6" ht="45" hidden="1" x14ac:dyDescent="0.25">
      <c r="A196" s="62">
        <v>4</v>
      </c>
      <c r="B196" s="64" t="s">
        <v>65</v>
      </c>
      <c r="C196" s="64" t="s">
        <v>42</v>
      </c>
      <c r="D196" s="64" t="s">
        <v>40</v>
      </c>
      <c r="E196" s="63">
        <v>0</v>
      </c>
      <c r="F196" s="65">
        <v>31.4583333333333</v>
      </c>
    </row>
    <row r="197" spans="1:6" ht="45" hidden="1" x14ac:dyDescent="0.25">
      <c r="A197" s="62">
        <v>4</v>
      </c>
      <c r="B197" s="64" t="s">
        <v>65</v>
      </c>
      <c r="C197" s="64" t="s">
        <v>42</v>
      </c>
      <c r="D197" s="64" t="s">
        <v>41</v>
      </c>
      <c r="E197" s="63">
        <v>0</v>
      </c>
      <c r="F197" s="65">
        <v>14.1041666666667</v>
      </c>
    </row>
    <row r="198" spans="1:6" ht="45" hidden="1" x14ac:dyDescent="0.25">
      <c r="A198" s="62">
        <v>4</v>
      </c>
      <c r="B198" s="64" t="s">
        <v>65</v>
      </c>
      <c r="C198" s="64" t="s">
        <v>51</v>
      </c>
      <c r="D198" s="64" t="s">
        <v>40</v>
      </c>
      <c r="E198" s="63">
        <v>0</v>
      </c>
      <c r="F198" s="65">
        <v>21.25</v>
      </c>
    </row>
    <row r="199" spans="1:6" ht="45" hidden="1" x14ac:dyDescent="0.25">
      <c r="A199" s="62">
        <v>4</v>
      </c>
      <c r="B199" s="64" t="s">
        <v>65</v>
      </c>
      <c r="C199" s="64" t="s">
        <v>51</v>
      </c>
      <c r="D199" s="64" t="s">
        <v>41</v>
      </c>
      <c r="E199" s="63">
        <v>0</v>
      </c>
      <c r="F199" s="65">
        <v>5.4583333333333304</v>
      </c>
    </row>
    <row r="200" spans="1:6" ht="45" hidden="1" x14ac:dyDescent="0.25">
      <c r="A200" s="62">
        <v>4</v>
      </c>
      <c r="B200" s="64" t="s">
        <v>65</v>
      </c>
      <c r="C200" s="64" t="s">
        <v>44</v>
      </c>
      <c r="D200" s="64" t="s">
        <v>40</v>
      </c>
      <c r="E200" s="63">
        <v>0</v>
      </c>
      <c r="F200" s="65">
        <v>2.2291666666666701</v>
      </c>
    </row>
    <row r="201" spans="1:6" ht="45" hidden="1" x14ac:dyDescent="0.25">
      <c r="A201" s="62">
        <v>4</v>
      </c>
      <c r="B201" s="64" t="s">
        <v>65</v>
      </c>
      <c r="C201" s="64" t="s">
        <v>44</v>
      </c>
      <c r="D201" s="64" t="s">
        <v>41</v>
      </c>
      <c r="E201" s="63">
        <v>0</v>
      </c>
      <c r="F201" s="65">
        <v>2.0208333333333299</v>
      </c>
    </row>
    <row r="202" spans="1:6" ht="30" hidden="1" x14ac:dyDescent="0.25">
      <c r="A202" s="62">
        <v>40</v>
      </c>
      <c r="B202" s="64" t="s">
        <v>63</v>
      </c>
      <c r="C202" s="64" t="s">
        <v>37</v>
      </c>
      <c r="D202" s="64" t="s">
        <v>10</v>
      </c>
      <c r="E202" s="63">
        <v>25</v>
      </c>
      <c r="F202" s="65">
        <v>26</v>
      </c>
    </row>
    <row r="203" spans="1:6" hidden="1" x14ac:dyDescent="0.25">
      <c r="A203" s="62">
        <v>40</v>
      </c>
      <c r="B203" s="64" t="s">
        <v>63</v>
      </c>
      <c r="C203" s="64" t="s">
        <v>37</v>
      </c>
      <c r="D203" s="64" t="s">
        <v>38</v>
      </c>
      <c r="E203" s="63">
        <v>45</v>
      </c>
      <c r="F203" s="65">
        <v>21.9583333333333</v>
      </c>
    </row>
    <row r="204" spans="1:6" hidden="1" x14ac:dyDescent="0.25">
      <c r="A204" s="62">
        <v>40</v>
      </c>
      <c r="B204" s="64" t="s">
        <v>63</v>
      </c>
      <c r="C204" s="64" t="s">
        <v>39</v>
      </c>
      <c r="D204" s="64" t="s">
        <v>40</v>
      </c>
      <c r="E204" s="63">
        <v>55</v>
      </c>
      <c r="F204" s="65">
        <v>64.5208333333334</v>
      </c>
    </row>
    <row r="205" spans="1:6" hidden="1" x14ac:dyDescent="0.25">
      <c r="A205" s="62">
        <v>40</v>
      </c>
      <c r="B205" s="64" t="s">
        <v>63</v>
      </c>
      <c r="C205" s="64" t="s">
        <v>39</v>
      </c>
      <c r="D205" s="64" t="s">
        <v>41</v>
      </c>
      <c r="E205" s="63">
        <v>18</v>
      </c>
      <c r="F205" s="65">
        <v>7.6458333333333304</v>
      </c>
    </row>
    <row r="206" spans="1:6" hidden="1" x14ac:dyDescent="0.25">
      <c r="A206" s="62">
        <v>40</v>
      </c>
      <c r="B206" s="64" t="s">
        <v>63</v>
      </c>
      <c r="C206" s="64" t="s">
        <v>42</v>
      </c>
      <c r="D206" s="64" t="s">
        <v>40</v>
      </c>
      <c r="E206" s="63">
        <v>65</v>
      </c>
      <c r="F206" s="65">
        <v>100.541666666667</v>
      </c>
    </row>
    <row r="207" spans="1:6" hidden="1" x14ac:dyDescent="0.25">
      <c r="A207" s="62">
        <v>40</v>
      </c>
      <c r="B207" s="64" t="s">
        <v>63</v>
      </c>
      <c r="C207" s="64" t="s">
        <v>42</v>
      </c>
      <c r="D207" s="64" t="s">
        <v>41</v>
      </c>
      <c r="E207" s="63">
        <v>26</v>
      </c>
      <c r="F207" s="65">
        <v>38.21875</v>
      </c>
    </row>
    <row r="208" spans="1:6" hidden="1" x14ac:dyDescent="0.25">
      <c r="A208" s="62">
        <v>40</v>
      </c>
      <c r="B208" s="64" t="s">
        <v>63</v>
      </c>
      <c r="C208" s="64" t="s">
        <v>43</v>
      </c>
      <c r="D208" s="64" t="s">
        <v>40</v>
      </c>
      <c r="E208" s="63">
        <v>30</v>
      </c>
      <c r="F208" s="65">
        <v>63.5</v>
      </c>
    </row>
    <row r="209" spans="1:6" hidden="1" x14ac:dyDescent="0.25">
      <c r="A209" s="62">
        <v>40</v>
      </c>
      <c r="B209" s="64" t="s">
        <v>63</v>
      </c>
      <c r="C209" s="64" t="s">
        <v>43</v>
      </c>
      <c r="D209" s="64" t="s">
        <v>41</v>
      </c>
      <c r="E209" s="63">
        <v>15</v>
      </c>
      <c r="F209" s="65">
        <v>5.2916666666666696</v>
      </c>
    </row>
    <row r="210" spans="1:6" ht="30" hidden="1" x14ac:dyDescent="0.25">
      <c r="A210" s="62">
        <v>40</v>
      </c>
      <c r="B210" s="64" t="s">
        <v>63</v>
      </c>
      <c r="C210" s="64" t="s">
        <v>44</v>
      </c>
      <c r="D210" s="64" t="s">
        <v>40</v>
      </c>
      <c r="E210" s="63">
        <v>3</v>
      </c>
      <c r="F210" s="65">
        <v>7.7708333333333304</v>
      </c>
    </row>
    <row r="211" spans="1:6" ht="30" hidden="1" x14ac:dyDescent="0.25">
      <c r="A211" s="62">
        <v>40</v>
      </c>
      <c r="B211" s="64" t="s">
        <v>63</v>
      </c>
      <c r="C211" s="64" t="s">
        <v>44</v>
      </c>
      <c r="D211" s="64" t="s">
        <v>41</v>
      </c>
      <c r="E211" s="63">
        <v>2</v>
      </c>
      <c r="F211" s="65">
        <v>1.8958333333333299</v>
      </c>
    </row>
    <row r="212" spans="1:6" ht="30" hidden="1" x14ac:dyDescent="0.25">
      <c r="A212" s="62">
        <v>42</v>
      </c>
      <c r="B212" s="64" t="s">
        <v>63</v>
      </c>
      <c r="C212" s="64" t="s">
        <v>37</v>
      </c>
      <c r="D212" s="64" t="s">
        <v>46</v>
      </c>
      <c r="E212" s="63">
        <v>0</v>
      </c>
      <c r="F212" s="65">
        <v>6.5833333333333304</v>
      </c>
    </row>
    <row r="213" spans="1:6" ht="30" hidden="1" x14ac:dyDescent="0.25">
      <c r="A213" s="62">
        <v>42</v>
      </c>
      <c r="B213" s="64" t="s">
        <v>63</v>
      </c>
      <c r="C213" s="64" t="s">
        <v>37</v>
      </c>
      <c r="D213" s="64" t="s">
        <v>10</v>
      </c>
      <c r="E213" s="63">
        <v>35</v>
      </c>
      <c r="F213" s="65">
        <v>46</v>
      </c>
    </row>
    <row r="214" spans="1:6" hidden="1" x14ac:dyDescent="0.25">
      <c r="A214" s="62">
        <v>42</v>
      </c>
      <c r="B214" s="64" t="s">
        <v>63</v>
      </c>
      <c r="C214" s="64" t="s">
        <v>37</v>
      </c>
      <c r="D214" s="64" t="s">
        <v>38</v>
      </c>
      <c r="E214" s="63">
        <v>35</v>
      </c>
      <c r="F214" s="65">
        <v>15.7708333333333</v>
      </c>
    </row>
    <row r="215" spans="1:6" hidden="1" x14ac:dyDescent="0.25">
      <c r="A215" s="62">
        <v>42</v>
      </c>
      <c r="B215" s="64" t="s">
        <v>63</v>
      </c>
      <c r="C215" s="64" t="s">
        <v>42</v>
      </c>
      <c r="D215" s="64" t="s">
        <v>41</v>
      </c>
      <c r="E215" s="63">
        <v>18</v>
      </c>
      <c r="F215" s="65">
        <v>16.25</v>
      </c>
    </row>
    <row r="216" spans="1:6" ht="30" hidden="1" x14ac:dyDescent="0.25">
      <c r="A216" s="62">
        <v>42</v>
      </c>
      <c r="B216" s="64" t="s">
        <v>63</v>
      </c>
      <c r="C216" s="64" t="s">
        <v>64</v>
      </c>
      <c r="D216" s="64" t="s">
        <v>40</v>
      </c>
      <c r="E216" s="63">
        <v>95</v>
      </c>
      <c r="F216" s="65">
        <v>89.1770833333333</v>
      </c>
    </row>
    <row r="217" spans="1:6" ht="30" hidden="1" x14ac:dyDescent="0.25">
      <c r="A217" s="62">
        <v>42</v>
      </c>
      <c r="B217" s="64" t="s">
        <v>63</v>
      </c>
      <c r="C217" s="64" t="s">
        <v>64</v>
      </c>
      <c r="D217" s="64" t="s">
        <v>41</v>
      </c>
      <c r="E217" s="63">
        <v>12</v>
      </c>
      <c r="F217" s="65">
        <v>4.7291666666666696</v>
      </c>
    </row>
    <row r="218" spans="1:6" hidden="1" x14ac:dyDescent="0.25">
      <c r="A218" s="62">
        <v>42</v>
      </c>
      <c r="B218" s="64" t="s">
        <v>63</v>
      </c>
      <c r="C218" s="64" t="s">
        <v>43</v>
      </c>
      <c r="D218" s="64" t="s">
        <v>40</v>
      </c>
      <c r="E218" s="63">
        <v>61</v>
      </c>
      <c r="F218" s="65">
        <v>48.7708333333333</v>
      </c>
    </row>
    <row r="219" spans="1:6" hidden="1" x14ac:dyDescent="0.25">
      <c r="A219" s="62">
        <v>42</v>
      </c>
      <c r="B219" s="64" t="s">
        <v>63</v>
      </c>
      <c r="C219" s="64" t="s">
        <v>43</v>
      </c>
      <c r="D219" s="64" t="s">
        <v>41</v>
      </c>
      <c r="E219" s="63">
        <v>18</v>
      </c>
      <c r="F219" s="65">
        <v>16.1458333333333</v>
      </c>
    </row>
    <row r="220" spans="1:6" ht="30" hidden="1" x14ac:dyDescent="0.25">
      <c r="A220" s="62">
        <v>42</v>
      </c>
      <c r="B220" s="64" t="s">
        <v>63</v>
      </c>
      <c r="C220" s="64" t="s">
        <v>44</v>
      </c>
      <c r="D220" s="64" t="s">
        <v>40</v>
      </c>
      <c r="E220" s="63">
        <v>4</v>
      </c>
      <c r="F220" s="65">
        <v>3.8125</v>
      </c>
    </row>
    <row r="221" spans="1:6" ht="30" hidden="1" x14ac:dyDescent="0.25">
      <c r="A221" s="62">
        <v>42</v>
      </c>
      <c r="B221" s="64" t="s">
        <v>63</v>
      </c>
      <c r="C221" s="64" t="s">
        <v>44</v>
      </c>
      <c r="D221" s="64" t="s">
        <v>41</v>
      </c>
      <c r="E221" s="63">
        <v>2</v>
      </c>
      <c r="F221" s="65">
        <v>5.1458333333333304</v>
      </c>
    </row>
    <row r="222" spans="1:6" ht="30" hidden="1" x14ac:dyDescent="0.25">
      <c r="A222" s="62">
        <v>42</v>
      </c>
      <c r="B222" s="64" t="s">
        <v>63</v>
      </c>
      <c r="C222" s="64" t="s">
        <v>48</v>
      </c>
      <c r="D222" s="64" t="s">
        <v>40</v>
      </c>
      <c r="E222" s="63">
        <v>58</v>
      </c>
      <c r="F222" s="65">
        <v>171.854166666667</v>
      </c>
    </row>
    <row r="223" spans="1:6" ht="30" hidden="1" x14ac:dyDescent="0.25">
      <c r="A223" s="62">
        <v>42</v>
      </c>
      <c r="B223" s="64" t="s">
        <v>63</v>
      </c>
      <c r="C223" s="64" t="s">
        <v>48</v>
      </c>
      <c r="D223" s="64" t="s">
        <v>41</v>
      </c>
      <c r="E223" s="63">
        <v>16</v>
      </c>
      <c r="F223" s="65">
        <v>8.0520833333333304</v>
      </c>
    </row>
    <row r="224" spans="1:6" ht="30" hidden="1" x14ac:dyDescent="0.25">
      <c r="A224" s="62">
        <v>48</v>
      </c>
      <c r="B224" s="64" t="s">
        <v>63</v>
      </c>
      <c r="C224" s="64" t="s">
        <v>37</v>
      </c>
      <c r="D224" s="64" t="s">
        <v>10</v>
      </c>
      <c r="E224" s="63">
        <v>30</v>
      </c>
      <c r="F224" s="65">
        <v>89</v>
      </c>
    </row>
    <row r="225" spans="1:6" hidden="1" x14ac:dyDescent="0.25">
      <c r="A225" s="62">
        <v>48</v>
      </c>
      <c r="B225" s="64" t="s">
        <v>63</v>
      </c>
      <c r="C225" s="64" t="s">
        <v>37</v>
      </c>
      <c r="D225" s="64" t="s">
        <v>38</v>
      </c>
      <c r="E225" s="63">
        <v>30</v>
      </c>
      <c r="F225" s="65">
        <v>92.6666666666667</v>
      </c>
    </row>
    <row r="226" spans="1:6" hidden="1" x14ac:dyDescent="0.25">
      <c r="A226" s="62">
        <v>48</v>
      </c>
      <c r="B226" s="64" t="s">
        <v>63</v>
      </c>
      <c r="C226" s="64" t="s">
        <v>39</v>
      </c>
      <c r="D226" s="64" t="s">
        <v>40</v>
      </c>
      <c r="E226" s="63">
        <v>82</v>
      </c>
      <c r="F226" s="65">
        <v>87.1770833333333</v>
      </c>
    </row>
    <row r="227" spans="1:6" hidden="1" x14ac:dyDescent="0.25">
      <c r="A227" s="62">
        <v>48</v>
      </c>
      <c r="B227" s="64" t="s">
        <v>63</v>
      </c>
      <c r="C227" s="64" t="s">
        <v>39</v>
      </c>
      <c r="D227" s="64" t="s">
        <v>41</v>
      </c>
      <c r="E227" s="63">
        <v>17</v>
      </c>
      <c r="F227" s="65">
        <v>26.3229166666667</v>
      </c>
    </row>
    <row r="228" spans="1:6" hidden="1" x14ac:dyDescent="0.25">
      <c r="A228" s="62">
        <v>48</v>
      </c>
      <c r="B228" s="64" t="s">
        <v>63</v>
      </c>
      <c r="C228" s="64" t="s">
        <v>42</v>
      </c>
      <c r="D228" s="64" t="s">
        <v>41</v>
      </c>
      <c r="E228" s="63">
        <v>18</v>
      </c>
      <c r="F228" s="65">
        <v>119.604166666667</v>
      </c>
    </row>
    <row r="229" spans="1:6" ht="30" hidden="1" x14ac:dyDescent="0.25">
      <c r="A229" s="62">
        <v>48</v>
      </c>
      <c r="B229" s="64" t="s">
        <v>63</v>
      </c>
      <c r="C229" s="64" t="s">
        <v>64</v>
      </c>
      <c r="D229" s="64" t="s">
        <v>40</v>
      </c>
      <c r="E229" s="63">
        <v>90</v>
      </c>
      <c r="F229" s="65">
        <v>109.520833333333</v>
      </c>
    </row>
    <row r="230" spans="1:6" ht="30" hidden="1" x14ac:dyDescent="0.25">
      <c r="A230" s="62">
        <v>48</v>
      </c>
      <c r="B230" s="64" t="s">
        <v>63</v>
      </c>
      <c r="C230" s="64" t="s">
        <v>64</v>
      </c>
      <c r="D230" s="64" t="s">
        <v>41</v>
      </c>
      <c r="E230" s="63">
        <v>14</v>
      </c>
      <c r="F230" s="65">
        <v>5.9583333333333304</v>
      </c>
    </row>
    <row r="231" spans="1:6" hidden="1" x14ac:dyDescent="0.25">
      <c r="A231" s="62">
        <v>48</v>
      </c>
      <c r="B231" s="64" t="s">
        <v>63</v>
      </c>
      <c r="C231" s="64" t="s">
        <v>43</v>
      </c>
      <c r="D231" s="64" t="s">
        <v>40</v>
      </c>
      <c r="E231" s="63">
        <v>40</v>
      </c>
      <c r="F231" s="65">
        <v>42.2083333333334</v>
      </c>
    </row>
    <row r="232" spans="1:6" hidden="1" x14ac:dyDescent="0.25">
      <c r="A232" s="62">
        <v>48</v>
      </c>
      <c r="B232" s="64" t="s">
        <v>63</v>
      </c>
      <c r="C232" s="64" t="s">
        <v>43</v>
      </c>
      <c r="D232" s="64" t="s">
        <v>41</v>
      </c>
      <c r="E232" s="63">
        <v>12</v>
      </c>
      <c r="F232" s="65">
        <v>8.7499999999999893</v>
      </c>
    </row>
    <row r="233" spans="1:6" ht="30" hidden="1" x14ac:dyDescent="0.25">
      <c r="A233" s="62">
        <v>48</v>
      </c>
      <c r="B233" s="64" t="s">
        <v>63</v>
      </c>
      <c r="C233" s="64" t="s">
        <v>44</v>
      </c>
      <c r="D233" s="64" t="s">
        <v>40</v>
      </c>
      <c r="E233" s="63">
        <v>4</v>
      </c>
      <c r="F233" s="65">
        <v>4.8333333333333304</v>
      </c>
    </row>
    <row r="234" spans="1:6" ht="30" hidden="1" x14ac:dyDescent="0.25">
      <c r="A234" s="62">
        <v>48</v>
      </c>
      <c r="B234" s="64" t="s">
        <v>63</v>
      </c>
      <c r="C234" s="64" t="s">
        <v>44</v>
      </c>
      <c r="D234" s="64" t="s">
        <v>41</v>
      </c>
      <c r="E234" s="63">
        <v>2</v>
      </c>
      <c r="F234" s="65">
        <v>10.125</v>
      </c>
    </row>
    <row r="235" spans="1:6" ht="30" hidden="1" x14ac:dyDescent="0.25">
      <c r="A235" s="62">
        <v>48</v>
      </c>
      <c r="B235" s="64" t="s">
        <v>63</v>
      </c>
      <c r="C235" s="64" t="s">
        <v>48</v>
      </c>
      <c r="D235" s="64" t="s">
        <v>40</v>
      </c>
      <c r="E235" s="63">
        <v>45</v>
      </c>
      <c r="F235" s="65">
        <v>40.8541666666667</v>
      </c>
    </row>
    <row r="236" spans="1:6" ht="30" hidden="1" x14ac:dyDescent="0.25">
      <c r="A236" s="62">
        <v>48</v>
      </c>
      <c r="B236" s="64" t="s">
        <v>63</v>
      </c>
      <c r="C236" s="64" t="s">
        <v>48</v>
      </c>
      <c r="D236" s="64" t="s">
        <v>41</v>
      </c>
      <c r="E236" s="63">
        <v>16</v>
      </c>
      <c r="F236" s="65">
        <v>7.2708333333333304</v>
      </c>
    </row>
    <row r="237" spans="1:6" ht="30" hidden="1" x14ac:dyDescent="0.25">
      <c r="A237" s="62">
        <v>5</v>
      </c>
      <c r="B237" s="64" t="s">
        <v>52</v>
      </c>
      <c r="C237" s="64" t="s">
        <v>37</v>
      </c>
      <c r="D237" s="64" t="s">
        <v>10</v>
      </c>
      <c r="E237" s="63">
        <v>0</v>
      </c>
      <c r="F237" s="65">
        <v>8</v>
      </c>
    </row>
    <row r="238" spans="1:6" hidden="1" x14ac:dyDescent="0.25">
      <c r="A238" s="62">
        <v>5</v>
      </c>
      <c r="B238" s="64" t="s">
        <v>52</v>
      </c>
      <c r="C238" s="64" t="s">
        <v>37</v>
      </c>
      <c r="D238" s="64" t="s">
        <v>38</v>
      </c>
      <c r="E238" s="63">
        <v>0</v>
      </c>
      <c r="F238" s="65">
        <v>23.2916666666667</v>
      </c>
    </row>
    <row r="239" spans="1:6" hidden="1" x14ac:dyDescent="0.25">
      <c r="A239" s="62">
        <v>5</v>
      </c>
      <c r="B239" s="64" t="s">
        <v>52</v>
      </c>
      <c r="C239" s="64" t="s">
        <v>39</v>
      </c>
      <c r="D239" s="64" t="s">
        <v>40</v>
      </c>
      <c r="E239" s="63">
        <v>0</v>
      </c>
      <c r="F239" s="65">
        <v>87.812499999999801</v>
      </c>
    </row>
    <row r="240" spans="1:6" hidden="1" x14ac:dyDescent="0.25">
      <c r="A240" s="62">
        <v>5</v>
      </c>
      <c r="B240" s="64" t="s">
        <v>52</v>
      </c>
      <c r="C240" s="64" t="s">
        <v>39</v>
      </c>
      <c r="D240" s="64" t="s">
        <v>41</v>
      </c>
      <c r="E240" s="63">
        <v>0</v>
      </c>
      <c r="F240" s="65">
        <v>10.1354166666667</v>
      </c>
    </row>
    <row r="241" spans="1:6" hidden="1" x14ac:dyDescent="0.25">
      <c r="A241" s="62">
        <v>5</v>
      </c>
      <c r="B241" s="64" t="s">
        <v>52</v>
      </c>
      <c r="C241" s="64" t="s">
        <v>42</v>
      </c>
      <c r="D241" s="64" t="s">
        <v>40</v>
      </c>
      <c r="E241" s="63">
        <v>0</v>
      </c>
      <c r="F241" s="65">
        <v>60.298611111111001</v>
      </c>
    </row>
    <row r="242" spans="1:6" hidden="1" x14ac:dyDescent="0.25">
      <c r="A242" s="62">
        <v>5</v>
      </c>
      <c r="B242" s="64" t="s">
        <v>52</v>
      </c>
      <c r="C242" s="64" t="s">
        <v>42</v>
      </c>
      <c r="D242" s="64" t="s">
        <v>41</v>
      </c>
      <c r="E242" s="63">
        <v>0</v>
      </c>
      <c r="F242" s="65">
        <v>43.1527777777778</v>
      </c>
    </row>
    <row r="243" spans="1:6" hidden="1" x14ac:dyDescent="0.25">
      <c r="A243" s="62">
        <v>5</v>
      </c>
      <c r="B243" s="64" t="s">
        <v>52</v>
      </c>
      <c r="C243" s="64" t="s">
        <v>43</v>
      </c>
      <c r="D243" s="64" t="s">
        <v>40</v>
      </c>
      <c r="E243" s="63">
        <v>0</v>
      </c>
      <c r="F243" s="65">
        <v>29</v>
      </c>
    </row>
    <row r="244" spans="1:6" hidden="1" x14ac:dyDescent="0.25">
      <c r="A244" s="62">
        <v>5</v>
      </c>
      <c r="B244" s="64" t="s">
        <v>52</v>
      </c>
      <c r="C244" s="64" t="s">
        <v>43</v>
      </c>
      <c r="D244" s="64" t="s">
        <v>41</v>
      </c>
      <c r="E244" s="63">
        <v>0</v>
      </c>
      <c r="F244" s="65">
        <v>13.4791666666667</v>
      </c>
    </row>
    <row r="245" spans="1:6" ht="30" hidden="1" x14ac:dyDescent="0.25">
      <c r="A245" s="62">
        <v>5</v>
      </c>
      <c r="B245" s="64" t="s">
        <v>52</v>
      </c>
      <c r="C245" s="64" t="s">
        <v>44</v>
      </c>
      <c r="D245" s="64" t="s">
        <v>40</v>
      </c>
      <c r="E245" s="63">
        <v>0</v>
      </c>
      <c r="F245" s="65">
        <v>1.99305555555556</v>
      </c>
    </row>
    <row r="246" spans="1:6" ht="30" hidden="1" x14ac:dyDescent="0.25">
      <c r="A246" s="62">
        <v>5</v>
      </c>
      <c r="B246" s="64" t="s">
        <v>52</v>
      </c>
      <c r="C246" s="64" t="s">
        <v>44</v>
      </c>
      <c r="D246" s="64" t="s">
        <v>41</v>
      </c>
      <c r="E246" s="63">
        <v>0</v>
      </c>
      <c r="F246" s="65">
        <v>2.7083333333333299</v>
      </c>
    </row>
    <row r="247" spans="1:6" ht="30" hidden="1" x14ac:dyDescent="0.25">
      <c r="A247" s="62">
        <v>5</v>
      </c>
      <c r="B247" s="64" t="s">
        <v>52</v>
      </c>
      <c r="C247" s="64" t="s">
        <v>48</v>
      </c>
      <c r="D247" s="64" t="s">
        <v>40</v>
      </c>
      <c r="E247" s="63">
        <v>0</v>
      </c>
      <c r="F247" s="65">
        <v>22.5208333333333</v>
      </c>
    </row>
    <row r="248" spans="1:6" ht="30" hidden="1" x14ac:dyDescent="0.25">
      <c r="A248" s="62">
        <v>5</v>
      </c>
      <c r="B248" s="64" t="s">
        <v>52</v>
      </c>
      <c r="C248" s="64" t="s">
        <v>48</v>
      </c>
      <c r="D248" s="64" t="s">
        <v>41</v>
      </c>
      <c r="E248" s="63">
        <v>0</v>
      </c>
      <c r="F248" s="65">
        <v>4.8923611111111098</v>
      </c>
    </row>
    <row r="249" spans="1:6" x14ac:dyDescent="0.25">
      <c r="A249" s="62">
        <v>51</v>
      </c>
      <c r="B249" s="64" t="s">
        <v>63</v>
      </c>
      <c r="C249" s="64" t="s">
        <v>37</v>
      </c>
      <c r="D249" s="64" t="s">
        <v>38</v>
      </c>
      <c r="E249" s="63">
        <v>30</v>
      </c>
      <c r="F249" s="65">
        <v>57.2916666666667</v>
      </c>
    </row>
    <row r="250" spans="1:6" x14ac:dyDescent="0.25">
      <c r="A250" s="62">
        <v>51</v>
      </c>
      <c r="B250" s="64" t="s">
        <v>63</v>
      </c>
      <c r="C250" s="64" t="s">
        <v>39</v>
      </c>
      <c r="D250" s="64" t="s">
        <v>40</v>
      </c>
      <c r="E250" s="63">
        <v>91</v>
      </c>
      <c r="F250" s="65">
        <v>87.520833333333201</v>
      </c>
    </row>
    <row r="251" spans="1:6" x14ac:dyDescent="0.25">
      <c r="A251" s="62">
        <v>51</v>
      </c>
      <c r="B251" s="64" t="s">
        <v>63</v>
      </c>
      <c r="C251" s="64" t="s">
        <v>39</v>
      </c>
      <c r="D251" s="64" t="s">
        <v>41</v>
      </c>
      <c r="E251" s="63">
        <v>20</v>
      </c>
      <c r="F251" s="65">
        <v>11.53125</v>
      </c>
    </row>
    <row r="252" spans="1:6" x14ac:dyDescent="0.25">
      <c r="A252" s="62">
        <v>51</v>
      </c>
      <c r="B252" s="64" t="s">
        <v>63</v>
      </c>
      <c r="C252" s="64" t="s">
        <v>50</v>
      </c>
      <c r="D252" s="64" t="s">
        <v>40</v>
      </c>
      <c r="E252" s="63">
        <v>2</v>
      </c>
      <c r="F252" s="65">
        <v>1.84375</v>
      </c>
    </row>
    <row r="253" spans="1:6" x14ac:dyDescent="0.25">
      <c r="A253" s="62">
        <v>51</v>
      </c>
      <c r="B253" s="64" t="s">
        <v>63</v>
      </c>
      <c r="C253" s="64" t="s">
        <v>50</v>
      </c>
      <c r="D253" s="64" t="s">
        <v>41</v>
      </c>
      <c r="E253" s="63">
        <v>1</v>
      </c>
      <c r="F253" s="65">
        <v>3.15625</v>
      </c>
    </row>
    <row r="254" spans="1:6" x14ac:dyDescent="0.25">
      <c r="A254" s="62">
        <v>51</v>
      </c>
      <c r="B254" s="64" t="s">
        <v>63</v>
      </c>
      <c r="C254" s="64" t="s">
        <v>43</v>
      </c>
      <c r="D254" s="64" t="s">
        <v>40</v>
      </c>
      <c r="E254" s="63">
        <v>41</v>
      </c>
      <c r="F254" s="65">
        <v>50.3541666666667</v>
      </c>
    </row>
    <row r="255" spans="1:6" x14ac:dyDescent="0.25">
      <c r="A255" s="62">
        <v>51</v>
      </c>
      <c r="B255" s="64" t="s">
        <v>63</v>
      </c>
      <c r="C255" s="64" t="s">
        <v>43</v>
      </c>
      <c r="D255" s="64" t="s">
        <v>41</v>
      </c>
      <c r="E255" s="63">
        <v>12</v>
      </c>
      <c r="F255" s="65">
        <v>7.9375</v>
      </c>
    </row>
    <row r="256" spans="1:6" ht="30" x14ac:dyDescent="0.25">
      <c r="A256" s="62">
        <v>51</v>
      </c>
      <c r="B256" s="64" t="s">
        <v>63</v>
      </c>
      <c r="C256" s="64" t="s">
        <v>44</v>
      </c>
      <c r="D256" s="64" t="s">
        <v>40</v>
      </c>
      <c r="E256" s="63">
        <v>3</v>
      </c>
      <c r="F256" s="65">
        <v>2.3020833333333299</v>
      </c>
    </row>
    <row r="257" spans="1:6" ht="30" x14ac:dyDescent="0.25">
      <c r="A257" s="62">
        <v>51</v>
      </c>
      <c r="B257" s="64" t="s">
        <v>63</v>
      </c>
      <c r="C257" s="64" t="s">
        <v>44</v>
      </c>
      <c r="D257" s="64" t="s">
        <v>41</v>
      </c>
      <c r="E257" s="63">
        <v>2</v>
      </c>
      <c r="F257" s="65">
        <v>4.4270833333333304</v>
      </c>
    </row>
    <row r="258" spans="1:6" ht="30" x14ac:dyDescent="0.25">
      <c r="A258" s="62">
        <v>51</v>
      </c>
      <c r="B258" s="64" t="s">
        <v>63</v>
      </c>
      <c r="C258" s="64" t="s">
        <v>48</v>
      </c>
      <c r="D258" s="64" t="s">
        <v>40</v>
      </c>
      <c r="E258" s="63">
        <v>41</v>
      </c>
      <c r="F258" s="65">
        <v>20.9270833333333</v>
      </c>
    </row>
    <row r="259" spans="1:6" x14ac:dyDescent="0.25">
      <c r="A259" s="62">
        <v>52</v>
      </c>
      <c r="B259" s="64" t="s">
        <v>63</v>
      </c>
      <c r="C259" s="64" t="s">
        <v>37</v>
      </c>
      <c r="D259" s="64" t="s">
        <v>38</v>
      </c>
      <c r="E259" s="63">
        <v>25</v>
      </c>
      <c r="F259" s="65">
        <v>8.4583333333333304</v>
      </c>
    </row>
    <row r="260" spans="1:6" x14ac:dyDescent="0.25">
      <c r="A260" s="62">
        <v>52</v>
      </c>
      <c r="B260" s="64" t="s">
        <v>63</v>
      </c>
      <c r="C260" s="64" t="s">
        <v>43</v>
      </c>
      <c r="D260" s="64" t="s">
        <v>40</v>
      </c>
      <c r="E260" s="63">
        <v>38</v>
      </c>
      <c r="F260" s="65">
        <v>3.25</v>
      </c>
    </row>
    <row r="261" spans="1:6" ht="30" x14ac:dyDescent="0.25">
      <c r="A261" s="62">
        <v>52</v>
      </c>
      <c r="B261" s="64" t="s">
        <v>63</v>
      </c>
      <c r="C261" s="64" t="s">
        <v>44</v>
      </c>
      <c r="D261" s="64" t="s">
        <v>40</v>
      </c>
      <c r="E261" s="63">
        <v>3</v>
      </c>
      <c r="F261" s="65">
        <v>7.125</v>
      </c>
    </row>
    <row r="262" spans="1:6" ht="30" x14ac:dyDescent="0.25">
      <c r="A262" s="62">
        <v>52</v>
      </c>
      <c r="B262" s="64" t="s">
        <v>63</v>
      </c>
      <c r="C262" s="64" t="s">
        <v>44</v>
      </c>
      <c r="D262" s="64" t="s">
        <v>41</v>
      </c>
      <c r="E262" s="63">
        <v>2</v>
      </c>
      <c r="F262" s="65">
        <v>4.6458333333333304</v>
      </c>
    </row>
    <row r="263" spans="1:6" ht="30" x14ac:dyDescent="0.25">
      <c r="A263" s="62">
        <v>6</v>
      </c>
      <c r="B263" s="64" t="s">
        <v>52</v>
      </c>
      <c r="C263" s="64" t="s">
        <v>37</v>
      </c>
      <c r="D263" s="64" t="s">
        <v>10</v>
      </c>
      <c r="E263" s="63">
        <v>24</v>
      </c>
      <c r="F263" s="65">
        <v>10</v>
      </c>
    </row>
    <row r="264" spans="1:6" x14ac:dyDescent="0.25">
      <c r="A264" s="62">
        <v>6</v>
      </c>
      <c r="B264" s="64" t="s">
        <v>52</v>
      </c>
      <c r="C264" s="64" t="s">
        <v>37</v>
      </c>
      <c r="D264" s="64" t="s">
        <v>38</v>
      </c>
      <c r="E264" s="63">
        <v>30</v>
      </c>
      <c r="F264" s="65">
        <v>23.375</v>
      </c>
    </row>
    <row r="265" spans="1:6" x14ac:dyDescent="0.25">
      <c r="A265" s="62">
        <v>6</v>
      </c>
      <c r="B265" s="64" t="s">
        <v>52</v>
      </c>
      <c r="C265" s="64" t="s">
        <v>39</v>
      </c>
      <c r="D265" s="64" t="s">
        <v>40</v>
      </c>
      <c r="E265" s="63">
        <v>89</v>
      </c>
      <c r="F265" s="65">
        <v>57.4583333333333</v>
      </c>
    </row>
    <row r="266" spans="1:6" x14ac:dyDescent="0.25">
      <c r="A266" s="62">
        <v>6</v>
      </c>
      <c r="B266" s="64" t="s">
        <v>52</v>
      </c>
      <c r="C266" s="64" t="s">
        <v>39</v>
      </c>
      <c r="D266" s="64" t="s">
        <v>41</v>
      </c>
      <c r="E266" s="63">
        <v>14</v>
      </c>
      <c r="F266" s="65">
        <v>36.3125</v>
      </c>
    </row>
    <row r="267" spans="1:6" x14ac:dyDescent="0.25">
      <c r="A267" s="62">
        <v>6</v>
      </c>
      <c r="B267" s="64" t="s">
        <v>52</v>
      </c>
      <c r="C267" s="64" t="s">
        <v>42</v>
      </c>
      <c r="D267" s="64" t="s">
        <v>40</v>
      </c>
      <c r="E267" s="63">
        <v>92</v>
      </c>
      <c r="F267" s="65">
        <v>69.96875</v>
      </c>
    </row>
    <row r="268" spans="1:6" x14ac:dyDescent="0.25">
      <c r="A268" s="62">
        <v>6</v>
      </c>
      <c r="B268" s="64" t="s">
        <v>52</v>
      </c>
      <c r="C268" s="64" t="s">
        <v>42</v>
      </c>
      <c r="D268" s="64" t="s">
        <v>41</v>
      </c>
      <c r="E268" s="63">
        <v>40</v>
      </c>
      <c r="F268" s="65">
        <v>25.8125</v>
      </c>
    </row>
    <row r="269" spans="1:6" x14ac:dyDescent="0.25">
      <c r="A269" s="62">
        <v>6</v>
      </c>
      <c r="B269" s="64" t="s">
        <v>52</v>
      </c>
      <c r="C269" s="64" t="s">
        <v>43</v>
      </c>
      <c r="D269" s="64" t="s">
        <v>40</v>
      </c>
      <c r="E269" s="63">
        <v>21</v>
      </c>
      <c r="F269" s="65">
        <v>29.625</v>
      </c>
    </row>
    <row r="270" spans="1:6" x14ac:dyDescent="0.25">
      <c r="A270" s="62">
        <v>6</v>
      </c>
      <c r="B270" s="64" t="s">
        <v>52</v>
      </c>
      <c r="C270" s="64" t="s">
        <v>43</v>
      </c>
      <c r="D270" s="64" t="s">
        <v>41</v>
      </c>
      <c r="E270" s="63">
        <v>8</v>
      </c>
      <c r="F270" s="65">
        <v>5.375</v>
      </c>
    </row>
    <row r="271" spans="1:6" ht="30" x14ac:dyDescent="0.25">
      <c r="A271" s="62">
        <v>6</v>
      </c>
      <c r="B271" s="64" t="s">
        <v>52</v>
      </c>
      <c r="C271" s="64" t="s">
        <v>44</v>
      </c>
      <c r="D271" s="64" t="s">
        <v>40</v>
      </c>
      <c r="E271" s="63">
        <v>4</v>
      </c>
      <c r="F271" s="65">
        <v>2.75</v>
      </c>
    </row>
    <row r="272" spans="1:6" ht="30" x14ac:dyDescent="0.25">
      <c r="A272" s="62">
        <v>6</v>
      </c>
      <c r="B272" s="64" t="s">
        <v>52</v>
      </c>
      <c r="C272" s="64" t="s">
        <v>44</v>
      </c>
      <c r="D272" s="64" t="s">
        <v>41</v>
      </c>
      <c r="E272" s="63">
        <v>2</v>
      </c>
      <c r="F272" s="65">
        <v>1.8333333333333299</v>
      </c>
    </row>
    <row r="273" spans="1:6" ht="30" x14ac:dyDescent="0.25">
      <c r="A273" s="62">
        <v>6</v>
      </c>
      <c r="B273" s="64" t="s">
        <v>52</v>
      </c>
      <c r="C273" s="64" t="s">
        <v>48</v>
      </c>
      <c r="D273" s="64" t="s">
        <v>40</v>
      </c>
      <c r="E273" s="63">
        <v>35</v>
      </c>
      <c r="F273" s="65">
        <v>35.1666666666667</v>
      </c>
    </row>
    <row r="274" spans="1:6" ht="30" x14ac:dyDescent="0.25">
      <c r="A274" s="62">
        <v>6</v>
      </c>
      <c r="B274" s="64" t="s">
        <v>52</v>
      </c>
      <c r="C274" s="64" t="s">
        <v>48</v>
      </c>
      <c r="D274" s="64" t="s">
        <v>41</v>
      </c>
      <c r="E274" s="63">
        <v>10</v>
      </c>
      <c r="F274" s="65">
        <v>14.6145833333333</v>
      </c>
    </row>
    <row r="275" spans="1:6" x14ac:dyDescent="0.25">
      <c r="A275" s="62">
        <v>6</v>
      </c>
      <c r="B275" s="64" t="s">
        <v>45</v>
      </c>
      <c r="C275" s="64" t="s">
        <v>37</v>
      </c>
      <c r="D275" s="64" t="s">
        <v>38</v>
      </c>
      <c r="E275" s="63">
        <v>30</v>
      </c>
      <c r="F275" s="65">
        <v>14.2916666666667</v>
      </c>
    </row>
    <row r="276" spans="1:6" x14ac:dyDescent="0.25">
      <c r="A276" s="62">
        <v>6</v>
      </c>
      <c r="B276" s="64" t="s">
        <v>45</v>
      </c>
      <c r="C276" s="64" t="s">
        <v>42</v>
      </c>
      <c r="D276" s="64" t="s">
        <v>40</v>
      </c>
      <c r="E276" s="63">
        <v>11</v>
      </c>
      <c r="F276" s="65">
        <v>1.6145833333333299</v>
      </c>
    </row>
    <row r="277" spans="1:6" ht="30" x14ac:dyDescent="0.25">
      <c r="A277" s="62">
        <v>6</v>
      </c>
      <c r="B277" s="64" t="s">
        <v>45</v>
      </c>
      <c r="C277" s="64" t="s">
        <v>44</v>
      </c>
      <c r="D277" s="64" t="s">
        <v>40</v>
      </c>
      <c r="E277" s="63">
        <v>4</v>
      </c>
      <c r="F277" s="65">
        <v>3.3958333333333299</v>
      </c>
    </row>
    <row r="278" spans="1:6" ht="30" x14ac:dyDescent="0.25">
      <c r="A278" s="62">
        <v>6</v>
      </c>
      <c r="B278" s="64" t="s">
        <v>45</v>
      </c>
      <c r="C278" s="64" t="s">
        <v>44</v>
      </c>
      <c r="D278" s="64" t="s">
        <v>41</v>
      </c>
      <c r="E278" s="63">
        <v>4</v>
      </c>
      <c r="F278" s="65">
        <v>3.9895833333333299</v>
      </c>
    </row>
    <row r="279" spans="1:6" ht="30" hidden="1" x14ac:dyDescent="0.25">
      <c r="A279" s="62">
        <v>6</v>
      </c>
      <c r="B279" s="64" t="s">
        <v>66</v>
      </c>
      <c r="C279" s="64" t="s">
        <v>37</v>
      </c>
      <c r="D279" s="64" t="s">
        <v>10</v>
      </c>
      <c r="E279" s="63">
        <v>15</v>
      </c>
      <c r="F279" s="65">
        <v>5.9583333333333304</v>
      </c>
    </row>
    <row r="280" spans="1:6" hidden="1" x14ac:dyDescent="0.25">
      <c r="A280" s="62">
        <v>6</v>
      </c>
      <c r="B280" s="64" t="s">
        <v>66</v>
      </c>
      <c r="C280" s="64" t="s">
        <v>37</v>
      </c>
      <c r="D280" s="64" t="s">
        <v>67</v>
      </c>
      <c r="E280" s="63">
        <v>30</v>
      </c>
      <c r="F280" s="65">
        <v>26.2916666666667</v>
      </c>
    </row>
    <row r="281" spans="1:6" hidden="1" x14ac:dyDescent="0.25">
      <c r="A281" s="62">
        <v>6</v>
      </c>
      <c r="B281" s="64" t="s">
        <v>66</v>
      </c>
      <c r="C281" s="64" t="s">
        <v>42</v>
      </c>
      <c r="D281" s="64" t="s">
        <v>40</v>
      </c>
      <c r="E281" s="63">
        <v>75</v>
      </c>
      <c r="F281" s="65">
        <v>41.1354166666666</v>
      </c>
    </row>
    <row r="282" spans="1:6" hidden="1" x14ac:dyDescent="0.25">
      <c r="A282" s="62">
        <v>6</v>
      </c>
      <c r="B282" s="64" t="s">
        <v>66</v>
      </c>
      <c r="C282" s="64" t="s">
        <v>42</v>
      </c>
      <c r="D282" s="64" t="s">
        <v>41</v>
      </c>
      <c r="E282" s="63">
        <v>18</v>
      </c>
      <c r="F282" s="65">
        <v>17.6666666666667</v>
      </c>
    </row>
    <row r="283" spans="1:6" hidden="1" x14ac:dyDescent="0.25">
      <c r="A283" s="62">
        <v>6</v>
      </c>
      <c r="B283" s="64" t="s">
        <v>66</v>
      </c>
      <c r="C283" s="64" t="s">
        <v>51</v>
      </c>
      <c r="D283" s="64" t="s">
        <v>40</v>
      </c>
      <c r="E283" s="63">
        <v>60</v>
      </c>
      <c r="F283" s="65">
        <v>36.59375</v>
      </c>
    </row>
    <row r="284" spans="1:6" hidden="1" x14ac:dyDescent="0.25">
      <c r="A284" s="62">
        <v>6</v>
      </c>
      <c r="B284" s="64" t="s">
        <v>66</v>
      </c>
      <c r="C284" s="64" t="s">
        <v>51</v>
      </c>
      <c r="D284" s="64" t="s">
        <v>41</v>
      </c>
      <c r="E284" s="63">
        <v>10</v>
      </c>
      <c r="F284" s="65">
        <v>6.6145833333333304</v>
      </c>
    </row>
    <row r="285" spans="1:6" ht="30" hidden="1" x14ac:dyDescent="0.25">
      <c r="A285" s="62">
        <v>6</v>
      </c>
      <c r="B285" s="64" t="s">
        <v>66</v>
      </c>
      <c r="C285" s="64" t="s">
        <v>44</v>
      </c>
      <c r="D285" s="64" t="s">
        <v>40</v>
      </c>
      <c r="E285" s="63">
        <v>3</v>
      </c>
      <c r="F285" s="65">
        <v>2.4166666666666701</v>
      </c>
    </row>
    <row r="286" spans="1:6" ht="30" hidden="1" x14ac:dyDescent="0.25">
      <c r="A286" s="62">
        <v>6</v>
      </c>
      <c r="B286" s="64" t="s">
        <v>66</v>
      </c>
      <c r="C286" s="64" t="s">
        <v>44</v>
      </c>
      <c r="D286" s="64" t="s">
        <v>41</v>
      </c>
      <c r="E286" s="63">
        <v>2</v>
      </c>
      <c r="F286" s="65">
        <v>2.6145833333333299</v>
      </c>
    </row>
    <row r="287" spans="1:6" ht="30" hidden="1" x14ac:dyDescent="0.25">
      <c r="A287" s="62">
        <v>7</v>
      </c>
      <c r="B287" s="64" t="s">
        <v>52</v>
      </c>
      <c r="C287" s="64" t="s">
        <v>37</v>
      </c>
      <c r="D287" s="64" t="s">
        <v>46</v>
      </c>
      <c r="E287" s="63">
        <v>0</v>
      </c>
      <c r="F287" s="65">
        <v>10.8333333333333</v>
      </c>
    </row>
    <row r="288" spans="1:6" ht="30" hidden="1" x14ac:dyDescent="0.25">
      <c r="A288" s="62">
        <v>7</v>
      </c>
      <c r="B288" s="64" t="s">
        <v>52</v>
      </c>
      <c r="C288" s="64" t="s">
        <v>37</v>
      </c>
      <c r="D288" s="64" t="s">
        <v>10</v>
      </c>
      <c r="E288" s="63">
        <v>0</v>
      </c>
      <c r="F288" s="65">
        <v>6.7291666666666696</v>
      </c>
    </row>
    <row r="289" spans="1:6" hidden="1" x14ac:dyDescent="0.25">
      <c r="A289" s="62">
        <v>7</v>
      </c>
      <c r="B289" s="64" t="s">
        <v>52</v>
      </c>
      <c r="C289" s="64" t="s">
        <v>37</v>
      </c>
      <c r="D289" s="64" t="s">
        <v>38</v>
      </c>
      <c r="E289" s="63">
        <v>0</v>
      </c>
      <c r="F289" s="65">
        <v>34</v>
      </c>
    </row>
    <row r="290" spans="1:6" hidden="1" x14ac:dyDescent="0.25">
      <c r="A290" s="62">
        <v>7</v>
      </c>
      <c r="B290" s="64" t="s">
        <v>52</v>
      </c>
      <c r="C290" s="64" t="s">
        <v>39</v>
      </c>
      <c r="D290" s="64" t="s">
        <v>40</v>
      </c>
      <c r="E290" s="63">
        <v>0</v>
      </c>
      <c r="F290" s="65">
        <v>136.972222222222</v>
      </c>
    </row>
    <row r="291" spans="1:6" hidden="1" x14ac:dyDescent="0.25">
      <c r="A291" s="62">
        <v>7</v>
      </c>
      <c r="B291" s="64" t="s">
        <v>52</v>
      </c>
      <c r="C291" s="64" t="s">
        <v>39</v>
      </c>
      <c r="D291" s="64" t="s">
        <v>41</v>
      </c>
      <c r="E291" s="63">
        <v>0</v>
      </c>
      <c r="F291" s="65">
        <v>10.4236111111111</v>
      </c>
    </row>
    <row r="292" spans="1:6" hidden="1" x14ac:dyDescent="0.25">
      <c r="A292" s="62">
        <v>7</v>
      </c>
      <c r="B292" s="64" t="s">
        <v>52</v>
      </c>
      <c r="C292" s="64" t="s">
        <v>42</v>
      </c>
      <c r="D292" s="64" t="s">
        <v>40</v>
      </c>
      <c r="E292" s="63">
        <v>0</v>
      </c>
      <c r="F292" s="65">
        <v>81.656249999999901</v>
      </c>
    </row>
    <row r="293" spans="1:6" hidden="1" x14ac:dyDescent="0.25">
      <c r="A293" s="62">
        <v>7</v>
      </c>
      <c r="B293" s="64" t="s">
        <v>52</v>
      </c>
      <c r="C293" s="64" t="s">
        <v>42</v>
      </c>
      <c r="D293" s="64" t="s">
        <v>41</v>
      </c>
      <c r="E293" s="63">
        <v>0</v>
      </c>
      <c r="F293" s="65">
        <v>85.416666666666799</v>
      </c>
    </row>
    <row r="294" spans="1:6" hidden="1" x14ac:dyDescent="0.25">
      <c r="A294" s="62">
        <v>7</v>
      </c>
      <c r="B294" s="64" t="s">
        <v>52</v>
      </c>
      <c r="C294" s="64" t="s">
        <v>43</v>
      </c>
      <c r="D294" s="64" t="s">
        <v>40</v>
      </c>
      <c r="E294" s="63">
        <v>0</v>
      </c>
      <c r="F294" s="65">
        <v>67.0625</v>
      </c>
    </row>
    <row r="295" spans="1:6" hidden="1" x14ac:dyDescent="0.25">
      <c r="A295" s="62">
        <v>7</v>
      </c>
      <c r="B295" s="64" t="s">
        <v>52</v>
      </c>
      <c r="C295" s="64" t="s">
        <v>43</v>
      </c>
      <c r="D295" s="64" t="s">
        <v>41</v>
      </c>
      <c r="E295" s="63">
        <v>0</v>
      </c>
      <c r="F295" s="65">
        <v>5.6875</v>
      </c>
    </row>
    <row r="296" spans="1:6" ht="30" hidden="1" x14ac:dyDescent="0.25">
      <c r="A296" s="62">
        <v>7</v>
      </c>
      <c r="B296" s="64" t="s">
        <v>52</v>
      </c>
      <c r="C296" s="64" t="s">
        <v>44</v>
      </c>
      <c r="D296" s="64" t="s">
        <v>40</v>
      </c>
      <c r="E296" s="63">
        <v>0</v>
      </c>
      <c r="F296" s="65">
        <v>3.2916666666666701</v>
      </c>
    </row>
    <row r="297" spans="1:6" ht="30" hidden="1" x14ac:dyDescent="0.25">
      <c r="A297" s="62">
        <v>7</v>
      </c>
      <c r="B297" s="64" t="s">
        <v>52</v>
      </c>
      <c r="C297" s="64" t="s">
        <v>44</v>
      </c>
      <c r="D297" s="64" t="s">
        <v>41</v>
      </c>
      <c r="E297" s="63">
        <v>0</v>
      </c>
      <c r="F297" s="65">
        <v>3.5416666666666701</v>
      </c>
    </row>
    <row r="298" spans="1:6" ht="30" hidden="1" x14ac:dyDescent="0.25">
      <c r="A298" s="62">
        <v>7</v>
      </c>
      <c r="B298" s="64" t="s">
        <v>52</v>
      </c>
      <c r="C298" s="64" t="s">
        <v>48</v>
      </c>
      <c r="D298" s="64" t="s">
        <v>40</v>
      </c>
      <c r="E298" s="63">
        <v>0</v>
      </c>
      <c r="F298" s="65">
        <v>23.3541666666667</v>
      </c>
    </row>
    <row r="299" spans="1:6" ht="30" hidden="1" x14ac:dyDescent="0.25">
      <c r="A299" s="62">
        <v>7</v>
      </c>
      <c r="B299" s="64" t="s">
        <v>52</v>
      </c>
      <c r="C299" s="64" t="s">
        <v>48</v>
      </c>
      <c r="D299" s="64" t="s">
        <v>41</v>
      </c>
      <c r="E299" s="63">
        <v>0</v>
      </c>
      <c r="F299" s="65">
        <v>7.34375</v>
      </c>
    </row>
    <row r="300" spans="1:6" ht="30" hidden="1" x14ac:dyDescent="0.25">
      <c r="A300" s="62">
        <v>7</v>
      </c>
      <c r="B300" s="64" t="s">
        <v>66</v>
      </c>
      <c r="C300" s="64" t="s">
        <v>37</v>
      </c>
      <c r="D300" s="64" t="s">
        <v>46</v>
      </c>
      <c r="E300" s="63">
        <v>0</v>
      </c>
      <c r="F300" s="65">
        <v>8.2708333333333304</v>
      </c>
    </row>
    <row r="301" spans="1:6" ht="30" hidden="1" x14ac:dyDescent="0.25">
      <c r="A301" s="62">
        <v>7</v>
      </c>
      <c r="B301" s="64" t="s">
        <v>66</v>
      </c>
      <c r="C301" s="64" t="s">
        <v>37</v>
      </c>
      <c r="D301" s="64" t="s">
        <v>10</v>
      </c>
      <c r="E301" s="63">
        <v>0</v>
      </c>
      <c r="F301" s="65">
        <v>90</v>
      </c>
    </row>
    <row r="302" spans="1:6" hidden="1" x14ac:dyDescent="0.25">
      <c r="A302" s="62">
        <v>7</v>
      </c>
      <c r="B302" s="64" t="s">
        <v>66</v>
      </c>
      <c r="C302" s="64" t="s">
        <v>37</v>
      </c>
      <c r="D302" s="64" t="s">
        <v>38</v>
      </c>
      <c r="E302" s="63">
        <v>0</v>
      </c>
      <c r="F302" s="65">
        <v>33</v>
      </c>
    </row>
    <row r="303" spans="1:6" hidden="1" x14ac:dyDescent="0.25">
      <c r="A303" s="62">
        <v>7</v>
      </c>
      <c r="B303" s="64" t="s">
        <v>66</v>
      </c>
      <c r="C303" s="64" t="s">
        <v>42</v>
      </c>
      <c r="D303" s="64" t="s">
        <v>40</v>
      </c>
      <c r="E303" s="63">
        <v>0</v>
      </c>
      <c r="F303" s="65">
        <v>26.6458333333333</v>
      </c>
    </row>
    <row r="304" spans="1:6" hidden="1" x14ac:dyDescent="0.25">
      <c r="A304" s="62">
        <v>7</v>
      </c>
      <c r="B304" s="64" t="s">
        <v>66</v>
      </c>
      <c r="C304" s="64" t="s">
        <v>42</v>
      </c>
      <c r="D304" s="64" t="s">
        <v>41</v>
      </c>
      <c r="E304" s="63">
        <v>0</v>
      </c>
      <c r="F304" s="65">
        <v>12.0416666666667</v>
      </c>
    </row>
    <row r="305" spans="1:6" hidden="1" x14ac:dyDescent="0.25">
      <c r="A305" s="62">
        <v>7</v>
      </c>
      <c r="B305" s="64" t="s">
        <v>66</v>
      </c>
      <c r="C305" s="64" t="s">
        <v>51</v>
      </c>
      <c r="D305" s="64" t="s">
        <v>40</v>
      </c>
      <c r="E305" s="63">
        <v>0</v>
      </c>
      <c r="F305" s="65">
        <v>25.7916666666667</v>
      </c>
    </row>
    <row r="306" spans="1:6" hidden="1" x14ac:dyDescent="0.25">
      <c r="A306" s="62">
        <v>7</v>
      </c>
      <c r="B306" s="64" t="s">
        <v>66</v>
      </c>
      <c r="C306" s="64" t="s">
        <v>51</v>
      </c>
      <c r="D306" s="64" t="s">
        <v>41</v>
      </c>
      <c r="E306" s="63">
        <v>0</v>
      </c>
      <c r="F306" s="65">
        <v>4.9583333333333304</v>
      </c>
    </row>
    <row r="307" spans="1:6" ht="30" hidden="1" x14ac:dyDescent="0.25">
      <c r="A307" s="62">
        <v>7</v>
      </c>
      <c r="B307" s="64" t="s">
        <v>66</v>
      </c>
      <c r="C307" s="64" t="s">
        <v>44</v>
      </c>
      <c r="D307" s="64" t="s">
        <v>40</v>
      </c>
      <c r="E307" s="63">
        <v>0</v>
      </c>
      <c r="F307" s="65">
        <v>1.9166666666666701</v>
      </c>
    </row>
    <row r="308" spans="1:6" ht="30" hidden="1" x14ac:dyDescent="0.25">
      <c r="A308" s="62">
        <v>7</v>
      </c>
      <c r="B308" s="64" t="s">
        <v>66</v>
      </c>
      <c r="C308" s="64" t="s">
        <v>44</v>
      </c>
      <c r="D308" s="64" t="s">
        <v>41</v>
      </c>
      <c r="E308" s="63">
        <v>0</v>
      </c>
      <c r="F308" s="65">
        <v>2.6666666666666701</v>
      </c>
    </row>
    <row r="309" spans="1:6" ht="30" hidden="1" x14ac:dyDescent="0.25">
      <c r="A309" s="62">
        <v>710</v>
      </c>
      <c r="B309" s="64" t="s">
        <v>68</v>
      </c>
      <c r="C309" s="64" t="s">
        <v>37</v>
      </c>
      <c r="D309" s="64" t="s">
        <v>10</v>
      </c>
      <c r="E309" s="63">
        <v>10</v>
      </c>
      <c r="F309" s="65">
        <v>11</v>
      </c>
    </row>
    <row r="310" spans="1:6" hidden="1" x14ac:dyDescent="0.25">
      <c r="A310" s="62">
        <v>710</v>
      </c>
      <c r="B310" s="64" t="s">
        <v>68</v>
      </c>
      <c r="C310" s="64" t="s">
        <v>37</v>
      </c>
      <c r="D310" s="64" t="s">
        <v>38</v>
      </c>
      <c r="E310" s="63">
        <v>10</v>
      </c>
      <c r="F310" s="65">
        <v>2.7916666666666701</v>
      </c>
    </row>
    <row r="311" spans="1:6" hidden="1" x14ac:dyDescent="0.25">
      <c r="A311" s="62">
        <v>710</v>
      </c>
      <c r="B311" s="64" t="s">
        <v>68</v>
      </c>
      <c r="C311" s="64" t="s">
        <v>42</v>
      </c>
      <c r="D311" s="64" t="s">
        <v>40</v>
      </c>
      <c r="E311" s="63">
        <v>12</v>
      </c>
      <c r="F311" s="65">
        <v>22.5</v>
      </c>
    </row>
    <row r="312" spans="1:6" hidden="1" x14ac:dyDescent="0.25">
      <c r="A312" s="62">
        <v>710</v>
      </c>
      <c r="B312" s="64" t="s">
        <v>68</v>
      </c>
      <c r="C312" s="64" t="s">
        <v>42</v>
      </c>
      <c r="D312" s="64" t="s">
        <v>41</v>
      </c>
      <c r="E312" s="63">
        <v>9</v>
      </c>
      <c r="F312" s="65">
        <v>10.0416666666667</v>
      </c>
    </row>
    <row r="313" spans="1:6" ht="30" hidden="1" x14ac:dyDescent="0.25">
      <c r="A313" s="62">
        <v>710</v>
      </c>
      <c r="B313" s="64" t="s">
        <v>68</v>
      </c>
      <c r="C313" s="64" t="s">
        <v>44</v>
      </c>
      <c r="D313" s="64" t="s">
        <v>40</v>
      </c>
      <c r="E313" s="63">
        <v>6</v>
      </c>
      <c r="F313" s="65">
        <v>7.5416666666666696</v>
      </c>
    </row>
    <row r="314" spans="1:6" ht="30" hidden="1" x14ac:dyDescent="0.25">
      <c r="A314" s="62">
        <v>710</v>
      </c>
      <c r="B314" s="64" t="s">
        <v>68</v>
      </c>
      <c r="C314" s="64" t="s">
        <v>44</v>
      </c>
      <c r="D314" s="64" t="s">
        <v>41</v>
      </c>
      <c r="E314" s="63">
        <v>4</v>
      </c>
      <c r="F314" s="65">
        <v>3.6041666666666701</v>
      </c>
    </row>
    <row r="315" spans="1:6" ht="30" hidden="1" x14ac:dyDescent="0.25">
      <c r="A315" s="62">
        <v>710</v>
      </c>
      <c r="B315" s="64" t="s">
        <v>68</v>
      </c>
      <c r="C315" s="64" t="s">
        <v>48</v>
      </c>
      <c r="D315" s="64" t="s">
        <v>40</v>
      </c>
      <c r="E315" s="63">
        <v>9</v>
      </c>
      <c r="F315" s="65">
        <v>17.8888888888889</v>
      </c>
    </row>
    <row r="316" spans="1:6" ht="30" hidden="1" x14ac:dyDescent="0.25">
      <c r="A316" s="62">
        <v>710</v>
      </c>
      <c r="B316" s="64" t="s">
        <v>68</v>
      </c>
      <c r="C316" s="64" t="s">
        <v>48</v>
      </c>
      <c r="D316" s="64" t="s">
        <v>41</v>
      </c>
      <c r="E316" s="63">
        <v>4</v>
      </c>
      <c r="F316" s="65">
        <v>3.8819444444444402</v>
      </c>
    </row>
    <row r="317" spans="1:6" ht="30" hidden="1" x14ac:dyDescent="0.25">
      <c r="A317" s="62">
        <v>711</v>
      </c>
      <c r="B317" s="64" t="s">
        <v>68</v>
      </c>
      <c r="C317" s="64" t="s">
        <v>37</v>
      </c>
      <c r="D317" s="64" t="s">
        <v>10</v>
      </c>
      <c r="E317" s="63">
        <v>0</v>
      </c>
      <c r="F317" s="65">
        <v>14</v>
      </c>
    </row>
    <row r="318" spans="1:6" hidden="1" x14ac:dyDescent="0.25">
      <c r="A318" s="62">
        <v>711</v>
      </c>
      <c r="B318" s="64" t="s">
        <v>68</v>
      </c>
      <c r="C318" s="64" t="s">
        <v>37</v>
      </c>
      <c r="D318" s="64" t="s">
        <v>38</v>
      </c>
      <c r="E318" s="63">
        <v>0</v>
      </c>
      <c r="F318" s="65">
        <v>39.2916666666667</v>
      </c>
    </row>
    <row r="319" spans="1:6" hidden="1" x14ac:dyDescent="0.25">
      <c r="A319" s="62">
        <v>711</v>
      </c>
      <c r="B319" s="64" t="s">
        <v>68</v>
      </c>
      <c r="C319" s="64" t="s">
        <v>37</v>
      </c>
      <c r="D319" s="64" t="s">
        <v>54</v>
      </c>
      <c r="E319" s="63">
        <v>0</v>
      </c>
      <c r="F319" s="65">
        <v>10.5833333333333</v>
      </c>
    </row>
    <row r="320" spans="1:6" hidden="1" x14ac:dyDescent="0.25">
      <c r="A320" s="62">
        <v>711</v>
      </c>
      <c r="B320" s="64" t="s">
        <v>68</v>
      </c>
      <c r="C320" s="64" t="s">
        <v>42</v>
      </c>
      <c r="D320" s="64" t="s">
        <v>40</v>
      </c>
      <c r="E320" s="63">
        <v>0</v>
      </c>
      <c r="F320" s="65">
        <v>18.6041666666667</v>
      </c>
    </row>
    <row r="321" spans="1:6" hidden="1" x14ac:dyDescent="0.25">
      <c r="A321" s="62">
        <v>711</v>
      </c>
      <c r="B321" s="64" t="s">
        <v>68</v>
      </c>
      <c r="C321" s="64" t="s">
        <v>42</v>
      </c>
      <c r="D321" s="64" t="s">
        <v>41</v>
      </c>
      <c r="E321" s="63">
        <v>0</v>
      </c>
      <c r="F321" s="65">
        <v>11.1041666666667</v>
      </c>
    </row>
    <row r="322" spans="1:6" ht="30" hidden="1" x14ac:dyDescent="0.25">
      <c r="A322" s="62">
        <v>711</v>
      </c>
      <c r="B322" s="64" t="s">
        <v>68</v>
      </c>
      <c r="C322" s="64" t="s">
        <v>44</v>
      </c>
      <c r="D322" s="64" t="s">
        <v>40</v>
      </c>
      <c r="E322" s="63">
        <v>0</v>
      </c>
      <c r="F322" s="65">
        <v>8.75</v>
      </c>
    </row>
    <row r="323" spans="1:6" ht="30" hidden="1" x14ac:dyDescent="0.25">
      <c r="A323" s="62">
        <v>711</v>
      </c>
      <c r="B323" s="64" t="s">
        <v>68</v>
      </c>
      <c r="C323" s="64" t="s">
        <v>44</v>
      </c>
      <c r="D323" s="64" t="s">
        <v>41</v>
      </c>
      <c r="E323" s="63">
        <v>0</v>
      </c>
      <c r="F323" s="65">
        <v>4.4583333333333304</v>
      </c>
    </row>
    <row r="324" spans="1:6" ht="30" hidden="1" x14ac:dyDescent="0.25">
      <c r="A324" s="62">
        <v>711</v>
      </c>
      <c r="B324" s="64" t="s">
        <v>68</v>
      </c>
      <c r="C324" s="64" t="s">
        <v>48</v>
      </c>
      <c r="D324" s="64" t="s">
        <v>40</v>
      </c>
      <c r="E324" s="63">
        <v>0</v>
      </c>
      <c r="F324" s="65">
        <v>16.8958333333333</v>
      </c>
    </row>
    <row r="325" spans="1:6" ht="30" hidden="1" x14ac:dyDescent="0.25">
      <c r="A325" s="62">
        <v>711</v>
      </c>
      <c r="B325" s="64" t="s">
        <v>68</v>
      </c>
      <c r="C325" s="64" t="s">
        <v>48</v>
      </c>
      <c r="D325" s="64" t="s">
        <v>41</v>
      </c>
      <c r="E325" s="63">
        <v>0</v>
      </c>
      <c r="F325" s="65">
        <v>3.6041666666666701</v>
      </c>
    </row>
    <row r="326" spans="1:6" ht="30" hidden="1" x14ac:dyDescent="0.25">
      <c r="A326" s="62">
        <v>716</v>
      </c>
      <c r="B326" s="64" t="s">
        <v>68</v>
      </c>
      <c r="C326" s="64" t="s">
        <v>37</v>
      </c>
      <c r="D326" s="64" t="s">
        <v>46</v>
      </c>
      <c r="E326" s="63">
        <v>0</v>
      </c>
      <c r="F326" s="65">
        <v>14.2916666666667</v>
      </c>
    </row>
    <row r="327" spans="1:6" ht="30" hidden="1" x14ac:dyDescent="0.25">
      <c r="A327" s="62">
        <v>716</v>
      </c>
      <c r="B327" s="64" t="s">
        <v>68</v>
      </c>
      <c r="C327" s="64" t="s">
        <v>37</v>
      </c>
      <c r="D327" s="64" t="s">
        <v>10</v>
      </c>
      <c r="E327" s="63">
        <v>0</v>
      </c>
      <c r="F327" s="65">
        <v>31</v>
      </c>
    </row>
    <row r="328" spans="1:6" hidden="1" x14ac:dyDescent="0.25">
      <c r="A328" s="62">
        <v>716</v>
      </c>
      <c r="B328" s="64" t="s">
        <v>68</v>
      </c>
      <c r="C328" s="64" t="s">
        <v>37</v>
      </c>
      <c r="D328" s="64" t="s">
        <v>38</v>
      </c>
      <c r="E328" s="63">
        <v>0</v>
      </c>
      <c r="F328" s="65">
        <v>88.75</v>
      </c>
    </row>
    <row r="329" spans="1:6" hidden="1" x14ac:dyDescent="0.25">
      <c r="A329" s="62">
        <v>716</v>
      </c>
      <c r="B329" s="64" t="s">
        <v>68</v>
      </c>
      <c r="C329" s="64" t="s">
        <v>42</v>
      </c>
      <c r="D329" s="64" t="s">
        <v>40</v>
      </c>
      <c r="E329" s="63">
        <v>21</v>
      </c>
      <c r="F329" s="65">
        <v>166.375</v>
      </c>
    </row>
    <row r="330" spans="1:6" hidden="1" x14ac:dyDescent="0.25">
      <c r="A330" s="62">
        <v>716</v>
      </c>
      <c r="B330" s="64" t="s">
        <v>68</v>
      </c>
      <c r="C330" s="64" t="s">
        <v>42</v>
      </c>
      <c r="D330" s="64" t="s">
        <v>41</v>
      </c>
      <c r="E330" s="63">
        <v>12</v>
      </c>
      <c r="F330" s="65">
        <v>12.3645833333333</v>
      </c>
    </row>
    <row r="331" spans="1:6" hidden="1" x14ac:dyDescent="0.25">
      <c r="A331" s="62">
        <v>716</v>
      </c>
      <c r="B331" s="64" t="s">
        <v>68</v>
      </c>
      <c r="C331" s="64" t="s">
        <v>51</v>
      </c>
      <c r="D331" s="64" t="s">
        <v>40</v>
      </c>
      <c r="E331" s="63">
        <v>15</v>
      </c>
      <c r="F331" s="65">
        <v>43.625</v>
      </c>
    </row>
    <row r="332" spans="1:6" hidden="1" x14ac:dyDescent="0.25">
      <c r="A332" s="62">
        <v>716</v>
      </c>
      <c r="B332" s="64" t="s">
        <v>68</v>
      </c>
      <c r="C332" s="64" t="s">
        <v>51</v>
      </c>
      <c r="D332" s="64" t="s">
        <v>41</v>
      </c>
      <c r="E332" s="63">
        <v>10</v>
      </c>
      <c r="F332" s="65">
        <v>5.46875</v>
      </c>
    </row>
    <row r="333" spans="1:6" ht="30" hidden="1" x14ac:dyDescent="0.25">
      <c r="A333" s="62">
        <v>716</v>
      </c>
      <c r="B333" s="64" t="s">
        <v>68</v>
      </c>
      <c r="C333" s="64" t="s">
        <v>44</v>
      </c>
      <c r="D333" s="64" t="s">
        <v>40</v>
      </c>
      <c r="E333" s="63">
        <v>8</v>
      </c>
      <c r="F333" s="65">
        <v>8.15625</v>
      </c>
    </row>
    <row r="334" spans="1:6" ht="30" hidden="1" x14ac:dyDescent="0.25">
      <c r="A334" s="62">
        <v>716</v>
      </c>
      <c r="B334" s="64" t="s">
        <v>68</v>
      </c>
      <c r="C334" s="64" t="s">
        <v>44</v>
      </c>
      <c r="D334" s="64" t="s">
        <v>41</v>
      </c>
      <c r="E334" s="63">
        <v>5</v>
      </c>
      <c r="F334" s="65">
        <v>5.2604166666666599</v>
      </c>
    </row>
    <row r="335" spans="1:6" ht="30" hidden="1" x14ac:dyDescent="0.25">
      <c r="A335" s="62">
        <v>77</v>
      </c>
      <c r="B335" s="64" t="s">
        <v>69</v>
      </c>
      <c r="C335" s="64" t="s">
        <v>37</v>
      </c>
      <c r="D335" s="64" t="s">
        <v>46</v>
      </c>
      <c r="E335" s="63">
        <v>0</v>
      </c>
      <c r="F335" s="65">
        <v>30.6354166666667</v>
      </c>
    </row>
    <row r="336" spans="1:6" ht="30" hidden="1" x14ac:dyDescent="0.25">
      <c r="A336" s="62">
        <v>77</v>
      </c>
      <c r="B336" s="64" t="s">
        <v>69</v>
      </c>
      <c r="C336" s="64" t="s">
        <v>37</v>
      </c>
      <c r="D336" s="64" t="s">
        <v>10</v>
      </c>
      <c r="E336" s="63">
        <v>0</v>
      </c>
      <c r="F336" s="65">
        <v>24.2916666666667</v>
      </c>
    </row>
    <row r="337" spans="1:6" hidden="1" x14ac:dyDescent="0.25">
      <c r="A337" s="62">
        <v>77</v>
      </c>
      <c r="B337" s="64" t="s">
        <v>69</v>
      </c>
      <c r="C337" s="64" t="s">
        <v>37</v>
      </c>
      <c r="D337" s="64" t="s">
        <v>38</v>
      </c>
      <c r="E337" s="63">
        <v>0</v>
      </c>
      <c r="F337" s="65">
        <v>31.7083333333333</v>
      </c>
    </row>
    <row r="338" spans="1:6" hidden="1" x14ac:dyDescent="0.25">
      <c r="A338" s="62">
        <v>77</v>
      </c>
      <c r="B338" s="64" t="s">
        <v>69</v>
      </c>
      <c r="C338" s="64" t="s">
        <v>39</v>
      </c>
      <c r="D338" s="64" t="s">
        <v>40</v>
      </c>
      <c r="E338" s="63">
        <v>64.099997999999999</v>
      </c>
      <c r="F338" s="65">
        <v>193.291666666667</v>
      </c>
    </row>
    <row r="339" spans="1:6" hidden="1" x14ac:dyDescent="0.25">
      <c r="A339" s="62">
        <v>77</v>
      </c>
      <c r="B339" s="64" t="s">
        <v>69</v>
      </c>
      <c r="C339" s="64" t="s">
        <v>39</v>
      </c>
      <c r="D339" s="64" t="s">
        <v>41</v>
      </c>
      <c r="E339" s="63">
        <v>15.2</v>
      </c>
      <c r="F339" s="65">
        <v>15.4375</v>
      </c>
    </row>
    <row r="340" spans="1:6" hidden="1" x14ac:dyDescent="0.25">
      <c r="A340" s="62">
        <v>77</v>
      </c>
      <c r="B340" s="64" t="s">
        <v>69</v>
      </c>
      <c r="C340" s="64" t="s">
        <v>42</v>
      </c>
      <c r="D340" s="64" t="s">
        <v>40</v>
      </c>
      <c r="E340" s="63">
        <v>43.200001</v>
      </c>
      <c r="F340" s="65">
        <v>119.520833333333</v>
      </c>
    </row>
    <row r="341" spans="1:6" hidden="1" x14ac:dyDescent="0.25">
      <c r="A341" s="62">
        <v>77</v>
      </c>
      <c r="B341" s="64" t="s">
        <v>69</v>
      </c>
      <c r="C341" s="64" t="s">
        <v>42</v>
      </c>
      <c r="D341" s="64" t="s">
        <v>41</v>
      </c>
      <c r="E341" s="63">
        <v>19.299999</v>
      </c>
      <c r="F341" s="65">
        <v>11.1979166666667</v>
      </c>
    </row>
    <row r="342" spans="1:6" ht="30" hidden="1" x14ac:dyDescent="0.25">
      <c r="A342" s="62">
        <v>77</v>
      </c>
      <c r="B342" s="64" t="s">
        <v>69</v>
      </c>
      <c r="C342" s="64" t="s">
        <v>64</v>
      </c>
      <c r="D342" s="64" t="s">
        <v>40</v>
      </c>
      <c r="E342" s="63">
        <v>51.5</v>
      </c>
      <c r="F342" s="65">
        <v>65.8645833333333</v>
      </c>
    </row>
    <row r="343" spans="1:6" ht="30" hidden="1" x14ac:dyDescent="0.25">
      <c r="A343" s="62">
        <v>77</v>
      </c>
      <c r="B343" s="64" t="s">
        <v>69</v>
      </c>
      <c r="C343" s="64" t="s">
        <v>64</v>
      </c>
      <c r="D343" s="64" t="s">
        <v>41</v>
      </c>
      <c r="E343" s="63">
        <v>9.6</v>
      </c>
      <c r="F343" s="65">
        <v>18.3020833333333</v>
      </c>
    </row>
    <row r="344" spans="1:6" hidden="1" x14ac:dyDescent="0.25">
      <c r="A344" s="62">
        <v>77</v>
      </c>
      <c r="B344" s="64" t="s">
        <v>69</v>
      </c>
      <c r="C344" s="64" t="s">
        <v>43</v>
      </c>
      <c r="D344" s="64" t="s">
        <v>40</v>
      </c>
      <c r="E344" s="63">
        <v>18.399999999999999</v>
      </c>
      <c r="F344" s="65">
        <v>13.8854166666667</v>
      </c>
    </row>
    <row r="345" spans="1:6" hidden="1" x14ac:dyDescent="0.25">
      <c r="A345" s="62">
        <v>77</v>
      </c>
      <c r="B345" s="64" t="s">
        <v>69</v>
      </c>
      <c r="C345" s="64" t="s">
        <v>43</v>
      </c>
      <c r="D345" s="64" t="s">
        <v>41</v>
      </c>
      <c r="E345" s="63">
        <v>10.3</v>
      </c>
      <c r="F345" s="65">
        <v>6.3645833333333401</v>
      </c>
    </row>
    <row r="346" spans="1:6" ht="30" hidden="1" x14ac:dyDescent="0.25">
      <c r="A346" s="62">
        <v>77</v>
      </c>
      <c r="B346" s="64" t="s">
        <v>69</v>
      </c>
      <c r="C346" s="64" t="s">
        <v>44</v>
      </c>
      <c r="D346" s="64" t="s">
        <v>40</v>
      </c>
      <c r="E346" s="63">
        <v>2.1</v>
      </c>
      <c r="F346" s="65">
        <v>0.97916666666666696</v>
      </c>
    </row>
    <row r="347" spans="1:6" ht="30" hidden="1" x14ac:dyDescent="0.25">
      <c r="A347" s="62">
        <v>77</v>
      </c>
      <c r="B347" s="64" t="s">
        <v>69</v>
      </c>
      <c r="C347" s="64" t="s">
        <v>44</v>
      </c>
      <c r="D347" s="64" t="s">
        <v>41</v>
      </c>
      <c r="E347" s="63">
        <v>2</v>
      </c>
      <c r="F347" s="65">
        <v>3.2291666666666701</v>
      </c>
    </row>
    <row r="348" spans="1:6" ht="30" hidden="1" x14ac:dyDescent="0.25">
      <c r="A348" s="62">
        <v>8</v>
      </c>
      <c r="B348" s="64" t="s">
        <v>52</v>
      </c>
      <c r="C348" s="64" t="s">
        <v>37</v>
      </c>
      <c r="D348" s="64" t="s">
        <v>46</v>
      </c>
      <c r="E348" s="63">
        <v>0</v>
      </c>
      <c r="F348" s="65">
        <v>31.625</v>
      </c>
    </row>
    <row r="349" spans="1:6" hidden="1" x14ac:dyDescent="0.25">
      <c r="A349" s="62">
        <v>8</v>
      </c>
      <c r="B349" s="64" t="s">
        <v>52</v>
      </c>
      <c r="C349" s="64" t="s">
        <v>37</v>
      </c>
      <c r="D349" s="64" t="s">
        <v>38</v>
      </c>
      <c r="E349" s="63">
        <v>0</v>
      </c>
      <c r="F349" s="65">
        <v>426.25</v>
      </c>
    </row>
    <row r="350" spans="1:6" hidden="1" x14ac:dyDescent="0.25">
      <c r="A350" s="62">
        <v>8</v>
      </c>
      <c r="B350" s="64" t="s">
        <v>52</v>
      </c>
      <c r="C350" s="64" t="s">
        <v>39</v>
      </c>
      <c r="D350" s="64" t="s">
        <v>40</v>
      </c>
      <c r="E350" s="63">
        <v>60</v>
      </c>
      <c r="F350" s="65">
        <v>80.125</v>
      </c>
    </row>
    <row r="351" spans="1:6" hidden="1" x14ac:dyDescent="0.25">
      <c r="A351" s="62">
        <v>8</v>
      </c>
      <c r="B351" s="64" t="s">
        <v>52</v>
      </c>
      <c r="C351" s="64" t="s">
        <v>39</v>
      </c>
      <c r="D351" s="64" t="s">
        <v>41</v>
      </c>
      <c r="E351" s="63">
        <v>17</v>
      </c>
      <c r="F351" s="65">
        <v>12.9166666666667</v>
      </c>
    </row>
    <row r="352" spans="1:6" hidden="1" x14ac:dyDescent="0.25">
      <c r="A352" s="62">
        <v>8</v>
      </c>
      <c r="B352" s="64" t="s">
        <v>52</v>
      </c>
      <c r="C352" s="64" t="s">
        <v>42</v>
      </c>
      <c r="D352" s="64" t="s">
        <v>40</v>
      </c>
      <c r="E352" s="63">
        <v>50</v>
      </c>
      <c r="F352" s="65">
        <v>40.1041666666667</v>
      </c>
    </row>
    <row r="353" spans="1:6" hidden="1" x14ac:dyDescent="0.25">
      <c r="A353" s="62">
        <v>8</v>
      </c>
      <c r="B353" s="64" t="s">
        <v>52</v>
      </c>
      <c r="C353" s="64" t="s">
        <v>42</v>
      </c>
      <c r="D353" s="64" t="s">
        <v>41</v>
      </c>
      <c r="E353" s="63">
        <v>73</v>
      </c>
      <c r="F353" s="65">
        <v>26.2708333333333</v>
      </c>
    </row>
    <row r="354" spans="1:6" hidden="1" x14ac:dyDescent="0.25">
      <c r="A354" s="62">
        <v>8</v>
      </c>
      <c r="B354" s="64" t="s">
        <v>52</v>
      </c>
      <c r="C354" s="64" t="s">
        <v>43</v>
      </c>
      <c r="D354" s="64" t="s">
        <v>40</v>
      </c>
      <c r="E354" s="63">
        <v>29</v>
      </c>
      <c r="F354" s="65">
        <v>26.5833333333333</v>
      </c>
    </row>
    <row r="355" spans="1:6" hidden="1" x14ac:dyDescent="0.25">
      <c r="A355" s="62">
        <v>8</v>
      </c>
      <c r="B355" s="64" t="s">
        <v>52</v>
      </c>
      <c r="C355" s="64" t="s">
        <v>43</v>
      </c>
      <c r="D355" s="64" t="s">
        <v>41</v>
      </c>
      <c r="E355" s="63">
        <v>7</v>
      </c>
      <c r="F355" s="65">
        <v>8.0208333333333304</v>
      </c>
    </row>
    <row r="356" spans="1:6" ht="30" hidden="1" x14ac:dyDescent="0.25">
      <c r="A356" s="62">
        <v>8</v>
      </c>
      <c r="B356" s="64" t="s">
        <v>52</v>
      </c>
      <c r="C356" s="64" t="s">
        <v>44</v>
      </c>
      <c r="D356" s="64" t="s">
        <v>40</v>
      </c>
      <c r="E356" s="63">
        <v>4</v>
      </c>
      <c r="F356" s="65">
        <v>4.21875</v>
      </c>
    </row>
    <row r="357" spans="1:6" ht="30" hidden="1" x14ac:dyDescent="0.25">
      <c r="A357" s="62">
        <v>8</v>
      </c>
      <c r="B357" s="64" t="s">
        <v>52</v>
      </c>
      <c r="C357" s="64" t="s">
        <v>44</v>
      </c>
      <c r="D357" s="64" t="s">
        <v>41</v>
      </c>
      <c r="E357" s="63">
        <v>2</v>
      </c>
      <c r="F357" s="65">
        <v>6.9270833333333304</v>
      </c>
    </row>
    <row r="358" spans="1:6" hidden="1" x14ac:dyDescent="0.25">
      <c r="A358" s="62">
        <v>8</v>
      </c>
      <c r="B358" s="64" t="s">
        <v>52</v>
      </c>
      <c r="C358" s="64" t="s">
        <v>70</v>
      </c>
      <c r="D358" s="64" t="s">
        <v>40</v>
      </c>
      <c r="E358" s="63">
        <v>18</v>
      </c>
      <c r="F358" s="65">
        <v>39.25</v>
      </c>
    </row>
    <row r="359" spans="1:6" hidden="1" x14ac:dyDescent="0.25">
      <c r="A359" s="62">
        <v>8</v>
      </c>
      <c r="B359" s="64" t="s">
        <v>52</v>
      </c>
      <c r="C359" s="64" t="s">
        <v>70</v>
      </c>
      <c r="D359" s="64" t="s">
        <v>41</v>
      </c>
      <c r="E359" s="63">
        <v>12</v>
      </c>
      <c r="F359" s="65">
        <v>23.7083333333333</v>
      </c>
    </row>
    <row r="360" spans="1:6" ht="30" hidden="1" x14ac:dyDescent="0.25">
      <c r="A360" s="62" t="s">
        <v>71</v>
      </c>
      <c r="B360" s="64" t="s">
        <v>55</v>
      </c>
      <c r="C360" s="64" t="s">
        <v>37</v>
      </c>
      <c r="D360" s="64" t="s">
        <v>46</v>
      </c>
      <c r="E360" s="63">
        <v>0</v>
      </c>
      <c r="F360" s="65">
        <v>3.2916666666666701</v>
      </c>
    </row>
    <row r="361" spans="1:6" ht="30" hidden="1" x14ac:dyDescent="0.25">
      <c r="A361" s="62" t="s">
        <v>71</v>
      </c>
      <c r="B361" s="64" t="s">
        <v>55</v>
      </c>
      <c r="C361" s="64" t="s">
        <v>37</v>
      </c>
      <c r="D361" s="64" t="s">
        <v>10</v>
      </c>
      <c r="E361" s="63">
        <v>30</v>
      </c>
      <c r="F361" s="65">
        <v>48</v>
      </c>
    </row>
    <row r="362" spans="1:6" hidden="1" x14ac:dyDescent="0.25">
      <c r="A362" s="62" t="s">
        <v>71</v>
      </c>
      <c r="B362" s="64" t="s">
        <v>55</v>
      </c>
      <c r="C362" s="64" t="s">
        <v>37</v>
      </c>
      <c r="D362" s="64" t="s">
        <v>38</v>
      </c>
      <c r="E362" s="63">
        <v>30</v>
      </c>
      <c r="F362" s="65">
        <v>6.25</v>
      </c>
    </row>
    <row r="363" spans="1:6" hidden="1" x14ac:dyDescent="0.25">
      <c r="A363" s="62" t="s">
        <v>71</v>
      </c>
      <c r="B363" s="64" t="s">
        <v>55</v>
      </c>
      <c r="C363" s="64" t="s">
        <v>39</v>
      </c>
      <c r="D363" s="64" t="s">
        <v>40</v>
      </c>
      <c r="E363" s="63">
        <v>29</v>
      </c>
      <c r="F363" s="65">
        <v>21.0729166666667</v>
      </c>
    </row>
    <row r="364" spans="1:6" hidden="1" x14ac:dyDescent="0.25">
      <c r="A364" s="62" t="s">
        <v>71</v>
      </c>
      <c r="B364" s="64" t="s">
        <v>55</v>
      </c>
      <c r="C364" s="64" t="s">
        <v>39</v>
      </c>
      <c r="D364" s="64" t="s">
        <v>41</v>
      </c>
      <c r="E364" s="63">
        <v>12</v>
      </c>
      <c r="F364" s="65">
        <v>6.1979166666666696</v>
      </c>
    </row>
    <row r="365" spans="1:6" hidden="1" x14ac:dyDescent="0.25">
      <c r="A365" s="62" t="s">
        <v>71</v>
      </c>
      <c r="B365" s="64" t="s">
        <v>55</v>
      </c>
      <c r="C365" s="64" t="s">
        <v>42</v>
      </c>
      <c r="D365" s="64" t="s">
        <v>41</v>
      </c>
      <c r="E365" s="63">
        <v>18</v>
      </c>
      <c r="F365" s="65">
        <v>16.1458333333333</v>
      </c>
    </row>
    <row r="366" spans="1:6" ht="30" hidden="1" x14ac:dyDescent="0.25">
      <c r="A366" s="62" t="s">
        <v>71</v>
      </c>
      <c r="B366" s="64" t="s">
        <v>55</v>
      </c>
      <c r="C366" s="64" t="s">
        <v>64</v>
      </c>
      <c r="D366" s="64" t="s">
        <v>40</v>
      </c>
      <c r="E366" s="63">
        <v>6</v>
      </c>
      <c r="F366" s="65">
        <v>16.0208333333333</v>
      </c>
    </row>
    <row r="367" spans="1:6" ht="30" hidden="1" x14ac:dyDescent="0.25">
      <c r="A367" s="62" t="s">
        <v>71</v>
      </c>
      <c r="B367" s="64" t="s">
        <v>55</v>
      </c>
      <c r="C367" s="64" t="s">
        <v>64</v>
      </c>
      <c r="D367" s="64" t="s">
        <v>41</v>
      </c>
      <c r="E367" s="63">
        <v>5</v>
      </c>
      <c r="F367" s="65">
        <v>9.3958333333333304</v>
      </c>
    </row>
    <row r="368" spans="1:6" hidden="1" x14ac:dyDescent="0.25">
      <c r="A368" s="62" t="s">
        <v>71</v>
      </c>
      <c r="B368" s="64" t="s">
        <v>55</v>
      </c>
      <c r="C368" s="64" t="s">
        <v>43</v>
      </c>
      <c r="D368" s="64" t="s">
        <v>40</v>
      </c>
      <c r="E368" s="63">
        <v>28</v>
      </c>
      <c r="F368" s="65">
        <v>20.2604166666667</v>
      </c>
    </row>
    <row r="369" spans="1:6" hidden="1" x14ac:dyDescent="0.25">
      <c r="A369" s="62" t="s">
        <v>71</v>
      </c>
      <c r="B369" s="64" t="s">
        <v>55</v>
      </c>
      <c r="C369" s="64" t="s">
        <v>43</v>
      </c>
      <c r="D369" s="64" t="s">
        <v>41</v>
      </c>
      <c r="E369" s="63">
        <v>7</v>
      </c>
      <c r="F369" s="65">
        <v>5.2916666666666696</v>
      </c>
    </row>
    <row r="370" spans="1:6" ht="30" hidden="1" x14ac:dyDescent="0.25">
      <c r="A370" s="62" t="s">
        <v>71</v>
      </c>
      <c r="B370" s="64" t="s">
        <v>55</v>
      </c>
      <c r="C370" s="64" t="s">
        <v>44</v>
      </c>
      <c r="D370" s="64" t="s">
        <v>40</v>
      </c>
      <c r="E370" s="63">
        <v>3</v>
      </c>
      <c r="F370" s="65">
        <v>2.1145833333333299</v>
      </c>
    </row>
    <row r="371" spans="1:6" ht="30" hidden="1" x14ac:dyDescent="0.25">
      <c r="A371" s="62" t="s">
        <v>71</v>
      </c>
      <c r="B371" s="64" t="s">
        <v>55</v>
      </c>
      <c r="C371" s="64" t="s">
        <v>44</v>
      </c>
      <c r="D371" s="64" t="s">
        <v>41</v>
      </c>
      <c r="E371" s="63">
        <v>1</v>
      </c>
      <c r="F371" s="65">
        <v>2.25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Вод10</vt:lpstr>
      <vt:lpstr>Кар51</vt:lpstr>
      <vt:lpstr>Кар52</vt:lpstr>
      <vt:lpstr>Рад6</vt:lpstr>
      <vt:lpstr>Лист1</vt:lpstr>
      <vt:lpstr>Вод10!Заголовки_для_печати</vt:lpstr>
      <vt:lpstr>Кар51!Заголовки_для_печати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Овчаренко</dc:creator>
  <cp:lastModifiedBy>Андрей Овчаренко</cp:lastModifiedBy>
  <dcterms:created xsi:type="dcterms:W3CDTF">2015-06-05T18:17:20Z</dcterms:created>
  <dcterms:modified xsi:type="dcterms:W3CDTF">2023-07-31T10:34:02Z</dcterms:modified>
</cp:coreProperties>
</file>