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olewellnitz/Desktop/Uni/03 Semester/HLR/Aufgaben/Woche 05/"/>
    </mc:Choice>
  </mc:AlternateContent>
  <bookViews>
    <workbookView xWindow="30940" yWindow="-1860" windowWidth="25600" windowHeight="15460" tabRatio="500" activeTab="1"/>
  </bookViews>
  <sheets>
    <sheet name="Messung1" sheetId="2" r:id="rId1"/>
    <sheet name="Tabelle1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3" l="1"/>
  <c r="C3" i="3"/>
  <c r="C16" i="3"/>
  <c r="D16" i="3"/>
  <c r="C14" i="3"/>
  <c r="D14" i="3"/>
  <c r="C15" i="3"/>
  <c r="C13" i="3"/>
  <c r="C12" i="3"/>
  <c r="C11" i="3"/>
  <c r="C9" i="3"/>
  <c r="C8" i="3"/>
  <c r="C7" i="3"/>
  <c r="C6" i="3"/>
  <c r="C5" i="3"/>
  <c r="D15" i="3"/>
  <c r="D13" i="3"/>
  <c r="D12" i="3"/>
  <c r="D11" i="3"/>
  <c r="D10" i="3"/>
  <c r="D9" i="3"/>
  <c r="D8" i="3"/>
  <c r="D7" i="3"/>
  <c r="D6" i="3"/>
  <c r="D5" i="3"/>
  <c r="C16" i="2"/>
  <c r="C15" i="2"/>
  <c r="C14" i="2"/>
  <c r="C13" i="2"/>
  <c r="C12" i="2"/>
  <c r="C11" i="2"/>
  <c r="C10" i="2"/>
  <c r="C9" i="2"/>
  <c r="C8" i="2"/>
  <c r="C6" i="2"/>
  <c r="C7" i="2"/>
  <c r="C5" i="2"/>
  <c r="C3" i="2"/>
  <c r="D16" i="2"/>
  <c r="D15" i="2"/>
  <c r="D14" i="2"/>
  <c r="D13" i="2"/>
  <c r="D12" i="2"/>
  <c r="D11" i="2"/>
  <c r="D10" i="2"/>
  <c r="D9" i="2"/>
  <c r="D8" i="2"/>
  <c r="D7" i="2"/>
  <c r="D6" i="2"/>
  <c r="D5" i="2"/>
</calcChain>
</file>

<file path=xl/sharedStrings.xml><?xml version="1.0" encoding="utf-8"?>
<sst xmlns="http://schemas.openxmlformats.org/spreadsheetml/2006/main" count="122" uniqueCount="45">
  <si>
    <t>Sequentiell</t>
  </si>
  <si>
    <t>Programm-Version</t>
  </si>
  <si>
    <t>OpenMP 1 Thread</t>
  </si>
  <si>
    <t>OpenMP 2 Threads</t>
  </si>
  <si>
    <t>OpenMP 3 Threads</t>
  </si>
  <si>
    <t>Laufzeit (s)</t>
  </si>
  <si>
    <t>SpeedUp-Faktor</t>
  </si>
  <si>
    <t>OpenMP 9 Threads</t>
  </si>
  <si>
    <t>OpenMP 10 Threads</t>
  </si>
  <si>
    <t>OpenMP 11 Threads</t>
  </si>
  <si>
    <t>OpenMP 12 Threads</t>
  </si>
  <si>
    <t>OpenMP 4 Threads</t>
  </si>
  <si>
    <t>OpenMP 5 Threads</t>
  </si>
  <si>
    <t>OpenMP 6 Threads</t>
  </si>
  <si>
    <t>OpenMP 7 Threads</t>
  </si>
  <si>
    <t>OpenMP 8 Threads</t>
  </si>
  <si>
    <t>Lauf 1</t>
  </si>
  <si>
    <t>Lauf 2</t>
  </si>
  <si>
    <t>Lauf 3</t>
  </si>
  <si>
    <t>1 Thread(s)</t>
  </si>
  <si>
    <t>2 Thread(s)</t>
  </si>
  <si>
    <t>3 Thread(s)</t>
  </si>
  <si>
    <t>4 Thread(s)</t>
  </si>
  <si>
    <t>5 Thread(s)</t>
  </si>
  <si>
    <t>6 Thread(s)</t>
  </si>
  <si>
    <t>7 Thread(s)</t>
  </si>
  <si>
    <t>8 Thread(s)</t>
  </si>
  <si>
    <t>9 Thread(s)</t>
  </si>
  <si>
    <t>10 Thread(s)</t>
  </si>
  <si>
    <t>11 Thread(s)</t>
  </si>
  <si>
    <t>12 Thread(s)</t>
  </si>
  <si>
    <t>seconds</t>
  </si>
  <si>
    <t>Laufzeit: Mittelwert in s</t>
  </si>
  <si>
    <t>Posix 1 Thread</t>
  </si>
  <si>
    <t>Posix 2 Threads</t>
  </si>
  <si>
    <t>Posix 4 Threads</t>
  </si>
  <si>
    <t>Posix 3 Threads</t>
  </si>
  <si>
    <t>Posix 5 Threads</t>
  </si>
  <si>
    <t>Posix 6 Threads</t>
  </si>
  <si>
    <t>Posix 7 Threads</t>
  </si>
  <si>
    <t>Posix 8 Threads</t>
  </si>
  <si>
    <t>Posix 9 Threads</t>
  </si>
  <si>
    <t>Posix 11 Threads</t>
  </si>
  <si>
    <t>Posix 10 Threads</t>
  </si>
  <si>
    <t>Posix 12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</si>
</sst>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3" fontId="0" fillId="0" borderId="0" xfId="0" applyNumberFormat="1"/>
  </cellXfs>
  <cellStyles count="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SpeedUp-Faktor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Messung1!$D$5:$D$16</c:f>
              <c:numCache>
                <c:formatCode>0.00</c:formatCode>
                <c:ptCount val="12"/>
                <c:pt idx="0">
                  <c:v>0.965196609807743</c:v>
                </c:pt>
                <c:pt idx="1">
                  <c:v>1.888477033409746</c:v>
                </c:pt>
                <c:pt idx="2">
                  <c:v>2.765700113784685</c:v>
                </c:pt>
                <c:pt idx="3">
                  <c:v>3.569783045833749</c:v>
                </c:pt>
                <c:pt idx="4">
                  <c:v>4.222096374352915</c:v>
                </c:pt>
                <c:pt idx="5">
                  <c:v>4.806263232526073</c:v>
                </c:pt>
                <c:pt idx="6">
                  <c:v>5.213283297738084</c:v>
                </c:pt>
                <c:pt idx="7">
                  <c:v>5.63449621299059</c:v>
                </c:pt>
                <c:pt idx="8">
                  <c:v>5.977893345392563</c:v>
                </c:pt>
                <c:pt idx="9">
                  <c:v>6.708534866743962</c:v>
                </c:pt>
                <c:pt idx="10">
                  <c:v>7.766441600231394</c:v>
                </c:pt>
                <c:pt idx="11">
                  <c:v>8.110749262536874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180800"/>
        <c:axId val="1644204848"/>
      </c:barChart>
      <c:catAx>
        <c:axId val="156518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Anzahl der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4204848"/>
        <c:crosses val="autoZero"/>
        <c:auto val="1"/>
        <c:lblAlgn val="ctr"/>
        <c:lblOffset val="100"/>
        <c:noMultiLvlLbl val="0"/>
      </c:catAx>
      <c:valAx>
        <c:axId val="16442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SpeedUp-Faktor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18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Tabelle1!$D$5:$D$16</c:f>
              <c:numCache>
                <c:formatCode>0.00</c:formatCode>
                <c:ptCount val="12"/>
                <c:pt idx="0">
                  <c:v>1.020728085937546</c:v>
                </c:pt>
                <c:pt idx="1">
                  <c:v>2.005883290871996</c:v>
                </c:pt>
                <c:pt idx="2">
                  <c:v>2.929834492700408</c:v>
                </c:pt>
                <c:pt idx="3">
                  <c:v>3.771260207788116</c:v>
                </c:pt>
                <c:pt idx="4">
                  <c:v>4.465786541600808</c:v>
                </c:pt>
                <c:pt idx="5">
                  <c:v>5.039197111237812</c:v>
                </c:pt>
                <c:pt idx="6">
                  <c:v>5.477436906286649</c:v>
                </c:pt>
                <c:pt idx="7">
                  <c:v>5.883814296785119</c:v>
                </c:pt>
                <c:pt idx="8">
                  <c:v>6.35176292387014</c:v>
                </c:pt>
                <c:pt idx="9">
                  <c:v>7.209226740732685</c:v>
                </c:pt>
                <c:pt idx="10">
                  <c:v>8.331831476154795</c:v>
                </c:pt>
                <c:pt idx="11">
                  <c:v>8.638006645850357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277056"/>
        <c:axId val="1608280448"/>
      </c:barChart>
      <c:catAx>
        <c:axId val="160827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Anzahl der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8280448"/>
        <c:crosses val="autoZero"/>
        <c:auto val="1"/>
        <c:lblAlgn val="ctr"/>
        <c:lblOffset val="100"/>
        <c:noMultiLvlLbl val="0"/>
      </c:catAx>
      <c:valAx>
        <c:axId val="16082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SpeedUp-Faktor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827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11</xdr:row>
      <xdr:rowOff>38100</xdr:rowOff>
    </xdr:from>
    <xdr:to>
      <xdr:col>13</xdr:col>
      <xdr:colOff>800100</xdr:colOff>
      <xdr:row>31</xdr:row>
      <xdr:rowOff>50800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2</xdr:row>
      <xdr:rowOff>12700</xdr:rowOff>
    </xdr:from>
    <xdr:to>
      <xdr:col>14</xdr:col>
      <xdr:colOff>800100</xdr:colOff>
      <xdr:row>22</xdr:row>
      <xdr:rowOff>25400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0"/>
  <sheetViews>
    <sheetView workbookViewId="0">
      <selection activeCell="E25" sqref="E25"/>
    </sheetView>
  </sheetViews>
  <sheetFormatPr baseColWidth="10" defaultRowHeight="16" x14ac:dyDescent="0.2"/>
  <cols>
    <col min="2" max="2" width="18.83203125" bestFit="1" customWidth="1"/>
    <col min="4" max="4" width="14.1640625" bestFit="1" customWidth="1"/>
    <col min="7" max="7" width="10.6640625" customWidth="1"/>
  </cols>
  <sheetData>
    <row r="1" spans="2:4" ht="17" thickBot="1" x14ac:dyDescent="0.25"/>
    <row r="2" spans="2:4" ht="17" thickBot="1" x14ac:dyDescent="0.25">
      <c r="B2" s="2" t="s">
        <v>1</v>
      </c>
      <c r="C2" s="2" t="s">
        <v>5</v>
      </c>
      <c r="D2" s="10" t="s">
        <v>6</v>
      </c>
    </row>
    <row r="3" spans="2:4" x14ac:dyDescent="0.2">
      <c r="B3" s="3" t="s">
        <v>0</v>
      </c>
      <c r="C3" s="11">
        <f>SUM(C20:C22) / 3</f>
        <v>572.82166666666672</v>
      </c>
      <c r="D3" s="9"/>
    </row>
    <row r="4" spans="2:4" x14ac:dyDescent="0.2">
      <c r="B4" s="4"/>
      <c r="C4" s="12"/>
      <c r="D4" s="6"/>
    </row>
    <row r="5" spans="2:4" x14ac:dyDescent="0.2">
      <c r="B5" s="4" t="s">
        <v>2</v>
      </c>
      <c r="C5" s="12">
        <f>SUM(C24:C26) / 3</f>
        <v>593.47666666666657</v>
      </c>
      <c r="D5" s="7">
        <f>C3/C5</f>
        <v>0.96519660980774336</v>
      </c>
    </row>
    <row r="6" spans="2:4" x14ac:dyDescent="0.2">
      <c r="B6" s="4" t="s">
        <v>3</v>
      </c>
      <c r="C6" s="12">
        <f>SUM(C28:C30)/3</f>
        <v>303.3246666666667</v>
      </c>
      <c r="D6" s="7">
        <f>C3/C6</f>
        <v>1.8884770334097458</v>
      </c>
    </row>
    <row r="7" spans="2:4" x14ac:dyDescent="0.2">
      <c r="B7" s="4" t="s">
        <v>4</v>
      </c>
      <c r="C7" s="12">
        <f>SUM(C32:C34) / 3</f>
        <v>207.11633333333336</v>
      </c>
      <c r="D7" s="7">
        <f>C3/C7</f>
        <v>2.7657001137846846</v>
      </c>
    </row>
    <row r="8" spans="2:4" x14ac:dyDescent="0.2">
      <c r="B8" s="4" t="s">
        <v>11</v>
      </c>
      <c r="C8" s="12">
        <f>SUM(C36:C38)/3</f>
        <v>160.464</v>
      </c>
      <c r="D8" s="7">
        <f>C3/C8</f>
        <v>3.5697830458337489</v>
      </c>
    </row>
    <row r="9" spans="2:4" x14ac:dyDescent="0.2">
      <c r="B9" s="4" t="s">
        <v>12</v>
      </c>
      <c r="C9" s="12">
        <f>SUM(C40:C42)/3</f>
        <v>135.67233333333334</v>
      </c>
      <c r="D9" s="7">
        <f>C3/C9</f>
        <v>4.2220963743529145</v>
      </c>
    </row>
    <row r="10" spans="2:4" x14ac:dyDescent="0.2">
      <c r="B10" s="4" t="s">
        <v>13</v>
      </c>
      <c r="C10" s="12">
        <f>SUM(C44:C46)/3</f>
        <v>119.18233333333335</v>
      </c>
      <c r="D10" s="7">
        <f>C3/C10</f>
        <v>4.8062632325260735</v>
      </c>
    </row>
    <row r="11" spans="2:4" x14ac:dyDescent="0.2">
      <c r="B11" s="4" t="s">
        <v>14</v>
      </c>
      <c r="C11" s="12">
        <f>SUM(C48:C50)/3</f>
        <v>109.87733333333334</v>
      </c>
      <c r="D11" s="7">
        <f>C3/C11</f>
        <v>5.2132832977380836</v>
      </c>
    </row>
    <row r="12" spans="2:4" x14ac:dyDescent="0.2">
      <c r="B12" s="4" t="s">
        <v>15</v>
      </c>
      <c r="C12" s="12">
        <f>SUM(C52:C54)/3</f>
        <v>101.66333333333334</v>
      </c>
      <c r="D12" s="7">
        <f>C3/C12</f>
        <v>5.63449621299059</v>
      </c>
    </row>
    <row r="13" spans="2:4" x14ac:dyDescent="0.2">
      <c r="B13" s="4" t="s">
        <v>7</v>
      </c>
      <c r="C13" s="12">
        <f>SUM(C56:C58)/3</f>
        <v>95.823333333333338</v>
      </c>
      <c r="D13" s="7">
        <f>C3/C13</f>
        <v>5.9778933453925633</v>
      </c>
    </row>
    <row r="14" spans="2:4" x14ac:dyDescent="0.2">
      <c r="B14" s="4" t="s">
        <v>8</v>
      </c>
      <c r="C14" s="12">
        <f>SUM(C60:C62)/3</f>
        <v>85.387</v>
      </c>
      <c r="D14" s="7">
        <f>C3/C14</f>
        <v>6.7085348667439622</v>
      </c>
    </row>
    <row r="15" spans="2:4" x14ac:dyDescent="0.2">
      <c r="B15" s="4" t="s">
        <v>9</v>
      </c>
      <c r="C15" s="12">
        <f>SUM(C64:C66)/3</f>
        <v>73.756</v>
      </c>
      <c r="D15" s="7">
        <f>C3/C15</f>
        <v>7.7664416002313938</v>
      </c>
    </row>
    <row r="16" spans="2:4" ht="17" thickBot="1" x14ac:dyDescent="0.25">
      <c r="B16" s="5" t="s">
        <v>10</v>
      </c>
      <c r="C16" s="13">
        <f>SUM(C68:C70) / 3</f>
        <v>70.625</v>
      </c>
      <c r="D16" s="8">
        <f>C3/C16</f>
        <v>8.1107492625368742</v>
      </c>
    </row>
    <row r="17" spans="2:3" x14ac:dyDescent="0.2">
      <c r="C17" s="1"/>
    </row>
    <row r="20" spans="2:3" x14ac:dyDescent="0.2">
      <c r="B20" t="s">
        <v>16</v>
      </c>
      <c r="C20" s="1">
        <v>571.64099999999996</v>
      </c>
    </row>
    <row r="21" spans="2:3" x14ac:dyDescent="0.2">
      <c r="B21" t="s">
        <v>17</v>
      </c>
      <c r="C21" s="1">
        <v>571.73500000000001</v>
      </c>
    </row>
    <row r="22" spans="2:3" x14ac:dyDescent="0.2">
      <c r="B22" t="s">
        <v>18</v>
      </c>
      <c r="C22" s="1">
        <v>575.08900000000006</v>
      </c>
    </row>
    <row r="23" spans="2:3" x14ac:dyDescent="0.2">
      <c r="B23" t="s">
        <v>19</v>
      </c>
      <c r="C23" s="1"/>
    </row>
    <row r="24" spans="2:3" x14ac:dyDescent="0.2">
      <c r="B24" t="s">
        <v>16</v>
      </c>
      <c r="C24" s="1">
        <v>593.50199999999995</v>
      </c>
    </row>
    <row r="25" spans="2:3" x14ac:dyDescent="0.2">
      <c r="B25" t="s">
        <v>17</v>
      </c>
      <c r="C25" s="1">
        <v>593.29700000000003</v>
      </c>
    </row>
    <row r="26" spans="2:3" x14ac:dyDescent="0.2">
      <c r="B26" t="s">
        <v>18</v>
      </c>
      <c r="C26" s="1">
        <v>593.63099999999997</v>
      </c>
    </row>
    <row r="27" spans="2:3" x14ac:dyDescent="0.2">
      <c r="B27" t="s">
        <v>20</v>
      </c>
      <c r="C27" s="1"/>
    </row>
    <row r="28" spans="2:3" x14ac:dyDescent="0.2">
      <c r="B28" t="s">
        <v>16</v>
      </c>
      <c r="C28" s="1">
        <v>303.61599999999999</v>
      </c>
    </row>
    <row r="29" spans="2:3" x14ac:dyDescent="0.2">
      <c r="B29" t="s">
        <v>17</v>
      </c>
      <c r="C29" s="1">
        <v>303.18900000000002</v>
      </c>
    </row>
    <row r="30" spans="2:3" x14ac:dyDescent="0.2">
      <c r="B30" t="s">
        <v>18</v>
      </c>
      <c r="C30" s="1">
        <v>303.16899999999998</v>
      </c>
    </row>
    <row r="31" spans="2:3" x14ac:dyDescent="0.2">
      <c r="B31" t="s">
        <v>21</v>
      </c>
      <c r="C31" s="1"/>
    </row>
    <row r="32" spans="2:3" x14ac:dyDescent="0.2">
      <c r="B32" t="s">
        <v>16</v>
      </c>
      <c r="C32" s="1">
        <v>206.964</v>
      </c>
    </row>
    <row r="33" spans="2:3" x14ac:dyDescent="0.2">
      <c r="B33" t="s">
        <v>17</v>
      </c>
      <c r="C33" s="1">
        <v>207.12700000000001</v>
      </c>
    </row>
    <row r="34" spans="2:3" x14ac:dyDescent="0.2">
      <c r="B34" t="s">
        <v>18</v>
      </c>
      <c r="C34" s="1">
        <v>207.25800000000001</v>
      </c>
    </row>
    <row r="35" spans="2:3" x14ac:dyDescent="0.2">
      <c r="B35" t="s">
        <v>22</v>
      </c>
      <c r="C35" s="1"/>
    </row>
    <row r="36" spans="2:3" x14ac:dyDescent="0.2">
      <c r="B36" t="s">
        <v>16</v>
      </c>
      <c r="C36" s="1">
        <v>160.45699999999999</v>
      </c>
    </row>
    <row r="37" spans="2:3" x14ac:dyDescent="0.2">
      <c r="B37" t="s">
        <v>17</v>
      </c>
      <c r="C37" s="1">
        <v>160.64699999999999</v>
      </c>
    </row>
    <row r="38" spans="2:3" x14ac:dyDescent="0.2">
      <c r="B38" t="s">
        <v>18</v>
      </c>
      <c r="C38" s="1">
        <v>160.28800000000001</v>
      </c>
    </row>
    <row r="39" spans="2:3" x14ac:dyDescent="0.2">
      <c r="B39" t="s">
        <v>23</v>
      </c>
      <c r="C39" s="1"/>
    </row>
    <row r="40" spans="2:3" x14ac:dyDescent="0.2">
      <c r="B40" t="s">
        <v>16</v>
      </c>
      <c r="C40" s="1">
        <v>136.55000000000001</v>
      </c>
    </row>
    <row r="41" spans="2:3" x14ac:dyDescent="0.2">
      <c r="B41" t="s">
        <v>17</v>
      </c>
      <c r="C41" s="1">
        <v>135.309</v>
      </c>
    </row>
    <row r="42" spans="2:3" x14ac:dyDescent="0.2">
      <c r="B42" t="s">
        <v>18</v>
      </c>
      <c r="C42" s="1">
        <v>135.15799999999999</v>
      </c>
    </row>
    <row r="43" spans="2:3" x14ac:dyDescent="0.2">
      <c r="B43" t="s">
        <v>24</v>
      </c>
      <c r="C43" s="1"/>
    </row>
    <row r="44" spans="2:3" x14ac:dyDescent="0.2">
      <c r="B44" t="s">
        <v>16</v>
      </c>
      <c r="C44" s="1">
        <v>119.271</v>
      </c>
    </row>
    <row r="45" spans="2:3" x14ac:dyDescent="0.2">
      <c r="B45" t="s">
        <v>17</v>
      </c>
      <c r="C45" s="1">
        <v>119.18</v>
      </c>
    </row>
    <row r="46" spans="2:3" x14ac:dyDescent="0.2">
      <c r="B46" t="s">
        <v>18</v>
      </c>
      <c r="C46" s="1">
        <v>119.096</v>
      </c>
    </row>
    <row r="47" spans="2:3" x14ac:dyDescent="0.2">
      <c r="B47" t="s">
        <v>25</v>
      </c>
      <c r="C47" s="1"/>
    </row>
    <row r="48" spans="2:3" x14ac:dyDescent="0.2">
      <c r="B48" t="s">
        <v>16</v>
      </c>
      <c r="C48" s="1">
        <v>109.758</v>
      </c>
    </row>
    <row r="49" spans="2:3" x14ac:dyDescent="0.2">
      <c r="B49" t="s">
        <v>17</v>
      </c>
      <c r="C49" s="1">
        <v>109.29600000000001</v>
      </c>
    </row>
    <row r="50" spans="2:3" x14ac:dyDescent="0.2">
      <c r="B50" t="s">
        <v>18</v>
      </c>
      <c r="C50" s="1">
        <v>110.578</v>
      </c>
    </row>
    <row r="51" spans="2:3" x14ac:dyDescent="0.2">
      <c r="B51" t="s">
        <v>26</v>
      </c>
      <c r="C51" s="1"/>
    </row>
    <row r="52" spans="2:3" x14ac:dyDescent="0.2">
      <c r="B52" t="s">
        <v>16</v>
      </c>
      <c r="C52" s="1">
        <v>101.65900000000001</v>
      </c>
    </row>
    <row r="53" spans="2:3" x14ac:dyDescent="0.2">
      <c r="B53" t="s">
        <v>17</v>
      </c>
      <c r="C53" s="1">
        <v>101.61199999999999</v>
      </c>
    </row>
    <row r="54" spans="2:3" x14ac:dyDescent="0.2">
      <c r="B54" t="s">
        <v>18</v>
      </c>
      <c r="C54" s="1">
        <v>101.71899999999999</v>
      </c>
    </row>
    <row r="55" spans="2:3" x14ac:dyDescent="0.2">
      <c r="B55" t="s">
        <v>27</v>
      </c>
      <c r="C55" s="1"/>
    </row>
    <row r="56" spans="2:3" x14ac:dyDescent="0.2">
      <c r="B56" t="s">
        <v>16</v>
      </c>
      <c r="C56" s="1">
        <v>96.317999999999998</v>
      </c>
    </row>
    <row r="57" spans="2:3" x14ac:dyDescent="0.2">
      <c r="B57" t="s">
        <v>17</v>
      </c>
      <c r="C57" s="1">
        <v>95.1</v>
      </c>
    </row>
    <row r="58" spans="2:3" x14ac:dyDescent="0.2">
      <c r="B58" t="s">
        <v>18</v>
      </c>
      <c r="C58" s="1">
        <v>96.052000000000007</v>
      </c>
    </row>
    <row r="59" spans="2:3" x14ac:dyDescent="0.2">
      <c r="B59" t="s">
        <v>28</v>
      </c>
      <c r="C59" s="1"/>
    </row>
    <row r="60" spans="2:3" x14ac:dyDescent="0.2">
      <c r="B60" t="s">
        <v>16</v>
      </c>
      <c r="C60" s="1">
        <v>84.427999999999997</v>
      </c>
    </row>
    <row r="61" spans="2:3" x14ac:dyDescent="0.2">
      <c r="B61" t="s">
        <v>17</v>
      </c>
      <c r="C61" s="1">
        <v>85.198999999999998</v>
      </c>
    </row>
    <row r="62" spans="2:3" x14ac:dyDescent="0.2">
      <c r="B62" t="s">
        <v>18</v>
      </c>
      <c r="C62" s="1">
        <v>86.534000000000006</v>
      </c>
    </row>
    <row r="63" spans="2:3" x14ac:dyDescent="0.2">
      <c r="B63" t="s">
        <v>29</v>
      </c>
      <c r="C63" s="1"/>
    </row>
    <row r="64" spans="2:3" x14ac:dyDescent="0.2">
      <c r="B64" t="s">
        <v>16</v>
      </c>
      <c r="C64" s="1">
        <v>73.915000000000006</v>
      </c>
    </row>
    <row r="65" spans="2:3" x14ac:dyDescent="0.2">
      <c r="B65" t="s">
        <v>17</v>
      </c>
      <c r="C65" s="1">
        <v>74.602000000000004</v>
      </c>
    </row>
    <row r="66" spans="2:3" x14ac:dyDescent="0.2">
      <c r="B66" t="s">
        <v>18</v>
      </c>
      <c r="C66" s="1">
        <v>72.751000000000005</v>
      </c>
    </row>
    <row r="67" spans="2:3" x14ac:dyDescent="0.2">
      <c r="B67" t="s">
        <v>30</v>
      </c>
      <c r="C67" s="1"/>
    </row>
    <row r="68" spans="2:3" x14ac:dyDescent="0.2">
      <c r="B68" t="s">
        <v>16</v>
      </c>
      <c r="C68" s="1">
        <v>70.509</v>
      </c>
    </row>
    <row r="69" spans="2:3" x14ac:dyDescent="0.2">
      <c r="B69" t="s">
        <v>17</v>
      </c>
      <c r="C69" s="1">
        <v>70.174999999999997</v>
      </c>
    </row>
    <row r="70" spans="2:3" x14ac:dyDescent="0.2">
      <c r="B70" t="s">
        <v>18</v>
      </c>
      <c r="C70" s="1">
        <v>71.191000000000003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0"/>
  <sheetViews>
    <sheetView tabSelected="1" workbookViewId="0">
      <selection activeCell="B2" sqref="B2:D16"/>
    </sheetView>
  </sheetViews>
  <sheetFormatPr baseColWidth="10" defaultRowHeight="16" x14ac:dyDescent="0.2"/>
  <cols>
    <col min="2" max="2" width="17.6640625" bestFit="1" customWidth="1"/>
    <col min="3" max="3" width="20.33203125" bestFit="1" customWidth="1"/>
    <col min="4" max="4" width="14.1640625" bestFit="1" customWidth="1"/>
  </cols>
  <sheetData>
    <row r="1" spans="2:4" ht="17" thickBot="1" x14ac:dyDescent="0.25"/>
    <row r="2" spans="2:4" ht="17" thickBot="1" x14ac:dyDescent="0.25">
      <c r="B2" s="2" t="s">
        <v>1</v>
      </c>
      <c r="C2" s="2" t="s">
        <v>32</v>
      </c>
      <c r="D2" s="10" t="s">
        <v>6</v>
      </c>
    </row>
    <row r="3" spans="2:4" x14ac:dyDescent="0.2">
      <c r="B3" s="3" t="s">
        <v>0</v>
      </c>
      <c r="C3" s="11">
        <f>SUM(C20:C22) / 3</f>
        <v>574.49366666666674</v>
      </c>
      <c r="D3" s="9"/>
    </row>
    <row r="4" spans="2:4" x14ac:dyDescent="0.2">
      <c r="B4" s="4"/>
      <c r="C4" s="12"/>
      <c r="D4" s="6"/>
    </row>
    <row r="5" spans="2:4" x14ac:dyDescent="0.2">
      <c r="B5" s="4" t="s">
        <v>33</v>
      </c>
      <c r="C5" s="12">
        <f>SUM(C24:C26) / 3</f>
        <v>562.82733333333329</v>
      </c>
      <c r="D5" s="7">
        <f>C3/C5</f>
        <v>1.0207280859375465</v>
      </c>
    </row>
    <row r="6" spans="2:4" x14ac:dyDescent="0.2">
      <c r="B6" s="4" t="s">
        <v>34</v>
      </c>
      <c r="C6" s="12">
        <f>SUM(C28:C30)/3</f>
        <v>286.40433333333334</v>
      </c>
      <c r="D6" s="7">
        <f>C3/C6</f>
        <v>2.0058832908719957</v>
      </c>
    </row>
    <row r="7" spans="2:4" x14ac:dyDescent="0.2">
      <c r="B7" s="4" t="s">
        <v>36</v>
      </c>
      <c r="C7" s="12">
        <f>SUM(C32:C34) / 3</f>
        <v>196.08399999999997</v>
      </c>
      <c r="D7" s="7">
        <f>C3/C7</f>
        <v>2.9298344927004081</v>
      </c>
    </row>
    <row r="8" spans="2:4" x14ac:dyDescent="0.2">
      <c r="B8" s="4" t="s">
        <v>35</v>
      </c>
      <c r="C8" s="12">
        <f>SUM(C36:C38)/3</f>
        <v>152.33466666666666</v>
      </c>
      <c r="D8" s="7">
        <f>C3/C8</f>
        <v>3.7712602077881163</v>
      </c>
    </row>
    <row r="9" spans="2:4" x14ac:dyDescent="0.2">
      <c r="B9" s="4" t="s">
        <v>37</v>
      </c>
      <c r="C9" s="12">
        <f>SUM(C40:C42)/3</f>
        <v>128.64333333333335</v>
      </c>
      <c r="D9" s="7">
        <f>C3/C9</f>
        <v>4.4657865416008082</v>
      </c>
    </row>
    <row r="10" spans="2:4" x14ac:dyDescent="0.2">
      <c r="B10" s="4" t="s">
        <v>38</v>
      </c>
      <c r="C10" s="12">
        <f>SUM(C44:C46)/3</f>
        <v>114.005</v>
      </c>
      <c r="D10" s="7">
        <f>C3/C10</f>
        <v>5.0391971112378124</v>
      </c>
    </row>
    <row r="11" spans="2:4" x14ac:dyDescent="0.2">
      <c r="B11" s="4" t="s">
        <v>39</v>
      </c>
      <c r="C11" s="12">
        <f>SUM(C48:C50)/3</f>
        <v>104.88366666666666</v>
      </c>
      <c r="D11" s="7">
        <f>C3/C11</f>
        <v>5.4774369062866493</v>
      </c>
    </row>
    <row r="12" spans="2:4" x14ac:dyDescent="0.2">
      <c r="B12" s="4" t="s">
        <v>40</v>
      </c>
      <c r="C12" s="12">
        <f>SUM(C52:C54)/3</f>
        <v>97.639666666666656</v>
      </c>
      <c r="D12" s="7">
        <f>C3/C12</f>
        <v>5.8838142967851192</v>
      </c>
    </row>
    <row r="13" spans="2:4" x14ac:dyDescent="0.2">
      <c r="B13" s="4" t="s">
        <v>41</v>
      </c>
      <c r="C13" s="12">
        <f>SUM(C56:C58)/3</f>
        <v>90.446333333333328</v>
      </c>
      <c r="D13" s="7">
        <f>C3/C13</f>
        <v>6.3517629238701412</v>
      </c>
    </row>
    <row r="14" spans="2:4" x14ac:dyDescent="0.2">
      <c r="B14" s="4" t="s">
        <v>43</v>
      </c>
      <c r="C14" s="12">
        <f>SUM(C60:C62)/3</f>
        <v>79.688666666666663</v>
      </c>
      <c r="D14" s="7">
        <f>C3/C14</f>
        <v>7.209226740732686</v>
      </c>
    </row>
    <row r="15" spans="2:4" x14ac:dyDescent="0.2">
      <c r="B15" s="4" t="s">
        <v>42</v>
      </c>
      <c r="C15" s="12">
        <f>SUM(C64:C66)/3</f>
        <v>68.951666666666668</v>
      </c>
      <c r="D15" s="7">
        <f>C3/C15</f>
        <v>8.3318314761547949</v>
      </c>
    </row>
    <row r="16" spans="2:4" ht="17" thickBot="1" x14ac:dyDescent="0.25">
      <c r="B16" s="5" t="s">
        <v>44</v>
      </c>
      <c r="C16" s="13">
        <f>SUM(C68:C70) / 3</f>
        <v>66.507666666666651</v>
      </c>
      <c r="D16" s="8">
        <f>C3/C16</f>
        <v>8.638006645850357</v>
      </c>
    </row>
    <row r="17" spans="3:5" x14ac:dyDescent="0.2">
      <c r="C17" s="1"/>
    </row>
    <row r="20" spans="3:5" x14ac:dyDescent="0.2">
      <c r="C20" s="14">
        <v>575.78700000000003</v>
      </c>
      <c r="E20" t="s">
        <v>31</v>
      </c>
    </row>
    <row r="21" spans="3:5" x14ac:dyDescent="0.2">
      <c r="C21" s="14">
        <v>575.12300000000005</v>
      </c>
      <c r="E21" t="s">
        <v>31</v>
      </c>
    </row>
    <row r="22" spans="3:5" x14ac:dyDescent="0.2">
      <c r="C22" s="14">
        <v>572.57100000000003</v>
      </c>
      <c r="E22" t="s">
        <v>31</v>
      </c>
    </row>
    <row r="24" spans="3:5" x14ac:dyDescent="0.2">
      <c r="C24" s="14">
        <v>560.68399999999997</v>
      </c>
      <c r="E24" t="s">
        <v>31</v>
      </c>
    </row>
    <row r="25" spans="3:5" x14ac:dyDescent="0.2">
      <c r="C25" s="14">
        <v>567.86699999999996</v>
      </c>
      <c r="E25" t="s">
        <v>31</v>
      </c>
    </row>
    <row r="26" spans="3:5" x14ac:dyDescent="0.2">
      <c r="C26" s="14">
        <v>559.93100000000004</v>
      </c>
      <c r="E26" t="s">
        <v>31</v>
      </c>
    </row>
    <row r="28" spans="3:5" x14ac:dyDescent="0.2">
      <c r="C28" s="14">
        <v>287.024</v>
      </c>
      <c r="E28" t="s">
        <v>31</v>
      </c>
    </row>
    <row r="29" spans="3:5" x14ac:dyDescent="0.2">
      <c r="C29" s="14">
        <v>285.76799999999997</v>
      </c>
      <c r="E29" t="s">
        <v>31</v>
      </c>
    </row>
    <row r="30" spans="3:5" x14ac:dyDescent="0.2">
      <c r="C30" s="14">
        <v>286.42099999999999</v>
      </c>
      <c r="E30" t="s">
        <v>31</v>
      </c>
    </row>
    <row r="32" spans="3:5" x14ac:dyDescent="0.2">
      <c r="C32" s="14">
        <v>196.072</v>
      </c>
      <c r="E32" t="s">
        <v>31</v>
      </c>
    </row>
    <row r="33" spans="3:5" x14ac:dyDescent="0.2">
      <c r="C33" s="14">
        <v>196.17400000000001</v>
      </c>
      <c r="E33" t="s">
        <v>31</v>
      </c>
    </row>
    <row r="34" spans="3:5" x14ac:dyDescent="0.2">
      <c r="C34" s="14">
        <v>196.006</v>
      </c>
      <c r="E34" t="s">
        <v>31</v>
      </c>
    </row>
    <row r="36" spans="3:5" x14ac:dyDescent="0.2">
      <c r="C36" s="14">
        <v>152.672</v>
      </c>
      <c r="E36" t="s">
        <v>31</v>
      </c>
    </row>
    <row r="37" spans="3:5" x14ac:dyDescent="0.2">
      <c r="C37" s="14">
        <v>152.10300000000001</v>
      </c>
      <c r="E37" t="s">
        <v>31</v>
      </c>
    </row>
    <row r="38" spans="3:5" x14ac:dyDescent="0.2">
      <c r="C38" s="14">
        <v>152.22900000000001</v>
      </c>
      <c r="E38" t="s">
        <v>31</v>
      </c>
    </row>
    <row r="40" spans="3:5" x14ac:dyDescent="0.2">
      <c r="C40" s="14">
        <v>128.49100000000001</v>
      </c>
      <c r="E40" t="s">
        <v>31</v>
      </c>
    </row>
    <row r="41" spans="3:5" x14ac:dyDescent="0.2">
      <c r="C41" s="14">
        <v>129.31899999999999</v>
      </c>
      <c r="E41" t="s">
        <v>31</v>
      </c>
    </row>
    <row r="42" spans="3:5" x14ac:dyDescent="0.2">
      <c r="C42" s="14">
        <v>128.12</v>
      </c>
      <c r="E42" t="s">
        <v>31</v>
      </c>
    </row>
    <row r="44" spans="3:5" x14ac:dyDescent="0.2">
      <c r="C44" s="14">
        <v>113.94499999999999</v>
      </c>
      <c r="E44" t="s">
        <v>31</v>
      </c>
    </row>
    <row r="45" spans="3:5" x14ac:dyDescent="0.2">
      <c r="C45" s="14">
        <v>113.95399999999999</v>
      </c>
      <c r="E45" t="s">
        <v>31</v>
      </c>
    </row>
    <row r="46" spans="3:5" x14ac:dyDescent="0.2">
      <c r="C46" s="14">
        <v>114.116</v>
      </c>
      <c r="E46" t="s">
        <v>31</v>
      </c>
    </row>
    <row r="48" spans="3:5" x14ac:dyDescent="0.2">
      <c r="C48" s="14">
        <v>104.428</v>
      </c>
      <c r="E48" t="s">
        <v>31</v>
      </c>
    </row>
    <row r="49" spans="3:5" x14ac:dyDescent="0.2">
      <c r="C49" s="14">
        <v>105.15900000000001</v>
      </c>
      <c r="E49" t="s">
        <v>31</v>
      </c>
    </row>
    <row r="50" spans="3:5" x14ac:dyDescent="0.2">
      <c r="C50" s="14">
        <v>105.06399999999999</v>
      </c>
      <c r="E50" t="s">
        <v>31</v>
      </c>
    </row>
    <row r="52" spans="3:5" x14ac:dyDescent="0.2">
      <c r="C52" s="14">
        <v>97.998999999999995</v>
      </c>
      <c r="E52" t="s">
        <v>31</v>
      </c>
    </row>
    <row r="53" spans="3:5" x14ac:dyDescent="0.2">
      <c r="C53" s="14">
        <v>97.912000000000006</v>
      </c>
      <c r="E53" t="s">
        <v>31</v>
      </c>
    </row>
    <row r="54" spans="3:5" x14ac:dyDescent="0.2">
      <c r="C54" s="14">
        <v>97.007999999999996</v>
      </c>
      <c r="E54" t="s">
        <v>31</v>
      </c>
    </row>
    <row r="56" spans="3:5" x14ac:dyDescent="0.2">
      <c r="C56" s="14">
        <v>90.406000000000006</v>
      </c>
      <c r="E56" t="s">
        <v>31</v>
      </c>
    </row>
    <row r="57" spans="3:5" x14ac:dyDescent="0.2">
      <c r="C57" s="14">
        <v>89.587000000000003</v>
      </c>
      <c r="E57" t="s">
        <v>31</v>
      </c>
    </row>
    <row r="58" spans="3:5" x14ac:dyDescent="0.2">
      <c r="C58" s="14">
        <v>91.346000000000004</v>
      </c>
      <c r="E58" t="s">
        <v>31</v>
      </c>
    </row>
    <row r="60" spans="3:5" x14ac:dyDescent="0.2">
      <c r="C60" s="14">
        <v>79.713999999999999</v>
      </c>
      <c r="E60" t="s">
        <v>31</v>
      </c>
    </row>
    <row r="61" spans="3:5" x14ac:dyDescent="0.2">
      <c r="C61" s="14">
        <v>80.745000000000005</v>
      </c>
      <c r="E61" t="s">
        <v>31</v>
      </c>
    </row>
    <row r="62" spans="3:5" x14ac:dyDescent="0.2">
      <c r="C62" s="14">
        <v>78.606999999999999</v>
      </c>
      <c r="E62" t="s">
        <v>31</v>
      </c>
    </row>
    <row r="64" spans="3:5" x14ac:dyDescent="0.2">
      <c r="C64" s="14">
        <v>68.91</v>
      </c>
      <c r="E64" t="s">
        <v>31</v>
      </c>
    </row>
    <row r="65" spans="3:5" x14ac:dyDescent="0.2">
      <c r="C65" s="14">
        <v>68.930999999999997</v>
      </c>
      <c r="E65" t="s">
        <v>31</v>
      </c>
    </row>
    <row r="66" spans="3:5" x14ac:dyDescent="0.2">
      <c r="C66" s="14">
        <v>69.013999999999996</v>
      </c>
      <c r="E66" t="s">
        <v>31</v>
      </c>
    </row>
    <row r="68" spans="3:5" x14ac:dyDescent="0.2">
      <c r="C68" s="14">
        <v>66.489999999999995</v>
      </c>
      <c r="E68" t="s">
        <v>31</v>
      </c>
    </row>
    <row r="69" spans="3:5" x14ac:dyDescent="0.2">
      <c r="C69" s="14">
        <v>66.361999999999995</v>
      </c>
      <c r="E69" t="s">
        <v>31</v>
      </c>
    </row>
    <row r="70" spans="3:5" x14ac:dyDescent="0.2">
      <c r="C70" s="14">
        <v>66.671000000000006</v>
      </c>
      <c r="E70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Messung1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2016-11-10T08:34:49Z</dcterms:created>
  <dcterms:modified xsi:type="dcterms:W3CDTF">2016-11-19T19:56:37Z</dcterms:modified>
</cp:coreProperties>
</file>