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g\school\senoir\xai-senior-design\data\"/>
    </mc:Choice>
  </mc:AlternateContent>
  <xr:revisionPtr revIDLastSave="0" documentId="13_ncr:40009_{3F7597C3-161E-4924-9ABE-F100A359F86C}" xr6:coauthVersionLast="45" xr6:coauthVersionMax="45" xr10:uidLastSave="{00000000-0000-0000-0000-000000000000}"/>
  <bookViews>
    <workbookView xWindow="1695" yWindow="2115" windowWidth="15885" windowHeight="14025"/>
  </bookViews>
  <sheets>
    <sheet name="lime-avg1_1" sheetId="1" r:id="rId1"/>
  </sheets>
  <calcPr calcId="0"/>
</workbook>
</file>

<file path=xl/calcChain.xml><?xml version="1.0" encoding="utf-8"?>
<calcChain xmlns="http://schemas.openxmlformats.org/spreadsheetml/2006/main">
  <c r="G20" i="1" l="1"/>
  <c r="G21" i="1" s="1"/>
  <c r="G22" i="1" s="1"/>
  <c r="H20" i="1"/>
  <c r="I18" i="1"/>
  <c r="J18" i="1" s="1"/>
  <c r="I17" i="1"/>
  <c r="J17" i="1" s="1"/>
  <c r="I16" i="1"/>
  <c r="J16" i="1" s="1"/>
  <c r="I15" i="1"/>
  <c r="D20" i="1"/>
  <c r="E20" i="1"/>
  <c r="E16" i="1"/>
  <c r="E17" i="1"/>
  <c r="E18" i="1"/>
  <c r="E15" i="1"/>
  <c r="D16" i="1"/>
  <c r="D17" i="1"/>
  <c r="D18" i="1"/>
  <c r="D15" i="1"/>
  <c r="B22" i="1"/>
  <c r="B21" i="1"/>
  <c r="C20" i="1"/>
  <c r="B20" i="1"/>
  <c r="I9" i="1"/>
  <c r="J9" i="1"/>
  <c r="J4" i="1"/>
  <c r="J5" i="1"/>
  <c r="J6" i="1"/>
  <c r="J7" i="1"/>
  <c r="I4" i="1"/>
  <c r="I5" i="1"/>
  <c r="I6" i="1"/>
  <c r="I7" i="1"/>
  <c r="H9" i="1"/>
  <c r="G10" i="1" s="1"/>
  <c r="G11" i="1" s="1"/>
  <c r="G9" i="1"/>
  <c r="J3" i="1"/>
  <c r="I3" i="1"/>
  <c r="D4" i="1"/>
  <c r="D9" i="1" s="1"/>
  <c r="E5" i="1"/>
  <c r="E6" i="1"/>
  <c r="E7" i="1"/>
  <c r="D5" i="1"/>
  <c r="D6" i="1"/>
  <c r="D7" i="1"/>
  <c r="E3" i="1"/>
  <c r="D3" i="1"/>
  <c r="B11" i="1"/>
  <c r="B10" i="1"/>
  <c r="C9" i="1"/>
  <c r="B9" i="1"/>
  <c r="I20" i="1" l="1"/>
  <c r="J15" i="1"/>
  <c r="J20" i="1" s="1"/>
  <c r="E4" i="1"/>
  <c r="E9" i="1" s="1"/>
</calcChain>
</file>

<file path=xl/sharedStrings.xml><?xml version="1.0" encoding="utf-8"?>
<sst xmlns="http://schemas.openxmlformats.org/spreadsheetml/2006/main" count="35" uniqueCount="17">
  <si>
    <t>mode</t>
  </si>
  <si>
    <t>ei</t>
  </si>
  <si>
    <t>to</t>
  </si>
  <si>
    <t>td</t>
  </si>
  <si>
    <t>tf</t>
  </si>
  <si>
    <t>Lime</t>
  </si>
  <si>
    <t>GT</t>
  </si>
  <si>
    <t>1_1</t>
  </si>
  <si>
    <t>avg</t>
  </si>
  <si>
    <t>var</t>
  </si>
  <si>
    <t>stdev</t>
  </si>
  <si>
    <t>std</t>
  </si>
  <si>
    <t>1_2</t>
  </si>
  <si>
    <t>2_1</t>
  </si>
  <si>
    <t>speed</t>
  </si>
  <si>
    <t>fe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</si>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</sst>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26" sqref="J26"/>
    </sheetView>
  </sheetViews>
  <sheetFormatPr defaultRowHeight="15" x14ac:dyDescent="0.25"/>
  <cols>
    <col min="2" max="2" width="12" bestFit="1" customWidth="1"/>
    <col min="4" max="5" width="12" bestFit="1" customWidth="1"/>
  </cols>
  <sheetData>
    <row r="1" spans="1:10" x14ac:dyDescent="0.25">
      <c r="B1" s="2" t="s">
        <v>7</v>
      </c>
      <c r="C1" s="2"/>
      <c r="D1" s="2"/>
      <c r="E1" s="2"/>
      <c r="G1" s="2" t="s">
        <v>12</v>
      </c>
      <c r="H1" s="2"/>
      <c r="I1" s="2"/>
      <c r="J1" s="2"/>
    </row>
    <row r="2" spans="1:10" x14ac:dyDescent="0.25">
      <c r="B2" t="s">
        <v>5</v>
      </c>
      <c r="C2" t="s">
        <v>6</v>
      </c>
      <c r="D2" t="s">
        <v>9</v>
      </c>
      <c r="E2" t="s">
        <v>11</v>
      </c>
      <c r="G2" t="s">
        <v>5</v>
      </c>
      <c r="H2" t="s">
        <v>6</v>
      </c>
      <c r="I2" t="s">
        <v>9</v>
      </c>
      <c r="J2" t="s">
        <v>11</v>
      </c>
    </row>
    <row r="3" spans="1:10" x14ac:dyDescent="0.25">
      <c r="A3" t="s">
        <v>0</v>
      </c>
      <c r="B3" s="1">
        <v>1.1342712335534601E-5</v>
      </c>
      <c r="C3" s="1">
        <v>2.0116676725005001E-6</v>
      </c>
      <c r="D3">
        <f>_xlfn.VAR.P(B3:C3)</f>
        <v>2.1767098625884292E-11</v>
      </c>
      <c r="E3">
        <f>SQRT(D3)</f>
        <v>4.6655223315170504E-6</v>
      </c>
      <c r="G3" s="1">
        <v>-4.0130942666747497E-6</v>
      </c>
      <c r="H3" s="1">
        <v>2.0068231988761701E-6</v>
      </c>
      <c r="I3">
        <f>_xlfn.VAR.P(G3:H3)</f>
        <v>9.059851573011254E-12</v>
      </c>
      <c r="J3">
        <f>SQRT(I3)</f>
        <v>3.0099587327754601E-6</v>
      </c>
    </row>
    <row r="4" spans="1:10" x14ac:dyDescent="0.25">
      <c r="A4" t="s">
        <v>1</v>
      </c>
      <c r="B4" s="1">
        <v>-1.9124312622255399E-5</v>
      </c>
      <c r="C4">
        <v>0</v>
      </c>
      <c r="D4">
        <f>_xlfn.VAR.P(B4:C4)</f>
        <v>9.14348333184393E-11</v>
      </c>
      <c r="E4">
        <f t="shared" ref="E4:E7" si="0">SQRT(D4)</f>
        <v>9.5621563111276997E-6</v>
      </c>
      <c r="G4" s="1">
        <v>-8.8851073957017902E-6</v>
      </c>
      <c r="H4" s="1">
        <v>6.0204695966285302E-6</v>
      </c>
      <c r="I4">
        <f t="shared" ref="I4:I7" si="1">_xlfn.VAR.P(G4:H4)</f>
        <v>5.5544056368571749E-11</v>
      </c>
      <c r="J4">
        <f t="shared" ref="J4:J7" si="2">SQRT(I4)</f>
        <v>7.4527884961651602E-6</v>
      </c>
    </row>
    <row r="5" spans="1:10" x14ac:dyDescent="0.25">
      <c r="A5" t="s">
        <v>2</v>
      </c>
      <c r="B5" s="1">
        <v>1.2324479135449301E-5</v>
      </c>
      <c r="C5" s="1">
        <v>4.0233353450010002E-6</v>
      </c>
      <c r="D5">
        <f t="shared" ref="D4:D7" si="3">_xlfn.VAR.P(B5:C5)</f>
        <v>1.7227247057424593E-11</v>
      </c>
      <c r="E5">
        <f t="shared" si="0"/>
        <v>4.1505718952241502E-6</v>
      </c>
      <c r="G5">
        <v>1.51121644546374E-4</v>
      </c>
      <c r="H5" s="1">
        <v>8.0272927955047093E-6</v>
      </c>
      <c r="I5">
        <f t="shared" si="1"/>
        <v>5.118998375750377E-9</v>
      </c>
      <c r="J5">
        <f t="shared" si="2"/>
        <v>7.1547175875434643E-5</v>
      </c>
    </row>
    <row r="6" spans="1:10" x14ac:dyDescent="0.25">
      <c r="A6" t="s">
        <v>3</v>
      </c>
      <c r="B6" s="1">
        <v>-1.11232968066955E-5</v>
      </c>
      <c r="C6" s="1">
        <v>4.2245021122510504E-6</v>
      </c>
      <c r="D6">
        <f t="shared" si="3"/>
        <v>5.8888732914104223E-11</v>
      </c>
      <c r="E6">
        <f t="shared" si="0"/>
        <v>7.6738994594732748E-6</v>
      </c>
      <c r="G6" s="1">
        <v>3.9079263744870004E-6</v>
      </c>
      <c r="H6" s="1">
        <v>5.2794887231973298E-6</v>
      </c>
      <c r="I6">
        <f t="shared" si="1"/>
        <v>4.7029581909994883E-13</v>
      </c>
      <c r="J6">
        <f t="shared" si="2"/>
        <v>6.8578117435516469E-7</v>
      </c>
    </row>
    <row r="7" spans="1:10" x14ac:dyDescent="0.25">
      <c r="A7" t="s">
        <v>4</v>
      </c>
      <c r="B7" s="1">
        <v>5.3728182362907399E-5</v>
      </c>
      <c r="C7" s="1">
        <v>1.50875075437537E-5</v>
      </c>
      <c r="D7">
        <f t="shared" si="3"/>
        <v>3.7327543761989463E-10</v>
      </c>
      <c r="E7">
        <f t="shared" si="0"/>
        <v>1.9320337409576849E-5</v>
      </c>
      <c r="G7" s="1">
        <v>-2.6347936804987899E-6</v>
      </c>
      <c r="H7" s="1">
        <v>3.01023479831426E-6</v>
      </c>
      <c r="I7">
        <f t="shared" si="1"/>
        <v>7.966586631652596E-12</v>
      </c>
      <c r="J7">
        <f t="shared" si="2"/>
        <v>2.8225142394065252E-6</v>
      </c>
    </row>
    <row r="9" spans="1:10" x14ac:dyDescent="0.25">
      <c r="A9" t="s">
        <v>8</v>
      </c>
      <c r="B9" s="1">
        <f>AVERAGE(B3:B7)</f>
        <v>9.4295528809880797E-6</v>
      </c>
      <c r="C9" s="1">
        <f>AVERAGE(C3:C7)</f>
        <v>5.0694025347012503E-6</v>
      </c>
      <c r="D9" s="1">
        <f>AVERAGE(D3:D7)</f>
        <v>1.125186699071494E-10</v>
      </c>
      <c r="E9" s="1">
        <f>AVERAGE(E3:E7)</f>
        <v>9.0744974813838039E-6</v>
      </c>
      <c r="G9" s="1">
        <f>AVERAGE(G3:G7)</f>
        <v>2.7899315115597138E-5</v>
      </c>
      <c r="H9" s="1">
        <f>AVERAGE(H3:H7)</f>
        <v>4.8688618225042005E-6</v>
      </c>
      <c r="I9" s="1">
        <f t="shared" ref="I9:J9" si="4">AVERAGE(I3:I7)</f>
        <v>1.0384078332285426E-9</v>
      </c>
      <c r="J9" s="1">
        <f t="shared" si="4"/>
        <v>1.7103643703627394E-5</v>
      </c>
    </row>
    <row r="10" spans="1:10" x14ac:dyDescent="0.25">
      <c r="A10" t="s">
        <v>9</v>
      </c>
      <c r="B10" s="2">
        <f>_xlfn.VAR.P(B9:C9)</f>
        <v>4.7527277605562891E-12</v>
      </c>
      <c r="C10" s="2"/>
      <c r="G10" s="2">
        <f>_xlfn.VAR.P(G9:H9)</f>
        <v>1.3260044472133382E-10</v>
      </c>
      <c r="H10" s="2"/>
    </row>
    <row r="11" spans="1:10" x14ac:dyDescent="0.25">
      <c r="A11" t="s">
        <v>10</v>
      </c>
      <c r="B11" s="2">
        <f>SQRT(B10)</f>
        <v>2.1800751731434147E-6</v>
      </c>
      <c r="C11" s="2"/>
      <c r="G11" s="2">
        <f>SQRT(G10)</f>
        <v>1.1515226646546468E-5</v>
      </c>
      <c r="H11" s="2"/>
    </row>
    <row r="13" spans="1:10" x14ac:dyDescent="0.25">
      <c r="B13" s="2" t="s">
        <v>13</v>
      </c>
      <c r="C13" s="2"/>
      <c r="D13" s="2"/>
      <c r="E13" s="2"/>
      <c r="G13" s="2" t="s">
        <v>13</v>
      </c>
      <c r="H13" s="2"/>
      <c r="I13" s="2"/>
      <c r="J13" s="2"/>
    </row>
    <row r="14" spans="1:10" x14ac:dyDescent="0.25">
      <c r="B14" t="s">
        <v>5</v>
      </c>
      <c r="C14" t="s">
        <v>6</v>
      </c>
      <c r="D14" t="s">
        <v>9</v>
      </c>
      <c r="E14" t="s">
        <v>11</v>
      </c>
      <c r="G14" t="s">
        <v>5</v>
      </c>
      <c r="H14" t="s">
        <v>6</v>
      </c>
      <c r="I14" t="s">
        <v>9</v>
      </c>
      <c r="J14" t="s">
        <v>11</v>
      </c>
    </row>
    <row r="15" spans="1:10" x14ac:dyDescent="0.25">
      <c r="A15" t="s">
        <v>0</v>
      </c>
      <c r="B15" s="1">
        <v>1.9513350758482301E-7</v>
      </c>
      <c r="C15" s="1">
        <v>9.7680097680097605E-6</v>
      </c>
      <c r="D15">
        <f>_xlfn.VAR.P(B15:C15)</f>
        <v>2.2909989974351836E-11</v>
      </c>
      <c r="E15">
        <f>SQRT(D15)</f>
        <v>4.7864381302124685E-6</v>
      </c>
      <c r="G15" s="1">
        <v>3.1748947162806798E-6</v>
      </c>
      <c r="H15" s="1">
        <v>9.7740245523496705E-6</v>
      </c>
      <c r="I15">
        <f>_xlfn.VAR.P(G15:H15)</f>
        <v>1.0887128648323986E-11</v>
      </c>
      <c r="J15">
        <f>SQRT(I15)</f>
        <v>3.2995649180344951E-6</v>
      </c>
    </row>
    <row r="16" spans="1:10" x14ac:dyDescent="0.25">
      <c r="A16" t="s">
        <v>14</v>
      </c>
      <c r="B16">
        <v>1.6993866844921301E-4</v>
      </c>
      <c r="C16" s="1">
        <v>2.9304029304029299E-5</v>
      </c>
      <c r="D16">
        <f t="shared" ref="D16:D18" si="5">_xlfn.VAR.P(B16:C16)</f>
        <v>4.9445254318740101E-9</v>
      </c>
      <c r="E16">
        <f t="shared" ref="E16:E18" si="6">SQRT(D16)</f>
        <v>7.0317319572591857E-5</v>
      </c>
      <c r="G16" s="1">
        <v>4.3100385622198298E-6</v>
      </c>
      <c r="H16" s="1">
        <v>9.7740245523496705E-6</v>
      </c>
      <c r="I16">
        <f t="shared" ref="I16:I18" si="7">_xlfn.VAR.P(G16:H16)</f>
        <v>7.4637857250837936E-12</v>
      </c>
      <c r="J16">
        <f t="shared" ref="J16:J18" si="8">SQRT(I16)</f>
        <v>2.7319929950649204E-6</v>
      </c>
    </row>
    <row r="17" spans="1:10" x14ac:dyDescent="0.25">
      <c r="A17" t="s">
        <v>15</v>
      </c>
      <c r="B17" s="1">
        <v>-2.4174542033521898E-9</v>
      </c>
      <c r="C17" s="1">
        <v>9.7680097680097605E-6</v>
      </c>
      <c r="D17">
        <f t="shared" si="5"/>
        <v>2.3865312026140761E-11</v>
      </c>
      <c r="E17">
        <f t="shared" si="6"/>
        <v>4.8852136111065565E-6</v>
      </c>
      <c r="G17" s="1">
        <v>-5.2464152873252E-6</v>
      </c>
      <c r="H17" s="1">
        <v>1.4661036828524501E-5</v>
      </c>
      <c r="I17">
        <f t="shared" si="7"/>
        <v>9.9076662436212178E-11</v>
      </c>
      <c r="J17">
        <f t="shared" si="8"/>
        <v>9.9537260579248499E-6</v>
      </c>
    </row>
    <row r="18" spans="1:10" x14ac:dyDescent="0.25">
      <c r="A18" t="s">
        <v>16</v>
      </c>
      <c r="B18" s="1">
        <v>8.5057191363121898E-6</v>
      </c>
      <c r="C18" s="1">
        <v>1.0083028083028001E-5</v>
      </c>
      <c r="D18">
        <f t="shared" si="5"/>
        <v>6.2197587834743513E-13</v>
      </c>
      <c r="E18">
        <f t="shared" si="6"/>
        <v>7.8865447335790539E-7</v>
      </c>
      <c r="G18">
        <v>1.69423311141848E-4</v>
      </c>
      <c r="H18" s="1">
        <v>2.68785675189616E-5</v>
      </c>
      <c r="I18">
        <f t="shared" si="7"/>
        <v>5.0797509836286025E-9</v>
      </c>
      <c r="J18">
        <f t="shared" si="8"/>
        <v>7.1272371811443197E-5</v>
      </c>
    </row>
    <row r="20" spans="1:10" x14ac:dyDescent="0.25">
      <c r="A20" t="s">
        <v>8</v>
      </c>
      <c r="B20" s="1">
        <f>AVERAGE(B15:B18)</f>
        <v>4.4659275909726673E-5</v>
      </c>
      <c r="C20" s="1">
        <f>AVERAGE(C15:C18)</f>
        <v>1.4730769230769203E-5</v>
      </c>
      <c r="D20" s="1">
        <f t="shared" ref="D20:E20" si="9">AVERAGE(D15:D18)</f>
        <v>1.2479806774382125E-9</v>
      </c>
      <c r="E20" s="1">
        <f t="shared" si="9"/>
        <v>2.0194406446817195E-5</v>
      </c>
      <c r="G20" s="1">
        <f>AVERAGE(G15:G18)</f>
        <v>4.2915457283255829E-5</v>
      </c>
      <c r="H20" s="1">
        <f>AVERAGE(H15:H18)</f>
        <v>1.5271913363046362E-5</v>
      </c>
      <c r="I20" s="1">
        <f t="shared" ref="I20:J20" si="10">AVERAGE(I15:I18)</f>
        <v>1.2992946401095557E-9</v>
      </c>
      <c r="J20" s="1">
        <f t="shared" si="10"/>
        <v>2.1814413945616864E-5</v>
      </c>
    </row>
    <row r="21" spans="1:10" x14ac:dyDescent="0.25">
      <c r="A21" t="s">
        <v>9</v>
      </c>
      <c r="B21" s="2">
        <f>_xlfn.VAR.P(B20:C20)</f>
        <v>2.2392887800810046E-10</v>
      </c>
      <c r="C21" s="2"/>
      <c r="G21" s="2">
        <f>_xlfn.VAR.P(G20:H20)</f>
        <v>1.9104138011713745E-10</v>
      </c>
      <c r="H21" s="2"/>
    </row>
    <row r="22" spans="1:10" x14ac:dyDescent="0.25">
      <c r="A22" t="s">
        <v>10</v>
      </c>
      <c r="B22" s="2">
        <f>SQRT(B21)</f>
        <v>1.4964253339478735E-5</v>
      </c>
      <c r="C22" s="2"/>
      <c r="G22" s="2">
        <f>SQRT(G21)</f>
        <v>1.3821771960104733E-5</v>
      </c>
      <c r="H22" s="2"/>
    </row>
  </sheetData>
  <mergeCells count="12">
    <mergeCell ref="B21:C21"/>
    <mergeCell ref="B22:C22"/>
    <mergeCell ref="B1:E1"/>
    <mergeCell ref="B13:E13"/>
    <mergeCell ref="G1:J1"/>
    <mergeCell ref="G13:J13"/>
    <mergeCell ref="G21:H21"/>
    <mergeCell ref="G22:H22"/>
    <mergeCell ref="B10:C10"/>
    <mergeCell ref="B11:C11"/>
    <mergeCell ref="G10:H10"/>
    <mergeCell ref="G11:H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lime-avg1_1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Archer Gandley</cp:lastModifiedBy>
  <dcterms:created xsi:type="dcterms:W3CDTF">2020-05-08T15:55:05Z</dcterms:created>
  <dcterms:modified xsi:type="dcterms:W3CDTF">2020-05-08T15:59:45Z</dcterms:modified>
</cp:coreProperties>
</file>