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40009_{4F7CF09A-5EB3-4407-961B-144F3B4DE1D8}" xr6:coauthVersionLast="47" xr6:coauthVersionMax="47" xr10:uidLastSave="{00000000-0000-0000-0000-000000000000}"/>
  <bookViews>
    <workbookView xWindow="-120" yWindow="-120" windowWidth="29040" windowHeight="15840"/>
  </bookViews>
  <sheets>
    <sheet name="USArrests" sheetId="1" r:id="rId1"/>
  </sheets>
  <definedNames>
    <definedName name="_xlchart.v1.0" hidden="1">USArrests!$K$1</definedName>
    <definedName name="_xlchart.v1.1" hidden="1">USArrests!$K$2:$K$52</definedName>
    <definedName name="_xlchart.v1.10" hidden="1">USArrests!$G$2:$G$51</definedName>
    <definedName name="_xlchart.v1.100" hidden="1">USArrests!$G$25:$K$25</definedName>
    <definedName name="_xlchart.v1.101" hidden="1">USArrests!$G$26:$J$26</definedName>
    <definedName name="_xlchart.v1.102" hidden="1">USArrests!$G$26:$K$26</definedName>
    <definedName name="_xlchart.v1.103" hidden="1">USArrests!$G$27:$J$27</definedName>
    <definedName name="_xlchart.v1.104" hidden="1">USArrests!$G$27:$K$27</definedName>
    <definedName name="_xlchart.v1.105" hidden="1">USArrests!$G$28:$J$28</definedName>
    <definedName name="_xlchart.v1.106" hidden="1">USArrests!$G$28:$K$28</definedName>
    <definedName name="_xlchart.v1.107" hidden="1">USArrests!$G$29:$J$29</definedName>
    <definedName name="_xlchart.v1.108" hidden="1">USArrests!$G$29:$K$29</definedName>
    <definedName name="_xlchart.v1.109" hidden="1">USArrests!$G$2:$J$2</definedName>
    <definedName name="_xlchart.v1.11" hidden="1">USArrests!$H$1</definedName>
    <definedName name="_xlchart.v1.110" hidden="1">USArrests!$G$2:$K$2</definedName>
    <definedName name="_xlchart.v1.111" hidden="1">USArrests!$G$30:$J$30</definedName>
    <definedName name="_xlchart.v1.112" hidden="1">USArrests!$G$30:$K$30</definedName>
    <definedName name="_xlchart.v1.113" hidden="1">USArrests!$G$31:$J$31</definedName>
    <definedName name="_xlchart.v1.114" hidden="1">USArrests!$G$31:$K$31</definedName>
    <definedName name="_xlchart.v1.115" hidden="1">USArrests!$G$32:$J$32</definedName>
    <definedName name="_xlchart.v1.116" hidden="1">USArrests!$G$32:$K$32</definedName>
    <definedName name="_xlchart.v1.117" hidden="1">USArrests!$G$33:$J$33</definedName>
    <definedName name="_xlchart.v1.118" hidden="1">USArrests!$G$33:$K$33</definedName>
    <definedName name="_xlchart.v1.119" hidden="1">USArrests!$G$34:$J$34</definedName>
    <definedName name="_xlchart.v1.12" hidden="1">USArrests!$H$2:$H$51</definedName>
    <definedName name="_xlchart.v1.120" hidden="1">USArrests!$G$34:$K$34</definedName>
    <definedName name="_xlchart.v1.121" hidden="1">USArrests!$G$35:$J$35</definedName>
    <definedName name="_xlchart.v1.122" hidden="1">USArrests!$G$35:$K$35</definedName>
    <definedName name="_xlchart.v1.123" hidden="1">USArrests!$G$36:$J$36</definedName>
    <definedName name="_xlchart.v1.124" hidden="1">USArrests!$G$36:$K$36</definedName>
    <definedName name="_xlchart.v1.125" hidden="1">USArrests!$G$37:$J$37</definedName>
    <definedName name="_xlchart.v1.126" hidden="1">USArrests!$G$37:$K$37</definedName>
    <definedName name="_xlchart.v1.127" hidden="1">USArrests!$G$38:$J$38</definedName>
    <definedName name="_xlchart.v1.128" hidden="1">USArrests!$G$38:$K$38</definedName>
    <definedName name="_xlchart.v1.129" hidden="1">USArrests!$G$39:$J$39</definedName>
    <definedName name="_xlchart.v1.13" hidden="1">USArrests!$I$1</definedName>
    <definedName name="_xlchart.v1.130" hidden="1">USArrests!$G$39:$K$39</definedName>
    <definedName name="_xlchart.v1.131" hidden="1">USArrests!$G$3:$J$3</definedName>
    <definedName name="_xlchart.v1.132" hidden="1">USArrests!$G$3:$K$3</definedName>
    <definedName name="_xlchart.v1.133" hidden="1">USArrests!$G$40:$J$40</definedName>
    <definedName name="_xlchart.v1.134" hidden="1">USArrests!$G$40:$K$40</definedName>
    <definedName name="_xlchart.v1.135" hidden="1">USArrests!$G$41:$J$41</definedName>
    <definedName name="_xlchart.v1.136" hidden="1">USArrests!$G$41:$K$41</definedName>
    <definedName name="_xlchart.v1.137" hidden="1">USArrests!$G$42:$J$42</definedName>
    <definedName name="_xlchart.v1.138" hidden="1">USArrests!$G$42:$K$42</definedName>
    <definedName name="_xlchart.v1.139" hidden="1">USArrests!$G$43:$J$43</definedName>
    <definedName name="_xlchart.v1.14" hidden="1">USArrests!$I$2:$I$51</definedName>
    <definedName name="_xlchart.v1.140" hidden="1">USArrests!$G$43:$K$43</definedName>
    <definedName name="_xlchart.v1.141" hidden="1">USArrests!$G$44:$J$44</definedName>
    <definedName name="_xlchart.v1.142" hidden="1">USArrests!$G$44:$K$44</definedName>
    <definedName name="_xlchart.v1.143" hidden="1">USArrests!$G$45:$J$45</definedName>
    <definedName name="_xlchart.v1.144" hidden="1">USArrests!$G$45:$K$45</definedName>
    <definedName name="_xlchart.v1.145" hidden="1">USArrests!$G$46:$J$46</definedName>
    <definedName name="_xlchart.v1.146" hidden="1">USArrests!$G$46:$K$46</definedName>
    <definedName name="_xlchart.v1.147" hidden="1">USArrests!$G$47:$J$47</definedName>
    <definedName name="_xlchart.v1.148" hidden="1">USArrests!$G$47:$K$47</definedName>
    <definedName name="_xlchart.v1.149" hidden="1">USArrests!$G$48:$J$48</definedName>
    <definedName name="_xlchart.v1.15" hidden="1">USArrests!$J$1</definedName>
    <definedName name="_xlchart.v1.150" hidden="1">USArrests!$G$48:$K$48</definedName>
    <definedName name="_xlchart.v1.151" hidden="1">USArrests!$G$49:$J$49</definedName>
    <definedName name="_xlchart.v1.152" hidden="1">USArrests!$G$49:$K$49</definedName>
    <definedName name="_xlchart.v1.153" hidden="1">USArrests!$G$4:$J$4</definedName>
    <definedName name="_xlchart.v1.154" hidden="1">USArrests!$G$4:$K$4</definedName>
    <definedName name="_xlchart.v1.155" hidden="1">USArrests!$G$50:$J$50</definedName>
    <definedName name="_xlchart.v1.156" hidden="1">USArrests!$G$50:$K$50</definedName>
    <definedName name="_xlchart.v1.157" hidden="1">USArrests!$G$51:$J$51</definedName>
    <definedName name="_xlchart.v1.158" hidden="1">USArrests!$G$51:$K$51</definedName>
    <definedName name="_xlchart.v1.159" hidden="1">USArrests!$G$5:$J$5</definedName>
    <definedName name="_xlchart.v1.16" hidden="1">USArrests!$J$2:$J$51</definedName>
    <definedName name="_xlchart.v1.160" hidden="1">USArrests!$G$5:$K$5</definedName>
    <definedName name="_xlchart.v1.161" hidden="1">USArrests!$G$6:$J$6</definedName>
    <definedName name="_xlchart.v1.162" hidden="1">USArrests!$G$6:$K$6</definedName>
    <definedName name="_xlchart.v1.163" hidden="1">USArrests!$G$7:$J$7</definedName>
    <definedName name="_xlchart.v1.164" hidden="1">USArrests!$G$7:$K$7</definedName>
    <definedName name="_xlchart.v1.165" hidden="1">USArrests!$G$8:$J$8</definedName>
    <definedName name="_xlchart.v1.166" hidden="1">USArrests!$G$8:$K$8</definedName>
    <definedName name="_xlchart.v1.167" hidden="1">USArrests!$G$9:$J$9</definedName>
    <definedName name="_xlchart.v1.168" hidden="1">USArrests!$G$9:$K$9</definedName>
    <definedName name="_xlchart.v1.169" hidden="1">USArrests!$K$1:$N$1</definedName>
    <definedName name="_xlchart.v1.17" hidden="1">USArrests!$A$10</definedName>
    <definedName name="_xlchart.v1.170" hidden="1">USArrests!$K$2:$N$2</definedName>
    <definedName name="_xlchart.v1.171" hidden="1">USArrests!$K$1:$N$1</definedName>
    <definedName name="_xlchart.v1.172" hidden="1">USArrests!$K$2:$N$2</definedName>
    <definedName name="_xlchart.v1.18" hidden="1">USArrests!$A$11</definedName>
    <definedName name="_xlchart.v1.19" hidden="1">USArrests!$A$12</definedName>
    <definedName name="_xlchart.v1.2" hidden="1">USArrests!$L$1</definedName>
    <definedName name="_xlchart.v1.20" hidden="1">USArrests!$A$13</definedName>
    <definedName name="_xlchart.v1.21" hidden="1">USArrests!$A$14</definedName>
    <definedName name="_xlchart.v1.22" hidden="1">USArrests!$A$15</definedName>
    <definedName name="_xlchart.v1.23" hidden="1">USArrests!$A$16</definedName>
    <definedName name="_xlchart.v1.24" hidden="1">USArrests!$A$17</definedName>
    <definedName name="_xlchart.v1.25" hidden="1">USArrests!$A$18</definedName>
    <definedName name="_xlchart.v1.26" hidden="1">USArrests!$A$19</definedName>
    <definedName name="_xlchart.v1.27" hidden="1">USArrests!$A$2</definedName>
    <definedName name="_xlchart.v1.28" hidden="1">USArrests!$A$20</definedName>
    <definedName name="_xlchart.v1.29" hidden="1">USArrests!$A$21</definedName>
    <definedName name="_xlchart.v1.3" hidden="1">USArrests!$L$2:$L$52</definedName>
    <definedName name="_xlchart.v1.30" hidden="1">USArrests!$A$22</definedName>
    <definedName name="_xlchart.v1.31" hidden="1">USArrests!$A$23</definedName>
    <definedName name="_xlchart.v1.32" hidden="1">USArrests!$A$24</definedName>
    <definedName name="_xlchart.v1.33" hidden="1">USArrests!$A$25</definedName>
    <definedName name="_xlchart.v1.34" hidden="1">USArrests!$A$26</definedName>
    <definedName name="_xlchart.v1.35" hidden="1">USArrests!$A$27</definedName>
    <definedName name="_xlchart.v1.36" hidden="1">USArrests!$A$28</definedName>
    <definedName name="_xlchart.v1.37" hidden="1">USArrests!$A$29</definedName>
    <definedName name="_xlchart.v1.38" hidden="1">USArrests!$A$3</definedName>
    <definedName name="_xlchart.v1.39" hidden="1">USArrests!$A$30</definedName>
    <definedName name="_xlchart.v1.4" hidden="1">USArrests!$M$1</definedName>
    <definedName name="_xlchart.v1.40" hidden="1">USArrests!$A$31</definedName>
    <definedName name="_xlchart.v1.41" hidden="1">USArrests!$A$32</definedName>
    <definedName name="_xlchart.v1.42" hidden="1">USArrests!$A$33</definedName>
    <definedName name="_xlchart.v1.43" hidden="1">USArrests!$A$34</definedName>
    <definedName name="_xlchart.v1.44" hidden="1">USArrests!$A$35</definedName>
    <definedName name="_xlchart.v1.45" hidden="1">USArrests!$A$36</definedName>
    <definedName name="_xlchart.v1.46" hidden="1">USArrests!$A$37</definedName>
    <definedName name="_xlchart.v1.47" hidden="1">USArrests!$A$38</definedName>
    <definedName name="_xlchart.v1.48" hidden="1">USArrests!$A$39</definedName>
    <definedName name="_xlchart.v1.49" hidden="1">USArrests!$A$4</definedName>
    <definedName name="_xlchart.v1.5" hidden="1">USArrests!$M$2:$M$52</definedName>
    <definedName name="_xlchart.v1.50" hidden="1">USArrests!$A$40</definedName>
    <definedName name="_xlchart.v1.51" hidden="1">USArrests!$A$41</definedName>
    <definedName name="_xlchart.v1.52" hidden="1">USArrests!$A$42</definedName>
    <definedName name="_xlchart.v1.53" hidden="1">USArrests!$A$43</definedName>
    <definedName name="_xlchart.v1.54" hidden="1">USArrests!$A$44</definedName>
    <definedName name="_xlchart.v1.55" hidden="1">USArrests!$A$45</definedName>
    <definedName name="_xlchart.v1.56" hidden="1">USArrests!$A$46</definedName>
    <definedName name="_xlchart.v1.57" hidden="1">USArrests!$A$47</definedName>
    <definedName name="_xlchart.v1.58" hidden="1">USArrests!$A$48</definedName>
    <definedName name="_xlchart.v1.59" hidden="1">USArrests!$A$49</definedName>
    <definedName name="_xlchart.v1.6" hidden="1">USArrests!$N$1</definedName>
    <definedName name="_xlchart.v1.60" hidden="1">USArrests!$A$5</definedName>
    <definedName name="_xlchart.v1.61" hidden="1">USArrests!$A$50</definedName>
    <definedName name="_xlchart.v1.62" hidden="1">USArrests!$A$51</definedName>
    <definedName name="_xlchart.v1.63" hidden="1">USArrests!$A$6</definedName>
    <definedName name="_xlchart.v1.64" hidden="1">USArrests!$A$7</definedName>
    <definedName name="_xlchart.v1.65" hidden="1">USArrests!$A$8</definedName>
    <definedName name="_xlchart.v1.66" hidden="1">USArrests!$A$9</definedName>
    <definedName name="_xlchart.v1.67" hidden="1">USArrests!$G$10:$J$10</definedName>
    <definedName name="_xlchart.v1.68" hidden="1">USArrests!$G$10:$K$10</definedName>
    <definedName name="_xlchart.v1.69" hidden="1">USArrests!$G$11:$J$11</definedName>
    <definedName name="_xlchart.v1.7" hidden="1">USArrests!$N$2:$N$52</definedName>
    <definedName name="_xlchart.v1.70" hidden="1">USArrests!$G$11:$K$11</definedName>
    <definedName name="_xlchart.v1.71" hidden="1">USArrests!$G$12:$J$12</definedName>
    <definedName name="_xlchart.v1.72" hidden="1">USArrests!$G$12:$K$12</definedName>
    <definedName name="_xlchart.v1.73" hidden="1">USArrests!$G$13:$J$13</definedName>
    <definedName name="_xlchart.v1.74" hidden="1">USArrests!$G$13:$K$13</definedName>
    <definedName name="_xlchart.v1.75" hidden="1">USArrests!$G$14:$J$14</definedName>
    <definedName name="_xlchart.v1.76" hidden="1">USArrests!$G$14:$K$14</definedName>
    <definedName name="_xlchart.v1.77" hidden="1">USArrests!$G$15:$J$15</definedName>
    <definedName name="_xlchart.v1.78" hidden="1">USArrests!$G$15:$K$15</definedName>
    <definedName name="_xlchart.v1.79" hidden="1">USArrests!$G$16:$J$16</definedName>
    <definedName name="_xlchart.v1.8" hidden="1">USArrests!$A$2:$A$51</definedName>
    <definedName name="_xlchart.v1.80" hidden="1">USArrests!$G$16:$K$16</definedName>
    <definedName name="_xlchart.v1.81" hidden="1">USArrests!$G$17:$J$17</definedName>
    <definedName name="_xlchart.v1.82" hidden="1">USArrests!$G$17:$K$17</definedName>
    <definedName name="_xlchart.v1.83" hidden="1">USArrests!$G$18:$J$18</definedName>
    <definedName name="_xlchart.v1.84" hidden="1">USArrests!$G$18:$K$18</definedName>
    <definedName name="_xlchart.v1.85" hidden="1">USArrests!$G$19:$J$19</definedName>
    <definedName name="_xlchart.v1.86" hidden="1">USArrests!$G$19:$K$19</definedName>
    <definedName name="_xlchart.v1.87" hidden="1">USArrests!$G$1:$J$1</definedName>
    <definedName name="_xlchart.v1.88" hidden="1">USArrests!$G$1:$K$1</definedName>
    <definedName name="_xlchart.v1.89" hidden="1">USArrests!$G$20:$J$20</definedName>
    <definedName name="_xlchart.v1.9" hidden="1">USArrests!$G$1</definedName>
    <definedName name="_xlchart.v1.90" hidden="1">USArrests!$G$20:$K$20</definedName>
    <definedName name="_xlchart.v1.91" hidden="1">USArrests!$G$21:$J$21</definedName>
    <definedName name="_xlchart.v1.92" hidden="1">USArrests!$G$21:$K$21</definedName>
    <definedName name="_xlchart.v1.93" hidden="1">USArrests!$G$22:$J$22</definedName>
    <definedName name="_xlchart.v1.94" hidden="1">USArrests!$G$22:$K$22</definedName>
    <definedName name="_xlchart.v1.95" hidden="1">USArrests!$G$23:$J$23</definedName>
    <definedName name="_xlchart.v1.96" hidden="1">USArrests!$G$23:$K$23</definedName>
    <definedName name="_xlchart.v1.97" hidden="1">USArrests!$G$24:$J$24</definedName>
    <definedName name="_xlchart.v1.98" hidden="1">USArrests!$G$24:$K$24</definedName>
    <definedName name="_xlchart.v1.99" hidden="1">USArrests!$G$25:$J$25</definedName>
  </definedName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M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L2" i="1" s="1"/>
  <c r="J2" i="1" a="1"/>
  <c r="J2" i="1" s="1"/>
  <c r="N2" i="1" s="1"/>
  <c r="G2" i="1" a="1"/>
  <c r="G2" i="1" s="1"/>
  <c r="K2" i="1" s="1"/>
  <c r="F2" i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<sst xmlns="http://schemas.openxmlformats.org/spreadsheetml/2006/main" count="63" uniqueCount="63">
  <si>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State</t>
  </si>
  <si>
    <t>Murder</t>
  </si>
  <si>
    <t>Assault</t>
  </si>
  <si>
    <t>UrbanPop</t>
  </si>
  <si>
    <t>AssAvg</t>
  </si>
  <si>
    <t>UrbXL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</si>
  <si>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</si>
  <si>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</si>
  <si>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</si>
  <si>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</si>
  <si>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</si>
  <si>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</si>
  <si>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</si>
  <si>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</si>
  <si>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</si>
  <si>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</si>
  <si>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</si>
  <si>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</si>
  <si>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</si>
  <si>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</si>
  <si>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</si>
  <si>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</si>
  <si>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</si>
  <si>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</si>
  <si>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</si>
  <si>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</si>
  <si>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</si>
  <si>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</si>
  <si>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</si>
  <si>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</si>
  <si>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</si>
  <si>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</si>
  <si>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</si>
  <si>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</si>
  <si>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</si>
  <si>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</si>
  <si>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</si>
  <si>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</si>
  <si>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</si>
  <si>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</si>
  <si>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</si>
  <si>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</si>
  <si>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</si>
  <si>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</si>
  <si>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</si>
  <si>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</si>
  <si>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</si>
  <si>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</si>
  <si>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</si>
  <si>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</si>
  <si>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</si>
  <si>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</si>
  <si>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</si>
  <si>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</si>
  <si>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</si>
  <si>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</si>
  <si>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UrbSm</t>
  </si>
  <si>
    <t>UrbMed</t>
  </si>
  <si>
    <t>UrbLg</t>
  </si>
  <si>
    <t>&lt;50%</t>
  </si>
  <si>
    <t>50-60%</t>
  </si>
  <si>
    <t>60-70%</t>
  </si>
  <si>
    <t>&gt;70%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</si>
</sst>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Urban Population Percentages in US States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USArrests!$K$1:$N$1</c:f>
              <c:strCache>
                <c:ptCount val="4"/>
                <c:pt idx="0">
                  <c:v>&lt;50%</c:v>
                </c:pt>
                <c:pt idx="1">
                  <c:v>50-60%</c:v>
                </c:pt>
                <c:pt idx="2">
                  <c:v>60-70%</c:v>
                </c:pt>
                <c:pt idx="3">
                  <c:v>&gt;70%</c:v>
                </c:pt>
              </c:strCache>
            </c:strRef>
          </c:cat>
          <c:val>
            <c:numRef>
              <c:f>USArrests!$K$2:$N$2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12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8-4608-8A2A-070F3C963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3456479"/>
        <c:axId val="1936422383"/>
      </c:barChart>
      <c:catAx>
        <c:axId val="8345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Urban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22383"/>
        <c:crosses val="autoZero"/>
        <c:auto val="1"/>
        <c:lblAlgn val="ctr"/>
        <c:lblOffset val="100"/>
        <c:noMultiLvlLbl val="0"/>
      </c:catAx>
      <c:valAx>
        <c:axId val="19364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3</xdr:row>
      <xdr:rowOff>52387</xdr:rowOff>
    </xdr:from>
    <xdr:to>
      <xdr:col>18</xdr:col>
      <xdr:colOff>114300</xdr:colOff>
      <xdr:row>17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070FFD-3473-29DF-3118-B77E28896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56</v>
      </c>
      <c r="H1" t="s">
        <v>57</v>
      </c>
      <c r="I1" t="s">
        <v>58</v>
      </c>
      <c r="J1" t="s">
        <v>5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 t="s">
        <v>6</v>
      </c>
      <c r="B2">
        <v>13.2</v>
      </c>
      <c r="C2">
        <v>236</v>
      </c>
      <c r="D2">
        <v>58</v>
      </c>
      <c r="F2">
        <f>AVERAGE(C2:C10, C12:C51)</f>
        <v>169.9387755102041</v>
      </c>
      <c r="G2" s="1" t="b" cm="1">
        <f t="array" ref="G2:G51">IF(D2:D51&lt;50, D2:D51)</f>
        <v>0</v>
      </c>
      <c r="H2">
        <f>IF(AND(D2&gt;=50, D2&lt;60), D2)</f>
        <v>58</v>
      </c>
      <c r="I2" t="b">
        <f>IF(AND(D2&gt;=60, D2&lt;70), D2)</f>
        <v>0</v>
      </c>
      <c r="J2" t="b" cm="1">
        <f t="array" ref="J2:J51">IF(D2:D51&gt;=70, D2:D51)</f>
        <v>0</v>
      </c>
      <c r="K2">
        <f>COUNT(G:G)</f>
        <v>8</v>
      </c>
      <c r="L2">
        <f>COUNT(H:H)</f>
        <v>9</v>
      </c>
      <c r="M2">
        <f>COUNT(I:I)</f>
        <v>12</v>
      </c>
      <c r="N2">
        <f>COUNT(J:J)</f>
        <v>21</v>
      </c>
    </row>
    <row r="3" spans="1:14" x14ac:dyDescent="0.25">
      <c r="A3" t="s">
        <v>7</v>
      </c>
      <c r="B3">
        <v>10</v>
      </c>
      <c r="C3">
        <v>263</v>
      </c>
      <c r="D3">
        <v>48</v>
      </c>
      <c r="G3" s="2">
        <v>48</v>
      </c>
      <c r="H3" t="b">
        <f t="shared" ref="H3:H51" si="0">IF(AND(D3&gt;=50, D3&lt;60), D3)</f>
        <v>0</v>
      </c>
      <c r="I3" t="b">
        <f t="shared" ref="I3:I51" si="1">IF(AND(D3&gt;=60, D3&lt;70), D3)</f>
        <v>0</v>
      </c>
      <c r="J3" t="b">
        <v>0</v>
      </c>
    </row>
    <row r="4" spans="1:14" x14ac:dyDescent="0.25">
      <c r="A4" t="s">
        <v>8</v>
      </c>
      <c r="B4">
        <v>8.1</v>
      </c>
      <c r="C4">
        <v>294</v>
      </c>
      <c r="D4">
        <v>80</v>
      </c>
      <c r="G4" s="1" t="b">
        <v>0</v>
      </c>
      <c r="H4" t="b">
        <f t="shared" si="0"/>
        <v>0</v>
      </c>
      <c r="I4" t="b">
        <f t="shared" si="1"/>
        <v>0</v>
      </c>
      <c r="J4">
        <v>80</v>
      </c>
    </row>
    <row r="5" spans="1:14" x14ac:dyDescent="0.25">
      <c r="A5" t="s">
        <v>9</v>
      </c>
      <c r="B5">
        <v>8.8000000000000007</v>
      </c>
      <c r="C5">
        <v>190</v>
      </c>
      <c r="D5">
        <v>50</v>
      </c>
      <c r="G5" s="1" t="b">
        <v>0</v>
      </c>
      <c r="H5">
        <f t="shared" si="0"/>
        <v>50</v>
      </c>
      <c r="I5" t="b">
        <f t="shared" si="1"/>
        <v>0</v>
      </c>
      <c r="J5" t="b">
        <v>0</v>
      </c>
    </row>
    <row r="6" spans="1:14" x14ac:dyDescent="0.25">
      <c r="A6" t="s">
        <v>10</v>
      </c>
      <c r="B6">
        <v>9</v>
      </c>
      <c r="C6">
        <v>276</v>
      </c>
      <c r="D6">
        <v>91</v>
      </c>
      <c r="G6" t="b">
        <v>0</v>
      </c>
      <c r="H6" t="b">
        <f t="shared" si="0"/>
        <v>0</v>
      </c>
      <c r="I6" t="b">
        <f t="shared" si="1"/>
        <v>0</v>
      </c>
      <c r="J6">
        <v>91</v>
      </c>
    </row>
    <row r="7" spans="1:14" x14ac:dyDescent="0.25">
      <c r="A7" t="s">
        <v>11</v>
      </c>
      <c r="B7">
        <v>7.9</v>
      </c>
      <c r="C7">
        <v>204</v>
      </c>
      <c r="D7">
        <v>78</v>
      </c>
      <c r="G7" t="b">
        <v>0</v>
      </c>
      <c r="H7" t="b">
        <f t="shared" si="0"/>
        <v>0</v>
      </c>
      <c r="I7" t="b">
        <f t="shared" si="1"/>
        <v>0</v>
      </c>
      <c r="J7">
        <v>78</v>
      </c>
    </row>
    <row r="8" spans="1:14" x14ac:dyDescent="0.25">
      <c r="A8" t="s">
        <v>12</v>
      </c>
      <c r="B8">
        <v>3.3</v>
      </c>
      <c r="C8">
        <v>110</v>
      </c>
      <c r="D8">
        <v>77</v>
      </c>
      <c r="G8" t="b">
        <v>0</v>
      </c>
      <c r="H8" t="b">
        <f t="shared" si="0"/>
        <v>0</v>
      </c>
      <c r="I8" t="b">
        <f t="shared" si="1"/>
        <v>0</v>
      </c>
      <c r="J8">
        <v>77</v>
      </c>
    </row>
    <row r="9" spans="1:14" x14ac:dyDescent="0.25">
      <c r="A9" t="s">
        <v>13</v>
      </c>
      <c r="B9">
        <v>5.9</v>
      </c>
      <c r="C9">
        <v>238</v>
      </c>
      <c r="D9">
        <v>72</v>
      </c>
      <c r="G9" t="b">
        <v>0</v>
      </c>
      <c r="H9" t="b">
        <f t="shared" si="0"/>
        <v>0</v>
      </c>
      <c r="I9" t="b">
        <f t="shared" si="1"/>
        <v>0</v>
      </c>
      <c r="J9">
        <v>72</v>
      </c>
    </row>
    <row r="10" spans="1:14" x14ac:dyDescent="0.25">
      <c r="A10" t="s">
        <v>14</v>
      </c>
      <c r="B10">
        <v>15.4</v>
      </c>
      <c r="C10">
        <v>335</v>
      </c>
      <c r="D10">
        <v>80</v>
      </c>
      <c r="G10" t="b">
        <v>0</v>
      </c>
      <c r="H10" t="b">
        <f t="shared" si="0"/>
        <v>0</v>
      </c>
      <c r="I10" t="b">
        <f t="shared" si="1"/>
        <v>0</v>
      </c>
      <c r="J10">
        <v>80</v>
      </c>
    </row>
    <row r="11" spans="1:14" x14ac:dyDescent="0.25">
      <c r="A11" t="s">
        <v>15</v>
      </c>
      <c r="B11">
        <v>17.399999999999999</v>
      </c>
      <c r="C11">
        <f>F2</f>
        <v>169.9387755102041</v>
      </c>
      <c r="D11">
        <v>60</v>
      </c>
      <c r="G11" t="b">
        <v>0</v>
      </c>
      <c r="H11" t="b">
        <f t="shared" si="0"/>
        <v>0</v>
      </c>
      <c r="I11">
        <f t="shared" si="1"/>
        <v>60</v>
      </c>
      <c r="J11" t="b">
        <v>0</v>
      </c>
    </row>
    <row r="12" spans="1:14" x14ac:dyDescent="0.25">
      <c r="A12" t="s">
        <v>16</v>
      </c>
      <c r="B12">
        <v>5.3</v>
      </c>
      <c r="C12">
        <v>46</v>
      </c>
      <c r="D12">
        <v>83</v>
      </c>
      <c r="G12" t="b">
        <v>0</v>
      </c>
      <c r="H12" t="b">
        <f t="shared" si="0"/>
        <v>0</v>
      </c>
      <c r="I12" t="b">
        <f t="shared" si="1"/>
        <v>0</v>
      </c>
      <c r="J12">
        <v>83</v>
      </c>
    </row>
    <row r="13" spans="1:14" x14ac:dyDescent="0.25">
      <c r="A13" t="s">
        <v>17</v>
      </c>
      <c r="B13">
        <v>2.6</v>
      </c>
      <c r="C13">
        <v>120</v>
      </c>
      <c r="D13">
        <v>54</v>
      </c>
      <c r="G13" t="b">
        <v>0</v>
      </c>
      <c r="H13">
        <f t="shared" si="0"/>
        <v>54</v>
      </c>
      <c r="I13" t="b">
        <f t="shared" si="1"/>
        <v>0</v>
      </c>
      <c r="J13" t="b">
        <v>0</v>
      </c>
    </row>
    <row r="14" spans="1:14" x14ac:dyDescent="0.25">
      <c r="A14" t="s">
        <v>18</v>
      </c>
      <c r="B14">
        <v>10.4</v>
      </c>
      <c r="C14">
        <v>249</v>
      </c>
      <c r="D14">
        <v>83</v>
      </c>
      <c r="G14" t="b">
        <v>0</v>
      </c>
      <c r="H14" t="b">
        <f t="shared" si="0"/>
        <v>0</v>
      </c>
      <c r="I14" t="b">
        <f t="shared" si="1"/>
        <v>0</v>
      </c>
      <c r="J14">
        <v>83</v>
      </c>
    </row>
    <row r="15" spans="1:14" x14ac:dyDescent="0.25">
      <c r="A15" t="s">
        <v>19</v>
      </c>
      <c r="B15">
        <v>7.2</v>
      </c>
      <c r="C15">
        <v>113</v>
      </c>
      <c r="D15">
        <v>65</v>
      </c>
      <c r="G15" t="b">
        <v>0</v>
      </c>
      <c r="H15" t="b">
        <f t="shared" si="0"/>
        <v>0</v>
      </c>
      <c r="I15">
        <f t="shared" si="1"/>
        <v>65</v>
      </c>
      <c r="J15" t="b">
        <v>0</v>
      </c>
    </row>
    <row r="16" spans="1:14" x14ac:dyDescent="0.25">
      <c r="A16" t="s">
        <v>20</v>
      </c>
      <c r="B16">
        <v>2.2000000000000002</v>
      </c>
      <c r="C16">
        <v>56</v>
      </c>
      <c r="D16">
        <v>57</v>
      </c>
      <c r="G16" t="b">
        <v>0</v>
      </c>
      <c r="H16">
        <f t="shared" si="0"/>
        <v>57</v>
      </c>
      <c r="I16" t="b">
        <f t="shared" si="1"/>
        <v>0</v>
      </c>
      <c r="J16" t="b">
        <v>0</v>
      </c>
    </row>
    <row r="17" spans="1:10" x14ac:dyDescent="0.25">
      <c r="A17" t="s">
        <v>21</v>
      </c>
      <c r="B17">
        <v>6</v>
      </c>
      <c r="C17">
        <v>115</v>
      </c>
      <c r="D17">
        <v>66</v>
      </c>
      <c r="G17" t="b">
        <v>0</v>
      </c>
      <c r="H17" t="b">
        <f t="shared" si="0"/>
        <v>0</v>
      </c>
      <c r="I17">
        <f t="shared" si="1"/>
        <v>66</v>
      </c>
      <c r="J17" t="b">
        <v>0</v>
      </c>
    </row>
    <row r="18" spans="1:10" x14ac:dyDescent="0.25">
      <c r="A18" t="s">
        <v>22</v>
      </c>
      <c r="B18">
        <v>9.6999999999999993</v>
      </c>
      <c r="C18">
        <v>109</v>
      </c>
      <c r="D18">
        <v>52</v>
      </c>
      <c r="G18" t="b">
        <v>0</v>
      </c>
      <c r="H18">
        <f t="shared" si="0"/>
        <v>52</v>
      </c>
      <c r="I18" t="b">
        <f t="shared" si="1"/>
        <v>0</v>
      </c>
      <c r="J18" t="b">
        <v>0</v>
      </c>
    </row>
    <row r="19" spans="1:10" x14ac:dyDescent="0.25">
      <c r="A19" t="s">
        <v>23</v>
      </c>
      <c r="B19">
        <v>15.4</v>
      </c>
      <c r="C19">
        <v>249</v>
      </c>
      <c r="D19">
        <v>66</v>
      </c>
      <c r="G19" t="b">
        <v>0</v>
      </c>
      <c r="H19" t="b">
        <f t="shared" si="0"/>
        <v>0</v>
      </c>
      <c r="I19">
        <f t="shared" si="1"/>
        <v>66</v>
      </c>
      <c r="J19" t="b">
        <v>0</v>
      </c>
    </row>
    <row r="20" spans="1:10" x14ac:dyDescent="0.25">
      <c r="A20" t="s">
        <v>24</v>
      </c>
      <c r="B20">
        <v>2.1</v>
      </c>
      <c r="C20">
        <v>83</v>
      </c>
      <c r="D20">
        <v>51</v>
      </c>
      <c r="G20" t="b">
        <v>0</v>
      </c>
      <c r="H20">
        <f t="shared" si="0"/>
        <v>51</v>
      </c>
      <c r="I20" t="b">
        <f t="shared" si="1"/>
        <v>0</v>
      </c>
      <c r="J20" t="b">
        <v>0</v>
      </c>
    </row>
    <row r="21" spans="1:10" x14ac:dyDescent="0.25">
      <c r="A21" t="s">
        <v>25</v>
      </c>
      <c r="B21">
        <v>11.3</v>
      </c>
      <c r="C21">
        <v>300</v>
      </c>
      <c r="D21">
        <v>67</v>
      </c>
      <c r="G21" t="b">
        <v>0</v>
      </c>
      <c r="H21" t="b">
        <f t="shared" si="0"/>
        <v>0</v>
      </c>
      <c r="I21">
        <f t="shared" si="1"/>
        <v>67</v>
      </c>
      <c r="J21" t="b">
        <v>0</v>
      </c>
    </row>
    <row r="22" spans="1:10" x14ac:dyDescent="0.25">
      <c r="A22" t="s">
        <v>26</v>
      </c>
      <c r="B22">
        <v>4.4000000000000004</v>
      </c>
      <c r="C22">
        <v>149</v>
      </c>
      <c r="D22">
        <v>85</v>
      </c>
      <c r="G22" t="b">
        <v>0</v>
      </c>
      <c r="H22" t="b">
        <f t="shared" si="0"/>
        <v>0</v>
      </c>
      <c r="I22" t="b">
        <f t="shared" si="1"/>
        <v>0</v>
      </c>
      <c r="J22">
        <v>85</v>
      </c>
    </row>
    <row r="23" spans="1:10" x14ac:dyDescent="0.25">
      <c r="A23" t="s">
        <v>27</v>
      </c>
      <c r="B23">
        <v>12.1</v>
      </c>
      <c r="C23">
        <v>255</v>
      </c>
      <c r="D23">
        <v>74</v>
      </c>
      <c r="G23" t="b">
        <v>0</v>
      </c>
      <c r="H23" t="b">
        <f t="shared" si="0"/>
        <v>0</v>
      </c>
      <c r="I23" t="b">
        <f t="shared" si="1"/>
        <v>0</v>
      </c>
      <c r="J23">
        <v>74</v>
      </c>
    </row>
    <row r="24" spans="1:10" x14ac:dyDescent="0.25">
      <c r="A24" t="s">
        <v>28</v>
      </c>
      <c r="B24">
        <v>2.7</v>
      </c>
      <c r="C24">
        <v>72</v>
      </c>
      <c r="D24">
        <v>66</v>
      </c>
      <c r="G24" t="b">
        <v>0</v>
      </c>
      <c r="H24" t="b">
        <f t="shared" si="0"/>
        <v>0</v>
      </c>
      <c r="I24">
        <f t="shared" si="1"/>
        <v>66</v>
      </c>
      <c r="J24" t="b">
        <v>0</v>
      </c>
    </row>
    <row r="25" spans="1:10" x14ac:dyDescent="0.25">
      <c r="A25" t="s">
        <v>29</v>
      </c>
      <c r="B25">
        <v>16.100000000000001</v>
      </c>
      <c r="C25">
        <v>259</v>
      </c>
      <c r="D25">
        <v>44</v>
      </c>
      <c r="G25">
        <v>44</v>
      </c>
      <c r="H25" t="b">
        <f t="shared" si="0"/>
        <v>0</v>
      </c>
      <c r="I25" t="b">
        <f t="shared" si="1"/>
        <v>0</v>
      </c>
      <c r="J25" t="b">
        <v>0</v>
      </c>
    </row>
    <row r="26" spans="1:10" x14ac:dyDescent="0.25">
      <c r="A26" t="s">
        <v>30</v>
      </c>
      <c r="B26">
        <v>9</v>
      </c>
      <c r="C26">
        <v>178</v>
      </c>
      <c r="D26">
        <v>70</v>
      </c>
      <c r="G26" t="b">
        <v>0</v>
      </c>
      <c r="H26" t="b">
        <f t="shared" si="0"/>
        <v>0</v>
      </c>
      <c r="I26" t="b">
        <f t="shared" si="1"/>
        <v>0</v>
      </c>
      <c r="J26">
        <v>70</v>
      </c>
    </row>
    <row r="27" spans="1:10" x14ac:dyDescent="0.25">
      <c r="A27" t="s">
        <v>31</v>
      </c>
      <c r="B27">
        <v>6</v>
      </c>
      <c r="C27">
        <v>109</v>
      </c>
      <c r="D27">
        <v>53</v>
      </c>
      <c r="G27" t="b">
        <v>0</v>
      </c>
      <c r="H27">
        <f t="shared" si="0"/>
        <v>53</v>
      </c>
      <c r="I27" t="b">
        <f t="shared" si="1"/>
        <v>0</v>
      </c>
      <c r="J27" t="b">
        <v>0</v>
      </c>
    </row>
    <row r="28" spans="1:10" x14ac:dyDescent="0.25">
      <c r="A28" t="s">
        <v>32</v>
      </c>
      <c r="B28">
        <v>4.3</v>
      </c>
      <c r="C28">
        <v>102</v>
      </c>
      <c r="D28">
        <v>62</v>
      </c>
      <c r="G28" t="b">
        <v>0</v>
      </c>
      <c r="H28" t="b">
        <f t="shared" si="0"/>
        <v>0</v>
      </c>
      <c r="I28">
        <f t="shared" si="1"/>
        <v>62</v>
      </c>
      <c r="J28" t="b">
        <v>0</v>
      </c>
    </row>
    <row r="29" spans="1:10" x14ac:dyDescent="0.25">
      <c r="A29" t="s">
        <v>33</v>
      </c>
      <c r="B29">
        <v>12.2</v>
      </c>
      <c r="C29">
        <v>252</v>
      </c>
      <c r="D29">
        <v>81</v>
      </c>
      <c r="G29" t="b">
        <v>0</v>
      </c>
      <c r="H29" t="b">
        <f t="shared" si="0"/>
        <v>0</v>
      </c>
      <c r="I29" t="b">
        <f t="shared" si="1"/>
        <v>0</v>
      </c>
      <c r="J29">
        <v>81</v>
      </c>
    </row>
    <row r="30" spans="1:10" x14ac:dyDescent="0.25">
      <c r="A30" t="s">
        <v>34</v>
      </c>
      <c r="B30">
        <v>2.1</v>
      </c>
      <c r="C30">
        <v>57</v>
      </c>
      <c r="D30">
        <v>56</v>
      </c>
      <c r="G30" t="b">
        <v>0</v>
      </c>
      <c r="H30">
        <f t="shared" si="0"/>
        <v>56</v>
      </c>
      <c r="I30" t="b">
        <f t="shared" si="1"/>
        <v>0</v>
      </c>
      <c r="J30" t="b">
        <v>0</v>
      </c>
    </row>
    <row r="31" spans="1:10" x14ac:dyDescent="0.25">
      <c r="A31" t="s">
        <v>35</v>
      </c>
      <c r="B31">
        <v>7.4</v>
      </c>
      <c r="C31">
        <v>159</v>
      </c>
      <c r="D31">
        <v>89</v>
      </c>
      <c r="G31" t="b">
        <v>0</v>
      </c>
      <c r="H31" t="b">
        <f t="shared" si="0"/>
        <v>0</v>
      </c>
      <c r="I31" t="b">
        <f t="shared" si="1"/>
        <v>0</v>
      </c>
      <c r="J31">
        <v>89</v>
      </c>
    </row>
    <row r="32" spans="1:10" x14ac:dyDescent="0.25">
      <c r="A32" t="s">
        <v>36</v>
      </c>
      <c r="B32">
        <v>11.4</v>
      </c>
      <c r="C32">
        <v>285</v>
      </c>
      <c r="D32">
        <v>70</v>
      </c>
      <c r="G32" t="b">
        <v>0</v>
      </c>
      <c r="H32" t="b">
        <f t="shared" si="0"/>
        <v>0</v>
      </c>
      <c r="I32" t="b">
        <f t="shared" si="1"/>
        <v>0</v>
      </c>
      <c r="J32">
        <v>70</v>
      </c>
    </row>
    <row r="33" spans="1:10" x14ac:dyDescent="0.25">
      <c r="A33" t="s">
        <v>37</v>
      </c>
      <c r="B33">
        <v>11.1</v>
      </c>
      <c r="C33">
        <v>254</v>
      </c>
      <c r="D33">
        <v>86</v>
      </c>
      <c r="G33" t="b">
        <v>0</v>
      </c>
      <c r="H33" t="b">
        <f t="shared" si="0"/>
        <v>0</v>
      </c>
      <c r="I33" t="b">
        <f t="shared" si="1"/>
        <v>0</v>
      </c>
      <c r="J33">
        <v>86</v>
      </c>
    </row>
    <row r="34" spans="1:10" x14ac:dyDescent="0.25">
      <c r="A34" t="s">
        <v>38</v>
      </c>
      <c r="B34">
        <v>13</v>
      </c>
      <c r="C34">
        <v>337</v>
      </c>
      <c r="D34">
        <v>45</v>
      </c>
      <c r="G34">
        <v>45</v>
      </c>
      <c r="H34" t="b">
        <f t="shared" si="0"/>
        <v>0</v>
      </c>
      <c r="I34" t="b">
        <f t="shared" si="1"/>
        <v>0</v>
      </c>
      <c r="J34" t="b">
        <v>0</v>
      </c>
    </row>
    <row r="35" spans="1:10" x14ac:dyDescent="0.25">
      <c r="A35" t="s">
        <v>39</v>
      </c>
      <c r="B35">
        <v>0.8</v>
      </c>
      <c r="C35">
        <v>45</v>
      </c>
      <c r="D35">
        <v>44</v>
      </c>
      <c r="G35">
        <v>44</v>
      </c>
      <c r="H35" t="b">
        <f t="shared" si="0"/>
        <v>0</v>
      </c>
      <c r="I35" t="b">
        <f t="shared" si="1"/>
        <v>0</v>
      </c>
      <c r="J35" t="b">
        <v>0</v>
      </c>
    </row>
    <row r="36" spans="1:10" x14ac:dyDescent="0.25">
      <c r="A36" t="s">
        <v>40</v>
      </c>
      <c r="B36">
        <v>7.3</v>
      </c>
      <c r="C36">
        <v>120</v>
      </c>
      <c r="D36">
        <v>75</v>
      </c>
      <c r="G36" t="b">
        <v>0</v>
      </c>
      <c r="H36" t="b">
        <f t="shared" si="0"/>
        <v>0</v>
      </c>
      <c r="I36" t="b">
        <f t="shared" si="1"/>
        <v>0</v>
      </c>
      <c r="J36">
        <v>75</v>
      </c>
    </row>
    <row r="37" spans="1:10" x14ac:dyDescent="0.25">
      <c r="A37" t="s">
        <v>41</v>
      </c>
      <c r="B37">
        <v>6.6</v>
      </c>
      <c r="C37">
        <v>151</v>
      </c>
      <c r="D37">
        <v>68</v>
      </c>
      <c r="G37" t="b">
        <v>0</v>
      </c>
      <c r="H37" t="b">
        <f t="shared" si="0"/>
        <v>0</v>
      </c>
      <c r="I37">
        <f t="shared" si="1"/>
        <v>68</v>
      </c>
      <c r="J37" t="b">
        <v>0</v>
      </c>
    </row>
    <row r="38" spans="1:10" x14ac:dyDescent="0.25">
      <c r="A38" t="s">
        <v>42</v>
      </c>
      <c r="B38">
        <v>4.9000000000000004</v>
      </c>
      <c r="C38">
        <v>159</v>
      </c>
      <c r="D38">
        <v>67</v>
      </c>
      <c r="G38" t="b">
        <v>0</v>
      </c>
      <c r="H38" t="b">
        <f t="shared" si="0"/>
        <v>0</v>
      </c>
      <c r="I38">
        <f t="shared" si="1"/>
        <v>67</v>
      </c>
      <c r="J38" t="b">
        <v>0</v>
      </c>
    </row>
    <row r="39" spans="1:10" x14ac:dyDescent="0.25">
      <c r="A39" t="s">
        <v>43</v>
      </c>
      <c r="B39">
        <v>6.3</v>
      </c>
      <c r="C39">
        <v>106</v>
      </c>
      <c r="D39">
        <v>72</v>
      </c>
      <c r="G39" t="b">
        <v>0</v>
      </c>
      <c r="H39" t="b">
        <f t="shared" si="0"/>
        <v>0</v>
      </c>
      <c r="I39" t="b">
        <f t="shared" si="1"/>
        <v>0</v>
      </c>
      <c r="J39">
        <v>72</v>
      </c>
    </row>
    <row r="40" spans="1:10" x14ac:dyDescent="0.25">
      <c r="A40" t="s">
        <v>44</v>
      </c>
      <c r="B40">
        <v>3.4</v>
      </c>
      <c r="C40">
        <v>174</v>
      </c>
      <c r="D40">
        <v>87</v>
      </c>
      <c r="G40" t="b">
        <v>0</v>
      </c>
      <c r="H40" t="b">
        <f t="shared" si="0"/>
        <v>0</v>
      </c>
      <c r="I40" t="b">
        <f t="shared" si="1"/>
        <v>0</v>
      </c>
      <c r="J40">
        <v>87</v>
      </c>
    </row>
    <row r="41" spans="1:10" x14ac:dyDescent="0.25">
      <c r="A41" t="s">
        <v>45</v>
      </c>
      <c r="B41">
        <v>14.4</v>
      </c>
      <c r="C41">
        <v>279</v>
      </c>
      <c r="D41">
        <v>48</v>
      </c>
      <c r="G41">
        <v>48</v>
      </c>
      <c r="H41" t="b">
        <f t="shared" si="0"/>
        <v>0</v>
      </c>
      <c r="I41" t="b">
        <f t="shared" si="1"/>
        <v>0</v>
      </c>
      <c r="J41" t="b">
        <v>0</v>
      </c>
    </row>
    <row r="42" spans="1:10" x14ac:dyDescent="0.25">
      <c r="A42" t="s">
        <v>46</v>
      </c>
      <c r="B42">
        <v>3.8</v>
      </c>
      <c r="C42">
        <v>86</v>
      </c>
      <c r="D42">
        <v>45</v>
      </c>
      <c r="G42">
        <v>45</v>
      </c>
      <c r="H42" t="b">
        <f t="shared" si="0"/>
        <v>0</v>
      </c>
      <c r="I42" t="b">
        <f t="shared" si="1"/>
        <v>0</v>
      </c>
      <c r="J42" t="b">
        <v>0</v>
      </c>
    </row>
    <row r="43" spans="1:10" x14ac:dyDescent="0.25">
      <c r="A43" t="s">
        <v>47</v>
      </c>
      <c r="B43">
        <v>13.2</v>
      </c>
      <c r="C43">
        <v>188</v>
      </c>
      <c r="D43">
        <v>59</v>
      </c>
      <c r="G43" t="b">
        <v>0</v>
      </c>
      <c r="H43">
        <f t="shared" si="0"/>
        <v>59</v>
      </c>
      <c r="I43" t="b">
        <f t="shared" si="1"/>
        <v>0</v>
      </c>
      <c r="J43" t="b">
        <v>0</v>
      </c>
    </row>
    <row r="44" spans="1:10" x14ac:dyDescent="0.25">
      <c r="A44" t="s">
        <v>48</v>
      </c>
      <c r="B44">
        <v>12.7</v>
      </c>
      <c r="C44">
        <v>201</v>
      </c>
      <c r="D44">
        <v>80</v>
      </c>
      <c r="G44" t="b">
        <v>0</v>
      </c>
      <c r="H44" t="b">
        <f t="shared" si="0"/>
        <v>0</v>
      </c>
      <c r="I44" t="b">
        <f t="shared" si="1"/>
        <v>0</v>
      </c>
      <c r="J44">
        <v>80</v>
      </c>
    </row>
    <row r="45" spans="1:10" x14ac:dyDescent="0.25">
      <c r="A45" t="s">
        <v>49</v>
      </c>
      <c r="B45">
        <v>3.2</v>
      </c>
      <c r="C45">
        <v>120</v>
      </c>
      <c r="D45">
        <v>80</v>
      </c>
      <c r="G45" t="b">
        <v>0</v>
      </c>
      <c r="H45" t="b">
        <f t="shared" si="0"/>
        <v>0</v>
      </c>
      <c r="I45" t="b">
        <f t="shared" si="1"/>
        <v>0</v>
      </c>
      <c r="J45">
        <v>80</v>
      </c>
    </row>
    <row r="46" spans="1:10" x14ac:dyDescent="0.25">
      <c r="A46" t="s">
        <v>50</v>
      </c>
      <c r="B46">
        <v>2.2000000000000002</v>
      </c>
      <c r="C46">
        <v>48</v>
      </c>
      <c r="D46">
        <v>32</v>
      </c>
      <c r="G46">
        <v>32</v>
      </c>
      <c r="H46" t="b">
        <f t="shared" si="0"/>
        <v>0</v>
      </c>
      <c r="I46" t="b">
        <f t="shared" si="1"/>
        <v>0</v>
      </c>
      <c r="J46" t="b">
        <v>0</v>
      </c>
    </row>
    <row r="47" spans="1:10" x14ac:dyDescent="0.25">
      <c r="A47" t="s">
        <v>51</v>
      </c>
      <c r="B47">
        <v>8.5</v>
      </c>
      <c r="C47">
        <v>156</v>
      </c>
      <c r="D47">
        <v>63</v>
      </c>
      <c r="G47" t="b">
        <v>0</v>
      </c>
      <c r="H47" t="b">
        <f t="shared" si="0"/>
        <v>0</v>
      </c>
      <c r="I47">
        <f t="shared" si="1"/>
        <v>63</v>
      </c>
      <c r="J47" t="b">
        <v>0</v>
      </c>
    </row>
    <row r="48" spans="1:10" x14ac:dyDescent="0.25">
      <c r="A48" t="s">
        <v>52</v>
      </c>
      <c r="B48">
        <v>4</v>
      </c>
      <c r="C48">
        <v>145</v>
      </c>
      <c r="D48">
        <v>73</v>
      </c>
      <c r="G48" t="b">
        <v>0</v>
      </c>
      <c r="H48" t="b">
        <f t="shared" si="0"/>
        <v>0</v>
      </c>
      <c r="I48" t="b">
        <f t="shared" si="1"/>
        <v>0</v>
      </c>
      <c r="J48">
        <v>73</v>
      </c>
    </row>
    <row r="49" spans="1:10" x14ac:dyDescent="0.25">
      <c r="A49" t="s">
        <v>53</v>
      </c>
      <c r="B49">
        <v>5.7</v>
      </c>
      <c r="C49">
        <v>81</v>
      </c>
      <c r="D49">
        <v>39</v>
      </c>
      <c r="G49">
        <v>39</v>
      </c>
      <c r="H49" t="b">
        <f t="shared" si="0"/>
        <v>0</v>
      </c>
      <c r="I49" t="b">
        <f t="shared" si="1"/>
        <v>0</v>
      </c>
      <c r="J49" t="b">
        <v>0</v>
      </c>
    </row>
    <row r="50" spans="1:10" x14ac:dyDescent="0.25">
      <c r="A50" t="s">
        <v>54</v>
      </c>
      <c r="B50">
        <v>2.6</v>
      </c>
      <c r="C50">
        <v>53</v>
      </c>
      <c r="D50">
        <v>66</v>
      </c>
      <c r="G50" t="b">
        <v>0</v>
      </c>
      <c r="H50" t="b">
        <f t="shared" si="0"/>
        <v>0</v>
      </c>
      <c r="I50">
        <f t="shared" si="1"/>
        <v>66</v>
      </c>
      <c r="J50" t="b">
        <v>0</v>
      </c>
    </row>
    <row r="51" spans="1:10" x14ac:dyDescent="0.25">
      <c r="A51" t="s">
        <v>55</v>
      </c>
      <c r="B51">
        <v>6.8</v>
      </c>
      <c r="C51">
        <v>161</v>
      </c>
      <c r="D51">
        <v>60</v>
      </c>
      <c r="G51" t="b">
        <v>0</v>
      </c>
      <c r="H51" t="b">
        <f t="shared" si="0"/>
        <v>0</v>
      </c>
      <c r="I51">
        <f t="shared" si="1"/>
        <v>60</v>
      </c>
      <c r="J51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Mitchell</dc:creator>
  <cp:lastModifiedBy>Owen Mitchell</cp:lastModifiedBy>
  <dcterms:created xsi:type="dcterms:W3CDTF">2023-09-22T23:12:39Z</dcterms:created>
  <dcterms:modified xsi:type="dcterms:W3CDTF">2023-09-22T23:59:06Z</dcterms:modified>
</cp:coreProperties>
</file>