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n Palmer\pythonProject1\"/>
    </mc:Choice>
  </mc:AlternateContent>
  <xr:revisionPtr revIDLastSave="0" documentId="13_ncr:1_{98B4D9AE-C478-4479-8EE3-185BCD7A1F94}" xr6:coauthVersionLast="47" xr6:coauthVersionMax="47" xr10:uidLastSave="{00000000-0000-0000-0000-000000000000}"/>
  <bookViews>
    <workbookView xWindow="1520" yWindow="1520" windowWidth="16920" windowHeight="10450" xr2:uid="{00000000-000D-0000-FFFF-FFFF00000000}"/>
  </bookViews>
  <sheets>
    <sheet name="Sheet1 (3)" sheetId="3" r:id="rId1"/>
    <sheet name="Sheet1 (2)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B25" i="3"/>
  <c r="E24" i="3"/>
  <c r="E23" i="3"/>
  <c r="B23" i="3"/>
  <c r="E22" i="3"/>
  <c r="E21" i="3"/>
  <c r="B21" i="3"/>
  <c r="E20" i="3"/>
  <c r="E19" i="3"/>
  <c r="B19" i="3"/>
  <c r="E18" i="3"/>
  <c r="E17" i="3"/>
  <c r="B17" i="3"/>
  <c r="E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9" i="1"/>
  <c r="B21" i="1"/>
  <c r="B23" i="1"/>
  <c r="B25" i="1"/>
  <c r="B2" i="1"/>
</calcChain>
</file>

<file path=xl/sharedStrings.xml><?xml version="1.0" encoding="utf-8"?>
<sst xmlns="http://schemas.openxmlformats.org/spreadsheetml/2006/main" count="104" uniqueCount="39">
  <si>
    <t>quarter</t>
  </si>
  <si>
    <t>quarter_start</t>
  </si>
  <si>
    <t>installations</t>
  </si>
  <si>
    <t>elec_price</t>
  </si>
  <si>
    <t>gas_price</t>
  </si>
  <si>
    <t>subsidy_level</t>
  </si>
  <si>
    <t>elec_price_lag1</t>
  </si>
  <si>
    <t>elec_price_lag2</t>
  </si>
  <si>
    <t>gas_price_lag1</t>
  </si>
  <si>
    <t>gas_price_lag2</t>
  </si>
  <si>
    <t>2019 Q1: January to March</t>
  </si>
  <si>
    <t>2019 Q2: April to June</t>
  </si>
  <si>
    <t>2019 Q3: July to September</t>
  </si>
  <si>
    <t>2019 Q4: October to December</t>
  </si>
  <si>
    <t>2020 Q1: January to March</t>
  </si>
  <si>
    <t>2020 Q2: April to June</t>
  </si>
  <si>
    <t>2020 Q3: July to September</t>
  </si>
  <si>
    <t>2020 Q4: October to December</t>
  </si>
  <si>
    <t>2021 Q1: January to March</t>
  </si>
  <si>
    <t>2021 Q2: April to June</t>
  </si>
  <si>
    <t>2021 Q3: July to September</t>
  </si>
  <si>
    <t>2021 Q4: October to December</t>
  </si>
  <si>
    <t>2022 Q1: January to March</t>
  </si>
  <si>
    <t>2022 Q2: April to June</t>
  </si>
  <si>
    <t>2022 Q3: July to September</t>
  </si>
  <si>
    <t>2022 Q4: October to December</t>
  </si>
  <si>
    <t>2023 Q1: January to March</t>
  </si>
  <si>
    <t>2023 Q2: April to June</t>
  </si>
  <si>
    <t>2023 Q3: July to September</t>
  </si>
  <si>
    <t>2023 Q4: October to December</t>
  </si>
  <si>
    <t>2024 Q1: January to March</t>
  </si>
  <si>
    <t>2024 Q2: April to June</t>
  </si>
  <si>
    <t>2024 Q3: July to September</t>
  </si>
  <si>
    <t>2024 Q4: October to December</t>
  </si>
  <si>
    <t>BUS Subsidy</t>
  </si>
  <si>
    <t>Installations</t>
  </si>
  <si>
    <t>Install Rate</t>
  </si>
  <si>
    <t>Elec Price</t>
  </si>
  <si>
    <t>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</si>
</sst>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(3)'!$F$1</c:f>
              <c:strCache>
                <c:ptCount val="1"/>
                <c:pt idx="0">
                  <c:v>elec_price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(3)'!$B$15:$B$25</c:f>
              <c:strCache>
                <c:ptCount val="11"/>
                <c:pt idx="0">
                  <c:v>2022 Q2</c:v>
                </c:pt>
                <c:pt idx="2">
                  <c:v>2022 Q4</c:v>
                </c:pt>
                <c:pt idx="4">
                  <c:v>2023 Q2</c:v>
                </c:pt>
                <c:pt idx="6">
                  <c:v>2023 Q4</c:v>
                </c:pt>
                <c:pt idx="8">
                  <c:v>2024 Q2</c:v>
                </c:pt>
                <c:pt idx="10">
                  <c:v>2024 Q4</c:v>
                </c:pt>
              </c:strCache>
            </c:strRef>
          </c:cat>
          <c:val>
            <c:numRef>
              <c:f>'Sheet1 (3)'!$F$15:$F$25</c:f>
              <c:numCache>
                <c:formatCode>General</c:formatCode>
                <c:ptCount val="11"/>
                <c:pt idx="0">
                  <c:v>28.34</c:v>
                </c:pt>
                <c:pt idx="1">
                  <c:v>28.34</c:v>
                </c:pt>
                <c:pt idx="2">
                  <c:v>51.89</c:v>
                </c:pt>
                <c:pt idx="3">
                  <c:v>67.47</c:v>
                </c:pt>
                <c:pt idx="4">
                  <c:v>50.6</c:v>
                </c:pt>
                <c:pt idx="5">
                  <c:v>30.11</c:v>
                </c:pt>
                <c:pt idx="6">
                  <c:v>27.35</c:v>
                </c:pt>
                <c:pt idx="7">
                  <c:v>28.62</c:v>
                </c:pt>
                <c:pt idx="8">
                  <c:v>24.5</c:v>
                </c:pt>
                <c:pt idx="9">
                  <c:v>22.36</c:v>
                </c:pt>
                <c:pt idx="10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805-B4D0-30BCB23AF12F}"/>
            </c:ext>
          </c:extLst>
        </c:ser>
        <c:ser>
          <c:idx val="2"/>
          <c:order val="1"/>
          <c:tx>
            <c:strRef>
              <c:f>'Sheet1 (3)'!$G$1</c:f>
              <c:strCache>
                <c:ptCount val="1"/>
                <c:pt idx="0">
                  <c:v>gas_price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(3)'!$B$15:$B$25</c:f>
              <c:strCache>
                <c:ptCount val="11"/>
                <c:pt idx="0">
                  <c:v>2022 Q2</c:v>
                </c:pt>
                <c:pt idx="2">
                  <c:v>2022 Q4</c:v>
                </c:pt>
                <c:pt idx="4">
                  <c:v>2023 Q2</c:v>
                </c:pt>
                <c:pt idx="6">
                  <c:v>2023 Q4</c:v>
                </c:pt>
                <c:pt idx="8">
                  <c:v>2024 Q2</c:v>
                </c:pt>
                <c:pt idx="10">
                  <c:v>2024 Q4</c:v>
                </c:pt>
              </c:strCache>
            </c:strRef>
          </c:cat>
          <c:val>
            <c:numRef>
              <c:f>'Sheet1 (3)'!$G$15:$G$25</c:f>
              <c:numCache>
                <c:formatCode>General</c:formatCode>
                <c:ptCount val="11"/>
                <c:pt idx="0">
                  <c:v>7.37</c:v>
                </c:pt>
                <c:pt idx="1">
                  <c:v>7.37</c:v>
                </c:pt>
                <c:pt idx="2">
                  <c:v>14.76</c:v>
                </c:pt>
                <c:pt idx="3">
                  <c:v>17.079999999999998</c:v>
                </c:pt>
                <c:pt idx="4">
                  <c:v>12.61</c:v>
                </c:pt>
                <c:pt idx="5">
                  <c:v>7.51</c:v>
                </c:pt>
                <c:pt idx="6">
                  <c:v>6.89</c:v>
                </c:pt>
                <c:pt idx="7">
                  <c:v>7.42</c:v>
                </c:pt>
                <c:pt idx="8">
                  <c:v>6.04</c:v>
                </c:pt>
                <c:pt idx="9">
                  <c:v>5.48</c:v>
                </c:pt>
                <c:pt idx="10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805-B4D0-30BCB23A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50911"/>
        <c:axId val="486174431"/>
      </c:lineChart>
      <c:lineChart>
        <c:grouping val="standard"/>
        <c:varyColors val="0"/>
        <c:ser>
          <c:idx val="0"/>
          <c:order val="2"/>
          <c:tx>
            <c:strRef>
              <c:f>'Sheet1 (3)'!$E$1</c:f>
              <c:strCache>
                <c:ptCount val="1"/>
                <c:pt idx="0">
                  <c:v>Install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(3)'!$E$15:$E$25</c:f>
              <c:numCache>
                <c:formatCode>General</c:formatCode>
                <c:ptCount val="11"/>
                <c:pt idx="0">
                  <c:v>14.712</c:v>
                </c:pt>
                <c:pt idx="1">
                  <c:v>21.888000000000002</c:v>
                </c:pt>
                <c:pt idx="2">
                  <c:v>24.616</c:v>
                </c:pt>
                <c:pt idx="3">
                  <c:v>24.943999999999999</c:v>
                </c:pt>
                <c:pt idx="4">
                  <c:v>27.276</c:v>
                </c:pt>
                <c:pt idx="5">
                  <c:v>28.443999999999999</c:v>
                </c:pt>
                <c:pt idx="6">
                  <c:v>31.672000000000001</c:v>
                </c:pt>
                <c:pt idx="7">
                  <c:v>40.731999999999999</c:v>
                </c:pt>
                <c:pt idx="8">
                  <c:v>40.799999999999997</c:v>
                </c:pt>
                <c:pt idx="9">
                  <c:v>43.08</c:v>
                </c:pt>
                <c:pt idx="10">
                  <c:v>45.968000000000004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7-4805-B4D0-30BCB23A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14000"/>
        <c:axId val="1400208256"/>
      </c:lineChart>
      <c:catAx>
        <c:axId val="48615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74431"/>
        <c:crosses val="autoZero"/>
        <c:auto val="1"/>
        <c:lblAlgn val="ctr"/>
        <c:lblOffset val="100"/>
        <c:noMultiLvlLbl val="1"/>
      </c:catAx>
      <c:valAx>
        <c:axId val="4861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Energy Price Cap (p/kWh)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50911"/>
        <c:crosses val="autoZero"/>
        <c:crossBetween val="between"/>
      </c:valAx>
      <c:valAx>
        <c:axId val="1400208256"/>
        <c:scaling>
          <c:orientation val="minMax"/>
          <c:max val="80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Installation Rate </a:t>
                </a:r>
                <a:br>
                  <a:rPr lang="fr-FR"/>
                </a:br>
                <a:r>
                  <a:rPr lang="fr-FR"/>
                  <a:t>(x1000 HP's/year)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14000"/>
        <c:crosses val="max"/>
        <c:crossBetween val="between"/>
        <c:majorUnit val="10"/>
      </c:valAx>
      <c:catAx>
        <c:axId val="82061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02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'Sheet1 (2)'!$E$1</c:f>
              <c:strCache>
                <c:ptCount val="1"/>
                <c:pt idx="0">
                  <c:v>elec_price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(2)'!$B$2:$B$25</c:f>
              <c:strCache>
                <c:ptCount val="2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  <c:pt idx="6">
                  <c:v>2020 Q3</c:v>
                </c:pt>
                <c:pt idx="7">
                  <c:v>2020 Q4</c:v>
                </c:pt>
                <c:pt idx="8">
                  <c:v>2021 Q1</c:v>
                </c:pt>
                <c:pt idx="9">
                  <c:v>2021 Q2</c:v>
                </c:pt>
                <c:pt idx="10">
                  <c:v>2021 Q3</c:v>
                </c:pt>
                <c:pt idx="11">
                  <c:v>2021 Q4</c:v>
                </c:pt>
                <c:pt idx="12">
                  <c:v>2022 Q1</c:v>
                </c:pt>
                <c:pt idx="13">
                  <c:v>2022 Q2</c:v>
                </c:pt>
                <c:pt idx="14">
                  <c:v>2022 Q3</c:v>
                </c:pt>
                <c:pt idx="15">
                  <c:v>2022 Q4</c:v>
                </c:pt>
                <c:pt idx="16">
                  <c:v>2023 Q1</c:v>
                </c:pt>
                <c:pt idx="17">
                  <c:v>2023 Q2</c:v>
                </c:pt>
                <c:pt idx="18">
                  <c:v>2023 Q3</c:v>
                </c:pt>
                <c:pt idx="19">
                  <c:v>2023 Q4</c:v>
                </c:pt>
                <c:pt idx="20">
                  <c:v>2024 Q1</c:v>
                </c:pt>
                <c:pt idx="21">
                  <c:v>2024 Q2</c:v>
                </c:pt>
                <c:pt idx="22">
                  <c:v>2024 Q3</c:v>
                </c:pt>
                <c:pt idx="23">
                  <c:v>2024 Q4</c:v>
                </c:pt>
              </c:strCache>
            </c:strRef>
          </c:cat>
          <c:val>
            <c:numRef>
              <c:f>'Sheet1 (2)'!$E$2:$E$25</c:f>
              <c:numCache>
                <c:formatCode>General</c:formatCode>
                <c:ptCount val="24"/>
                <c:pt idx="0">
                  <c:v>16.52</c:v>
                </c:pt>
                <c:pt idx="1">
                  <c:v>18.559999999999999</c:v>
                </c:pt>
                <c:pt idx="2">
                  <c:v>18.559999999999999</c:v>
                </c:pt>
                <c:pt idx="3">
                  <c:v>17.850000000000001</c:v>
                </c:pt>
                <c:pt idx="4">
                  <c:v>17.850000000000001</c:v>
                </c:pt>
                <c:pt idx="5">
                  <c:v>17.809999999999999</c:v>
                </c:pt>
                <c:pt idx="6">
                  <c:v>17.809999999999999</c:v>
                </c:pt>
                <c:pt idx="7">
                  <c:v>17.190000000000001</c:v>
                </c:pt>
                <c:pt idx="8">
                  <c:v>17.190000000000001</c:v>
                </c:pt>
                <c:pt idx="9">
                  <c:v>18.95</c:v>
                </c:pt>
                <c:pt idx="10">
                  <c:v>18.95</c:v>
                </c:pt>
                <c:pt idx="11">
                  <c:v>20.8</c:v>
                </c:pt>
                <c:pt idx="12">
                  <c:v>20.8</c:v>
                </c:pt>
                <c:pt idx="13">
                  <c:v>28.34</c:v>
                </c:pt>
                <c:pt idx="14">
                  <c:v>28.34</c:v>
                </c:pt>
                <c:pt idx="15">
                  <c:v>51.89</c:v>
                </c:pt>
                <c:pt idx="16">
                  <c:v>67.47</c:v>
                </c:pt>
                <c:pt idx="17">
                  <c:v>50.6</c:v>
                </c:pt>
                <c:pt idx="18">
                  <c:v>30.11</c:v>
                </c:pt>
                <c:pt idx="19">
                  <c:v>27.35</c:v>
                </c:pt>
                <c:pt idx="20">
                  <c:v>28.62</c:v>
                </c:pt>
                <c:pt idx="21">
                  <c:v>24.5</c:v>
                </c:pt>
                <c:pt idx="22">
                  <c:v>22.36</c:v>
                </c:pt>
                <c:pt idx="23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C-4A11-A449-D4119EA7F9FF}"/>
            </c:ext>
          </c:extLst>
        </c:ser>
        <c:ser>
          <c:idx val="2"/>
          <c:order val="2"/>
          <c:tx>
            <c:strRef>
              <c:f>'Sheet1 (2)'!$F$1</c:f>
              <c:strCache>
                <c:ptCount val="1"/>
                <c:pt idx="0">
                  <c:v>gas_price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(2)'!$B$2:$B$25</c:f>
              <c:strCache>
                <c:ptCount val="2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  <c:pt idx="6">
                  <c:v>2020 Q3</c:v>
                </c:pt>
                <c:pt idx="7">
                  <c:v>2020 Q4</c:v>
                </c:pt>
                <c:pt idx="8">
                  <c:v>2021 Q1</c:v>
                </c:pt>
                <c:pt idx="9">
                  <c:v>2021 Q2</c:v>
                </c:pt>
                <c:pt idx="10">
                  <c:v>2021 Q3</c:v>
                </c:pt>
                <c:pt idx="11">
                  <c:v>2021 Q4</c:v>
                </c:pt>
                <c:pt idx="12">
                  <c:v>2022 Q1</c:v>
                </c:pt>
                <c:pt idx="13">
                  <c:v>2022 Q2</c:v>
                </c:pt>
                <c:pt idx="14">
                  <c:v>2022 Q3</c:v>
                </c:pt>
                <c:pt idx="15">
                  <c:v>2022 Q4</c:v>
                </c:pt>
                <c:pt idx="16">
                  <c:v>2023 Q1</c:v>
                </c:pt>
                <c:pt idx="17">
                  <c:v>2023 Q2</c:v>
                </c:pt>
                <c:pt idx="18">
                  <c:v>2023 Q3</c:v>
                </c:pt>
                <c:pt idx="19">
                  <c:v>2023 Q4</c:v>
                </c:pt>
                <c:pt idx="20">
                  <c:v>2024 Q1</c:v>
                </c:pt>
                <c:pt idx="21">
                  <c:v>2024 Q2</c:v>
                </c:pt>
                <c:pt idx="22">
                  <c:v>2024 Q3</c:v>
                </c:pt>
                <c:pt idx="23">
                  <c:v>2024 Q4</c:v>
                </c:pt>
              </c:strCache>
            </c:strRef>
          </c:cat>
          <c:val>
            <c:numRef>
              <c:f>'Sheet1 (2)'!$F$2:$F$25</c:f>
              <c:numCache>
                <c:formatCode>General</c:formatCode>
                <c:ptCount val="24"/>
                <c:pt idx="0">
                  <c:v>3.73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3.68</c:v>
                </c:pt>
                <c:pt idx="4">
                  <c:v>3.68</c:v>
                </c:pt>
                <c:pt idx="5">
                  <c:v>3.5</c:v>
                </c:pt>
                <c:pt idx="6">
                  <c:v>3.5</c:v>
                </c:pt>
                <c:pt idx="7">
                  <c:v>3</c:v>
                </c:pt>
                <c:pt idx="8">
                  <c:v>3</c:v>
                </c:pt>
                <c:pt idx="9">
                  <c:v>3.34</c:v>
                </c:pt>
                <c:pt idx="10">
                  <c:v>3.34</c:v>
                </c:pt>
                <c:pt idx="11">
                  <c:v>4.07</c:v>
                </c:pt>
                <c:pt idx="12">
                  <c:v>4.07</c:v>
                </c:pt>
                <c:pt idx="13">
                  <c:v>7.37</c:v>
                </c:pt>
                <c:pt idx="14">
                  <c:v>7.37</c:v>
                </c:pt>
                <c:pt idx="15">
                  <c:v>14.76</c:v>
                </c:pt>
                <c:pt idx="16">
                  <c:v>17.079999999999998</c:v>
                </c:pt>
                <c:pt idx="17">
                  <c:v>12.61</c:v>
                </c:pt>
                <c:pt idx="18">
                  <c:v>7.51</c:v>
                </c:pt>
                <c:pt idx="19">
                  <c:v>6.89</c:v>
                </c:pt>
                <c:pt idx="20">
                  <c:v>7.42</c:v>
                </c:pt>
                <c:pt idx="21">
                  <c:v>6.04</c:v>
                </c:pt>
                <c:pt idx="22">
                  <c:v>5.48</c:v>
                </c:pt>
                <c:pt idx="23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C-4A11-A449-D4119EA7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50911"/>
        <c:axId val="486174431"/>
      </c:lineChart>
      <c:lineChart>
        <c:grouping val="standard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installations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(2)'!$B$2:$B$25</c:f>
              <c:strCache>
                <c:ptCount val="2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  <c:pt idx="6">
                  <c:v>2020 Q3</c:v>
                </c:pt>
                <c:pt idx="7">
                  <c:v>2020 Q4</c:v>
                </c:pt>
                <c:pt idx="8">
                  <c:v>2021 Q1</c:v>
                </c:pt>
                <c:pt idx="9">
                  <c:v>2021 Q2</c:v>
                </c:pt>
                <c:pt idx="10">
                  <c:v>2021 Q3</c:v>
                </c:pt>
                <c:pt idx="11">
                  <c:v>2021 Q4</c:v>
                </c:pt>
                <c:pt idx="12">
                  <c:v>2022 Q1</c:v>
                </c:pt>
                <c:pt idx="13">
                  <c:v>2022 Q2</c:v>
                </c:pt>
                <c:pt idx="14">
                  <c:v>2022 Q3</c:v>
                </c:pt>
                <c:pt idx="15">
                  <c:v>2022 Q4</c:v>
                </c:pt>
                <c:pt idx="16">
                  <c:v>2023 Q1</c:v>
                </c:pt>
                <c:pt idx="17">
                  <c:v>2023 Q2</c:v>
                </c:pt>
                <c:pt idx="18">
                  <c:v>2023 Q3</c:v>
                </c:pt>
                <c:pt idx="19">
                  <c:v>2023 Q4</c:v>
                </c:pt>
                <c:pt idx="20">
                  <c:v>2024 Q1</c:v>
                </c:pt>
                <c:pt idx="21">
                  <c:v>2024 Q2</c:v>
                </c:pt>
                <c:pt idx="22">
                  <c:v>2024 Q3</c:v>
                </c:pt>
                <c:pt idx="23">
                  <c:v>2024 Q4</c:v>
                </c:pt>
              </c:strCache>
            </c:strRef>
          </c:cat>
          <c:val>
            <c:numRef>
              <c:f>'Sheet1 (2)'!$D$2:$D$25</c:f>
              <c:numCache>
                <c:formatCode>General</c:formatCode>
                <c:ptCount val="24"/>
                <c:pt idx="0">
                  <c:v>1898</c:v>
                </c:pt>
                <c:pt idx="1">
                  <c:v>2461</c:v>
                </c:pt>
                <c:pt idx="2">
                  <c:v>2500</c:v>
                </c:pt>
                <c:pt idx="3">
                  <c:v>3015</c:v>
                </c:pt>
                <c:pt idx="4">
                  <c:v>2951</c:v>
                </c:pt>
                <c:pt idx="5">
                  <c:v>1941</c:v>
                </c:pt>
                <c:pt idx="6">
                  <c:v>2255</c:v>
                </c:pt>
                <c:pt idx="7">
                  <c:v>3522</c:v>
                </c:pt>
                <c:pt idx="8">
                  <c:v>4319</c:v>
                </c:pt>
                <c:pt idx="9">
                  <c:v>5375</c:v>
                </c:pt>
                <c:pt idx="10">
                  <c:v>5769</c:v>
                </c:pt>
                <c:pt idx="11">
                  <c:v>6156</c:v>
                </c:pt>
                <c:pt idx="12">
                  <c:v>12633</c:v>
                </c:pt>
                <c:pt idx="13">
                  <c:v>3678</c:v>
                </c:pt>
                <c:pt idx="14">
                  <c:v>5472</c:v>
                </c:pt>
                <c:pt idx="15">
                  <c:v>6154</c:v>
                </c:pt>
                <c:pt idx="16">
                  <c:v>6236</c:v>
                </c:pt>
                <c:pt idx="17">
                  <c:v>6819</c:v>
                </c:pt>
                <c:pt idx="18">
                  <c:v>7111</c:v>
                </c:pt>
                <c:pt idx="19">
                  <c:v>7918</c:v>
                </c:pt>
                <c:pt idx="20">
                  <c:v>10183</c:v>
                </c:pt>
                <c:pt idx="21">
                  <c:v>10200</c:v>
                </c:pt>
                <c:pt idx="22">
                  <c:v>10770</c:v>
                </c:pt>
                <c:pt idx="23">
                  <c:v>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C-4A11-A449-D4119EA7F9FF}"/>
            </c:ext>
          </c:extLst>
        </c:ser>
        <c:ser>
          <c:idx val="3"/>
          <c:order val="3"/>
          <c:tx>
            <c:strRef>
              <c:f>'Sheet1 (2)'!$G$1</c:f>
              <c:strCache>
                <c:ptCount val="1"/>
                <c:pt idx="0">
                  <c:v>subsidy_level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(2)'!$B$2:$B$25</c:f>
              <c:strCache>
                <c:ptCount val="2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  <c:pt idx="6">
                  <c:v>2020 Q3</c:v>
                </c:pt>
                <c:pt idx="7">
                  <c:v>2020 Q4</c:v>
                </c:pt>
                <c:pt idx="8">
                  <c:v>2021 Q1</c:v>
                </c:pt>
                <c:pt idx="9">
                  <c:v>2021 Q2</c:v>
                </c:pt>
                <c:pt idx="10">
                  <c:v>2021 Q3</c:v>
                </c:pt>
                <c:pt idx="11">
                  <c:v>2021 Q4</c:v>
                </c:pt>
                <c:pt idx="12">
                  <c:v>2022 Q1</c:v>
                </c:pt>
                <c:pt idx="13">
                  <c:v>2022 Q2</c:v>
                </c:pt>
                <c:pt idx="14">
                  <c:v>2022 Q3</c:v>
                </c:pt>
                <c:pt idx="15">
                  <c:v>2022 Q4</c:v>
                </c:pt>
                <c:pt idx="16">
                  <c:v>2023 Q1</c:v>
                </c:pt>
                <c:pt idx="17">
                  <c:v>2023 Q2</c:v>
                </c:pt>
                <c:pt idx="18">
                  <c:v>2023 Q3</c:v>
                </c:pt>
                <c:pt idx="19">
                  <c:v>2023 Q4</c:v>
                </c:pt>
                <c:pt idx="20">
                  <c:v>2024 Q1</c:v>
                </c:pt>
                <c:pt idx="21">
                  <c:v>2024 Q2</c:v>
                </c:pt>
                <c:pt idx="22">
                  <c:v>2024 Q3</c:v>
                </c:pt>
                <c:pt idx="23">
                  <c:v>2024 Q4</c:v>
                </c:pt>
              </c:strCache>
            </c:strRef>
          </c:cat>
          <c:val>
            <c:numRef>
              <c:f>'Sheet1 (2)'!$G$2:$G$25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C-4A11-A449-D4119EA7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28239"/>
        <c:axId val="340826319"/>
      </c:lineChart>
      <c:catAx>
        <c:axId val="48615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74431"/>
        <c:crosses val="autoZero"/>
        <c:auto val="1"/>
        <c:lblAlgn val="ctr"/>
        <c:lblOffset val="100"/>
        <c:noMultiLvlLbl val="1"/>
      </c:catAx>
      <c:valAx>
        <c:axId val="4861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50911"/>
        <c:crosses val="autoZero"/>
        <c:crossBetween val="between"/>
      </c:valAx>
      <c:valAx>
        <c:axId val="340826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828239"/>
        <c:crosses val="max"/>
        <c:crossBetween val="between"/>
      </c:valAx>
      <c:catAx>
        <c:axId val="34082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2631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Elec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Sheet1!$B$15:$B$25</c:f>
              <c:strCache>
                <c:ptCount val="11"/>
                <c:pt idx="0">
                  <c:v>2022 Q2</c:v>
                </c:pt>
                <c:pt idx="2">
                  <c:v>2022 Q4</c:v>
                </c:pt>
                <c:pt idx="4">
                  <c:v>2023 Q2</c:v>
                </c:pt>
                <c:pt idx="6">
                  <c:v>2023 Q4</c:v>
                </c:pt>
                <c:pt idx="8">
                  <c:v>2024 Q2</c:v>
                </c:pt>
                <c:pt idx="10">
                  <c:v>2024 Q4</c:v>
                </c:pt>
              </c:strCache>
            </c:strRef>
          </c:cat>
          <c:val>
            <c:numRef>
              <c:f>Sheet1!$F$15:$F$25</c:f>
              <c:numCache>
                <c:formatCode>General</c:formatCode>
                <c:ptCount val="11"/>
                <c:pt idx="0">
                  <c:v>28.34</c:v>
                </c:pt>
                <c:pt idx="1">
                  <c:v>28.34</c:v>
                </c:pt>
                <c:pt idx="2">
                  <c:v>51.89</c:v>
                </c:pt>
                <c:pt idx="3">
                  <c:v>67.47</c:v>
                </c:pt>
                <c:pt idx="4">
                  <c:v>50.6</c:v>
                </c:pt>
                <c:pt idx="5">
                  <c:v>30.11</c:v>
                </c:pt>
                <c:pt idx="6">
                  <c:v>27.35</c:v>
                </c:pt>
                <c:pt idx="7">
                  <c:v>28.62</c:v>
                </c:pt>
                <c:pt idx="8">
                  <c:v>24.5</c:v>
                </c:pt>
                <c:pt idx="9">
                  <c:v>22.36</c:v>
                </c:pt>
                <c:pt idx="10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F-434D-A5F9-DD4A6C1B1E56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Gas Price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Sheet1!$B$15:$B$25</c:f>
              <c:strCache>
                <c:ptCount val="11"/>
                <c:pt idx="0">
                  <c:v>2022 Q2</c:v>
                </c:pt>
                <c:pt idx="2">
                  <c:v>2022 Q4</c:v>
                </c:pt>
                <c:pt idx="4">
                  <c:v>2023 Q2</c:v>
                </c:pt>
                <c:pt idx="6">
                  <c:v>2023 Q4</c:v>
                </c:pt>
                <c:pt idx="8">
                  <c:v>2024 Q2</c:v>
                </c:pt>
                <c:pt idx="10">
                  <c:v>2024 Q4</c:v>
                </c:pt>
              </c:strCache>
            </c:strRef>
          </c:cat>
          <c:val>
            <c:numRef>
              <c:f>Sheet1!$G$15:$G$25</c:f>
              <c:numCache>
                <c:formatCode>General</c:formatCode>
                <c:ptCount val="11"/>
                <c:pt idx="0">
                  <c:v>7.37</c:v>
                </c:pt>
                <c:pt idx="1">
                  <c:v>7.37</c:v>
                </c:pt>
                <c:pt idx="2">
                  <c:v>14.76</c:v>
                </c:pt>
                <c:pt idx="3">
                  <c:v>17.079999999999998</c:v>
                </c:pt>
                <c:pt idx="4">
                  <c:v>12.61</c:v>
                </c:pt>
                <c:pt idx="5">
                  <c:v>7.51</c:v>
                </c:pt>
                <c:pt idx="6">
                  <c:v>6.89</c:v>
                </c:pt>
                <c:pt idx="7">
                  <c:v>7.42</c:v>
                </c:pt>
                <c:pt idx="8">
                  <c:v>6.04</c:v>
                </c:pt>
                <c:pt idx="9">
                  <c:v>5.48</c:v>
                </c:pt>
                <c:pt idx="10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F-434D-A5F9-DD4A6C1B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50911"/>
        <c:axId val="486174431"/>
      </c:lineChart>
      <c:lineChart>
        <c:grouping val="standard"/>
        <c:varyColors val="0"/>
        <c:ser>
          <c:idx val="0"/>
          <c:order val="2"/>
          <c:tx>
            <c:strRef>
              <c:f>Sheet1!$E$1</c:f>
              <c:strCache>
                <c:ptCount val="1"/>
                <c:pt idx="0">
                  <c:v>Install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Sheet1!$E$15:$E$25</c:f>
              <c:numCache>
                <c:formatCode>General</c:formatCode>
                <c:ptCount val="11"/>
                <c:pt idx="0">
                  <c:v>14.712</c:v>
                </c:pt>
                <c:pt idx="1">
                  <c:v>21.888000000000002</c:v>
                </c:pt>
                <c:pt idx="2">
                  <c:v>24.616</c:v>
                </c:pt>
                <c:pt idx="3">
                  <c:v>24.943999999999999</c:v>
                </c:pt>
                <c:pt idx="4">
                  <c:v>27.276</c:v>
                </c:pt>
                <c:pt idx="5">
                  <c:v>28.443999999999999</c:v>
                </c:pt>
                <c:pt idx="6">
                  <c:v>31.672000000000001</c:v>
                </c:pt>
                <c:pt idx="7">
                  <c:v>40.731999999999999</c:v>
                </c:pt>
                <c:pt idx="8">
                  <c:v>40.799999999999997</c:v>
                </c:pt>
                <c:pt idx="9">
                  <c:v>43.08</c:v>
                </c:pt>
                <c:pt idx="10">
                  <c:v>45.968000000000004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7C2-AED5-01EBFF4A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14000"/>
        <c:axId val="1400208256"/>
      </c:lineChart>
      <c:catAx>
        <c:axId val="48615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74431"/>
        <c:crosses val="autoZero"/>
        <c:auto val="1"/>
        <c:lblAlgn val="ctr"/>
        <c:lblOffset val="100"/>
        <c:noMultiLvlLbl val="1"/>
      </c:catAx>
      <c:valAx>
        <c:axId val="4861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Energy Price Cap (p/kWh)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50911"/>
        <c:crosses val="autoZero"/>
        <c:crossBetween val="between"/>
      </c:valAx>
      <c:valAx>
        <c:axId val="1400208256"/>
        <c:scaling>
          <c:orientation val="minMax"/>
          <c:max val="80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Installation Rate </a:t>
                </a:r>
                <a:br>
                  <a:rPr lang="fr-FR"/>
                </a:br>
                <a:r>
                  <a:rPr lang="fr-FR"/>
                  <a:t>(x1000 HP's/year)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14000"/>
        <c:crosses val="max"/>
        <c:crossBetween val="between"/>
        <c:majorUnit val="10"/>
      </c:valAx>
      <c:catAx>
        <c:axId val="82061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02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26</xdr:row>
      <xdr:rowOff>139700</xdr:rowOff>
    </xdr:from>
    <xdr:to>
      <xdr:col>15</xdr:col>
      <xdr:colOff>431800</xdr:colOff>
      <xdr:row>47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F0B95-EF60-41E0-AC6C-06339D68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177800</xdr:rowOff>
    </xdr:from>
    <xdr:to>
      <xdr:col>16</xdr:col>
      <xdr:colOff>444500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A8322-8583-40E3-9A50-71C644460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26</xdr:row>
      <xdr:rowOff>139700</xdr:rowOff>
    </xdr:from>
    <xdr:to>
      <xdr:col>15</xdr:col>
      <xdr:colOff>431800</xdr:colOff>
      <xdr:row>47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6C739-A7EF-4FEA-A44E-5A8E3EDB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9A71-08FC-4C52-9326-1B776572E516}">
  <dimension ref="A1:L25"/>
  <sheetViews>
    <sheetView tabSelected="1" zoomScaleNormal="100" workbookViewId="0">
      <selection activeCell="H2" sqref="H2"/>
    </sheetView>
  </sheetViews>
  <sheetFormatPr defaultRowHeight="14.5" x14ac:dyDescent="0.35"/>
  <cols>
    <col min="3" max="3" width="20.36328125" customWidth="1"/>
  </cols>
  <sheetData>
    <row r="1" spans="1:12" x14ac:dyDescent="0.35">
      <c r="A1" s="1" t="s">
        <v>0</v>
      </c>
      <c r="B1" s="1"/>
      <c r="C1" s="1" t="s">
        <v>1</v>
      </c>
      <c r="D1" s="1" t="s">
        <v>2</v>
      </c>
      <c r="E1" s="1" t="s">
        <v>36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5">
      <c r="A2" t="s">
        <v>10</v>
      </c>
      <c r="B2" t="str">
        <f>LEFT(A2,7)</f>
        <v>2019 Q1</v>
      </c>
      <c r="C2" s="2">
        <v>43466</v>
      </c>
      <c r="D2">
        <v>1898</v>
      </c>
      <c r="E2">
        <f>D2*4/1000</f>
        <v>7.5919999999999996</v>
      </c>
      <c r="F2">
        <v>16.52</v>
      </c>
      <c r="G2">
        <v>3.73</v>
      </c>
      <c r="H2">
        <v>0</v>
      </c>
      <c r="I2">
        <v>16.52</v>
      </c>
      <c r="J2">
        <v>16.52</v>
      </c>
      <c r="K2">
        <v>3.73</v>
      </c>
      <c r="L2">
        <v>3.73</v>
      </c>
    </row>
    <row r="3" spans="1:12" x14ac:dyDescent="0.35">
      <c r="A3" t="s">
        <v>11</v>
      </c>
      <c r="B3" t="str">
        <f t="shared" ref="B3:B25" si="0">LEFT(A3,7)</f>
        <v>2019 Q2</v>
      </c>
      <c r="C3" s="2">
        <v>43556</v>
      </c>
      <c r="D3">
        <v>2461</v>
      </c>
      <c r="E3">
        <f t="shared" ref="E3:E25" si="1">D3*4/1000</f>
        <v>9.8439999999999994</v>
      </c>
      <c r="F3">
        <v>18.559999999999999</v>
      </c>
      <c r="G3">
        <v>4.1399999999999997</v>
      </c>
      <c r="H3">
        <v>0</v>
      </c>
      <c r="I3">
        <v>16.52</v>
      </c>
      <c r="J3">
        <v>16.52</v>
      </c>
      <c r="K3">
        <v>3.73</v>
      </c>
      <c r="L3">
        <v>3.73</v>
      </c>
    </row>
    <row r="4" spans="1:12" x14ac:dyDescent="0.35">
      <c r="A4" t="s">
        <v>12</v>
      </c>
      <c r="B4" t="str">
        <f t="shared" si="0"/>
        <v>2019 Q3</v>
      </c>
      <c r="C4" s="2">
        <v>43647</v>
      </c>
      <c r="D4">
        <v>2500</v>
      </c>
      <c r="E4">
        <f t="shared" si="1"/>
        <v>10</v>
      </c>
      <c r="F4">
        <v>18.559999999999999</v>
      </c>
      <c r="G4">
        <v>4.1399999999999997</v>
      </c>
      <c r="H4">
        <v>0</v>
      </c>
      <c r="I4">
        <v>18.559999999999999</v>
      </c>
      <c r="J4">
        <v>16.52</v>
      </c>
      <c r="K4">
        <v>4.1399999999999997</v>
      </c>
      <c r="L4">
        <v>3.73</v>
      </c>
    </row>
    <row r="5" spans="1:12" x14ac:dyDescent="0.35">
      <c r="A5" t="s">
        <v>13</v>
      </c>
      <c r="B5" t="str">
        <f t="shared" si="0"/>
        <v>2019 Q4</v>
      </c>
      <c r="C5" s="2">
        <v>43739</v>
      </c>
      <c r="D5">
        <v>3015</v>
      </c>
      <c r="E5">
        <f t="shared" si="1"/>
        <v>12.06</v>
      </c>
      <c r="F5">
        <v>17.850000000000001</v>
      </c>
      <c r="G5">
        <v>3.68</v>
      </c>
      <c r="H5">
        <v>0</v>
      </c>
      <c r="I5">
        <v>18.559999999999999</v>
      </c>
      <c r="J5">
        <v>18.559999999999999</v>
      </c>
      <c r="K5">
        <v>4.1399999999999997</v>
      </c>
      <c r="L5">
        <v>4.1399999999999997</v>
      </c>
    </row>
    <row r="6" spans="1:12" x14ac:dyDescent="0.35">
      <c r="A6" t="s">
        <v>14</v>
      </c>
      <c r="B6" t="str">
        <f t="shared" si="0"/>
        <v>2020 Q1</v>
      </c>
      <c r="C6" s="2">
        <v>43831</v>
      </c>
      <c r="D6">
        <v>2951</v>
      </c>
      <c r="E6">
        <f t="shared" si="1"/>
        <v>11.804</v>
      </c>
      <c r="F6">
        <v>17.850000000000001</v>
      </c>
      <c r="G6">
        <v>3.68</v>
      </c>
      <c r="H6">
        <v>0</v>
      </c>
      <c r="I6">
        <v>17.850000000000001</v>
      </c>
      <c r="J6">
        <v>18.559999999999999</v>
      </c>
      <c r="K6">
        <v>3.68</v>
      </c>
      <c r="L6">
        <v>4.1399999999999997</v>
      </c>
    </row>
    <row r="7" spans="1:12" x14ac:dyDescent="0.35">
      <c r="A7" t="s">
        <v>15</v>
      </c>
      <c r="B7" t="str">
        <f t="shared" si="0"/>
        <v>2020 Q2</v>
      </c>
      <c r="C7" s="2">
        <v>43922</v>
      </c>
      <c r="D7">
        <v>1941</v>
      </c>
      <c r="E7">
        <f t="shared" si="1"/>
        <v>7.7640000000000002</v>
      </c>
      <c r="F7">
        <v>17.809999999999999</v>
      </c>
      <c r="G7">
        <v>3.5</v>
      </c>
      <c r="H7">
        <v>0</v>
      </c>
      <c r="I7">
        <v>17.850000000000001</v>
      </c>
      <c r="J7">
        <v>17.850000000000001</v>
      </c>
      <c r="K7">
        <v>3.68</v>
      </c>
      <c r="L7">
        <v>3.68</v>
      </c>
    </row>
    <row r="8" spans="1:12" x14ac:dyDescent="0.35">
      <c r="A8" t="s">
        <v>16</v>
      </c>
      <c r="B8" t="str">
        <f t="shared" si="0"/>
        <v>2020 Q3</v>
      </c>
      <c r="C8" s="2">
        <v>44013</v>
      </c>
      <c r="D8">
        <v>2255</v>
      </c>
      <c r="E8">
        <f t="shared" si="1"/>
        <v>9.02</v>
      </c>
      <c r="F8">
        <v>17.809999999999999</v>
      </c>
      <c r="G8">
        <v>3.5</v>
      </c>
      <c r="H8">
        <v>0</v>
      </c>
      <c r="I8">
        <v>17.809999999999999</v>
      </c>
      <c r="J8">
        <v>17.850000000000001</v>
      </c>
      <c r="K8">
        <v>3.5</v>
      </c>
      <c r="L8">
        <v>3.68</v>
      </c>
    </row>
    <row r="9" spans="1:12" x14ac:dyDescent="0.35">
      <c r="A9" t="s">
        <v>17</v>
      </c>
      <c r="B9" t="str">
        <f t="shared" si="0"/>
        <v>2020 Q4</v>
      </c>
      <c r="C9" s="2">
        <v>44105</v>
      </c>
      <c r="D9">
        <v>3522</v>
      </c>
      <c r="E9">
        <f t="shared" si="1"/>
        <v>14.087999999999999</v>
      </c>
      <c r="F9">
        <v>17.190000000000001</v>
      </c>
      <c r="G9">
        <v>3</v>
      </c>
      <c r="H9">
        <v>0</v>
      </c>
      <c r="I9">
        <v>17.809999999999999</v>
      </c>
      <c r="J9">
        <v>17.809999999999999</v>
      </c>
      <c r="K9">
        <v>3.5</v>
      </c>
      <c r="L9">
        <v>3.5</v>
      </c>
    </row>
    <row r="10" spans="1:12" x14ac:dyDescent="0.35">
      <c r="A10" t="s">
        <v>18</v>
      </c>
      <c r="B10" t="str">
        <f t="shared" si="0"/>
        <v>2021 Q1</v>
      </c>
      <c r="C10" s="2">
        <v>44197</v>
      </c>
      <c r="D10">
        <v>4319</v>
      </c>
      <c r="E10">
        <f t="shared" si="1"/>
        <v>17.276</v>
      </c>
      <c r="F10">
        <v>17.190000000000001</v>
      </c>
      <c r="G10">
        <v>3</v>
      </c>
      <c r="H10">
        <v>0</v>
      </c>
      <c r="I10">
        <v>17.190000000000001</v>
      </c>
      <c r="J10">
        <v>17.809999999999999</v>
      </c>
      <c r="K10">
        <v>3</v>
      </c>
      <c r="L10">
        <v>3.5</v>
      </c>
    </row>
    <row r="11" spans="1:12" x14ac:dyDescent="0.35">
      <c r="A11" t="s">
        <v>19</v>
      </c>
      <c r="B11" t="str">
        <f t="shared" si="0"/>
        <v>2021 Q2</v>
      </c>
      <c r="C11" s="2">
        <v>44287</v>
      </c>
      <c r="D11">
        <v>5375</v>
      </c>
      <c r="E11">
        <f t="shared" si="1"/>
        <v>21.5</v>
      </c>
      <c r="F11">
        <v>18.95</v>
      </c>
      <c r="G11">
        <v>3.34</v>
      </c>
      <c r="H11">
        <v>0</v>
      </c>
      <c r="I11">
        <v>17.190000000000001</v>
      </c>
      <c r="J11">
        <v>17.190000000000001</v>
      </c>
      <c r="K11">
        <v>3</v>
      </c>
      <c r="L11">
        <v>3</v>
      </c>
    </row>
    <row r="12" spans="1:12" x14ac:dyDescent="0.35">
      <c r="A12" t="s">
        <v>20</v>
      </c>
      <c r="B12" t="str">
        <f t="shared" si="0"/>
        <v>2021 Q3</v>
      </c>
      <c r="C12" s="2">
        <v>44378</v>
      </c>
      <c r="D12">
        <v>5769</v>
      </c>
      <c r="E12">
        <f t="shared" si="1"/>
        <v>23.076000000000001</v>
      </c>
      <c r="F12">
        <v>18.95</v>
      </c>
      <c r="G12">
        <v>3.34</v>
      </c>
      <c r="H12">
        <v>0</v>
      </c>
      <c r="I12">
        <v>18.95</v>
      </c>
      <c r="J12">
        <v>17.190000000000001</v>
      </c>
      <c r="K12">
        <v>3.34</v>
      </c>
      <c r="L12">
        <v>3</v>
      </c>
    </row>
    <row r="13" spans="1:12" x14ac:dyDescent="0.35">
      <c r="A13" t="s">
        <v>21</v>
      </c>
      <c r="B13" t="str">
        <f t="shared" si="0"/>
        <v>2021 Q4</v>
      </c>
      <c r="C13" s="2">
        <v>44470</v>
      </c>
      <c r="D13">
        <v>6156</v>
      </c>
      <c r="E13">
        <f t="shared" si="1"/>
        <v>24.623999999999999</v>
      </c>
      <c r="F13">
        <v>20.8</v>
      </c>
      <c r="G13">
        <v>4.07</v>
      </c>
      <c r="H13">
        <v>0</v>
      </c>
      <c r="I13">
        <v>18.95</v>
      </c>
      <c r="J13">
        <v>18.95</v>
      </c>
      <c r="K13">
        <v>3.34</v>
      </c>
      <c r="L13">
        <v>3.34</v>
      </c>
    </row>
    <row r="14" spans="1:12" x14ac:dyDescent="0.35">
      <c r="A14" t="s">
        <v>22</v>
      </c>
      <c r="B14" t="str">
        <f t="shared" si="0"/>
        <v>2022 Q1</v>
      </c>
      <c r="C14" s="2">
        <v>44562</v>
      </c>
      <c r="D14">
        <v>12633</v>
      </c>
      <c r="E14">
        <f t="shared" si="1"/>
        <v>50.531999999999996</v>
      </c>
      <c r="F14">
        <v>20.8</v>
      </c>
      <c r="G14">
        <v>4.07</v>
      </c>
      <c r="H14">
        <v>0</v>
      </c>
      <c r="I14">
        <v>20.8</v>
      </c>
      <c r="J14">
        <v>18.95</v>
      </c>
      <c r="K14">
        <v>4.07</v>
      </c>
      <c r="L14">
        <v>3.34</v>
      </c>
    </row>
    <row r="15" spans="1:12" x14ac:dyDescent="0.35">
      <c r="A15" t="s">
        <v>23</v>
      </c>
      <c r="B15" t="str">
        <f t="shared" si="0"/>
        <v>2022 Q2</v>
      </c>
      <c r="C15" s="2">
        <v>44652</v>
      </c>
      <c r="D15">
        <v>3678</v>
      </c>
      <c r="E15">
        <f t="shared" si="1"/>
        <v>14.712</v>
      </c>
      <c r="F15">
        <v>28.34</v>
      </c>
      <c r="G15">
        <v>7.37</v>
      </c>
      <c r="H15">
        <v>5000</v>
      </c>
      <c r="I15">
        <v>20.8</v>
      </c>
      <c r="J15">
        <v>20.8</v>
      </c>
      <c r="K15">
        <v>4.07</v>
      </c>
      <c r="L15">
        <v>4.07</v>
      </c>
    </row>
    <row r="16" spans="1:12" x14ac:dyDescent="0.35">
      <c r="A16" t="s">
        <v>24</v>
      </c>
      <c r="C16" s="2">
        <v>44743</v>
      </c>
      <c r="D16">
        <v>5472</v>
      </c>
      <c r="E16">
        <f t="shared" si="1"/>
        <v>21.888000000000002</v>
      </c>
      <c r="F16">
        <v>28.34</v>
      </c>
      <c r="G16">
        <v>7.37</v>
      </c>
      <c r="H16">
        <v>5000</v>
      </c>
      <c r="I16">
        <v>28.34</v>
      </c>
      <c r="J16">
        <v>20.8</v>
      </c>
      <c r="K16">
        <v>7.37</v>
      </c>
      <c r="L16">
        <v>4.07</v>
      </c>
    </row>
    <row r="17" spans="1:12" x14ac:dyDescent="0.35">
      <c r="A17" t="s">
        <v>25</v>
      </c>
      <c r="B17" t="str">
        <f t="shared" si="0"/>
        <v>2022 Q4</v>
      </c>
      <c r="C17" s="2">
        <v>44835</v>
      </c>
      <c r="D17">
        <v>6154</v>
      </c>
      <c r="E17">
        <f t="shared" si="1"/>
        <v>24.616</v>
      </c>
      <c r="F17">
        <v>51.89</v>
      </c>
      <c r="G17">
        <v>14.76</v>
      </c>
      <c r="H17">
        <v>5000</v>
      </c>
      <c r="I17">
        <v>28.34</v>
      </c>
      <c r="J17">
        <v>28.34</v>
      </c>
      <c r="K17">
        <v>7.37</v>
      </c>
      <c r="L17">
        <v>7.37</v>
      </c>
    </row>
    <row r="18" spans="1:12" x14ac:dyDescent="0.35">
      <c r="A18" t="s">
        <v>26</v>
      </c>
      <c r="C18" s="2">
        <v>44927</v>
      </c>
      <c r="D18">
        <v>6236</v>
      </c>
      <c r="E18">
        <f t="shared" si="1"/>
        <v>24.943999999999999</v>
      </c>
      <c r="F18">
        <v>67.47</v>
      </c>
      <c r="G18">
        <v>17.079999999999998</v>
      </c>
      <c r="H18">
        <v>5000</v>
      </c>
      <c r="I18">
        <v>51.89</v>
      </c>
      <c r="J18">
        <v>28.34</v>
      </c>
      <c r="K18">
        <v>14.76</v>
      </c>
      <c r="L18">
        <v>7.37</v>
      </c>
    </row>
    <row r="19" spans="1:12" x14ac:dyDescent="0.35">
      <c r="A19" t="s">
        <v>27</v>
      </c>
      <c r="B19" t="str">
        <f t="shared" si="0"/>
        <v>2023 Q2</v>
      </c>
      <c r="C19" s="2">
        <v>45017</v>
      </c>
      <c r="D19">
        <v>6819</v>
      </c>
      <c r="E19">
        <f t="shared" si="1"/>
        <v>27.276</v>
      </c>
      <c r="F19">
        <v>50.6</v>
      </c>
      <c r="G19">
        <v>12.61</v>
      </c>
      <c r="H19">
        <v>5000</v>
      </c>
      <c r="I19">
        <v>67.47</v>
      </c>
      <c r="J19">
        <v>51.89</v>
      </c>
      <c r="K19">
        <v>17.079999999999998</v>
      </c>
      <c r="L19">
        <v>14.76</v>
      </c>
    </row>
    <row r="20" spans="1:12" x14ac:dyDescent="0.35">
      <c r="A20" t="s">
        <v>28</v>
      </c>
      <c r="C20" s="2">
        <v>45108</v>
      </c>
      <c r="D20">
        <v>7111</v>
      </c>
      <c r="E20">
        <f t="shared" si="1"/>
        <v>28.443999999999999</v>
      </c>
      <c r="F20">
        <v>30.11</v>
      </c>
      <c r="G20">
        <v>7.51</v>
      </c>
      <c r="H20">
        <v>5000</v>
      </c>
      <c r="I20">
        <v>50.6</v>
      </c>
      <c r="J20">
        <v>67.47</v>
      </c>
      <c r="K20">
        <v>12.61</v>
      </c>
      <c r="L20">
        <v>17.079999999999998</v>
      </c>
    </row>
    <row r="21" spans="1:12" x14ac:dyDescent="0.35">
      <c r="A21" t="s">
        <v>29</v>
      </c>
      <c r="B21" t="str">
        <f t="shared" si="0"/>
        <v>2023 Q4</v>
      </c>
      <c r="C21" s="2">
        <v>45200</v>
      </c>
      <c r="D21">
        <v>7918</v>
      </c>
      <c r="E21">
        <f t="shared" si="1"/>
        <v>31.672000000000001</v>
      </c>
      <c r="F21">
        <v>27.35</v>
      </c>
      <c r="G21">
        <v>6.89</v>
      </c>
      <c r="H21">
        <v>7500</v>
      </c>
      <c r="I21">
        <v>30.11</v>
      </c>
      <c r="J21">
        <v>50.6</v>
      </c>
      <c r="K21">
        <v>7.51</v>
      </c>
      <c r="L21">
        <v>12.61</v>
      </c>
    </row>
    <row r="22" spans="1:12" x14ac:dyDescent="0.35">
      <c r="A22" t="s">
        <v>30</v>
      </c>
      <c r="C22" s="2">
        <v>45292</v>
      </c>
      <c r="D22">
        <v>10183</v>
      </c>
      <c r="E22">
        <f t="shared" si="1"/>
        <v>40.731999999999999</v>
      </c>
      <c r="F22">
        <v>28.62</v>
      </c>
      <c r="G22">
        <v>7.42</v>
      </c>
      <c r="H22">
        <v>7500</v>
      </c>
      <c r="I22">
        <v>27.35</v>
      </c>
      <c r="J22">
        <v>30.11</v>
      </c>
      <c r="K22">
        <v>6.89</v>
      </c>
      <c r="L22">
        <v>7.51</v>
      </c>
    </row>
    <row r="23" spans="1:12" x14ac:dyDescent="0.35">
      <c r="A23" t="s">
        <v>31</v>
      </c>
      <c r="B23" t="str">
        <f t="shared" si="0"/>
        <v>2024 Q2</v>
      </c>
      <c r="C23" s="2">
        <v>45383</v>
      </c>
      <c r="D23">
        <v>10200</v>
      </c>
      <c r="E23">
        <f t="shared" si="1"/>
        <v>40.799999999999997</v>
      </c>
      <c r="F23">
        <v>24.5</v>
      </c>
      <c r="G23">
        <v>6.04</v>
      </c>
      <c r="H23">
        <v>7500</v>
      </c>
      <c r="I23">
        <v>28.62</v>
      </c>
      <c r="J23">
        <v>27.35</v>
      </c>
      <c r="K23">
        <v>7.42</v>
      </c>
      <c r="L23">
        <v>6.89</v>
      </c>
    </row>
    <row r="24" spans="1:12" x14ac:dyDescent="0.35">
      <c r="A24" t="s">
        <v>32</v>
      </c>
      <c r="C24" s="2">
        <v>45474</v>
      </c>
      <c r="D24">
        <v>10770</v>
      </c>
      <c r="E24">
        <f t="shared" si="1"/>
        <v>43.08</v>
      </c>
      <c r="F24">
        <v>22.36</v>
      </c>
      <c r="G24">
        <v>5.48</v>
      </c>
      <c r="H24">
        <v>7500</v>
      </c>
      <c r="I24">
        <v>24.5</v>
      </c>
      <c r="J24">
        <v>28.62</v>
      </c>
      <c r="K24">
        <v>6.04</v>
      </c>
      <c r="L24">
        <v>7.42</v>
      </c>
    </row>
    <row r="25" spans="1:12" x14ac:dyDescent="0.35">
      <c r="A25" t="s">
        <v>33</v>
      </c>
      <c r="B25" t="str">
        <f t="shared" si="0"/>
        <v>2024 Q4</v>
      </c>
      <c r="C25" s="2">
        <v>45566</v>
      </c>
      <c r="D25">
        <v>11492</v>
      </c>
      <c r="E25">
        <f t="shared" si="1"/>
        <v>45.968000000000004</v>
      </c>
      <c r="F25">
        <v>24.5</v>
      </c>
      <c r="G25">
        <v>6.24</v>
      </c>
      <c r="H25">
        <v>7500</v>
      </c>
      <c r="I25">
        <v>22.36</v>
      </c>
      <c r="J25">
        <v>24.5</v>
      </c>
      <c r="K25">
        <v>5.48</v>
      </c>
      <c r="L25">
        <v>6.04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3238-E7E7-4A9B-A46D-555E7F70F029}">
  <dimension ref="A1:K25"/>
  <sheetViews>
    <sheetView topLeftCell="A13" workbookViewId="0">
      <selection activeCell="O11" sqref="O11"/>
    </sheetView>
  </sheetViews>
  <sheetFormatPr defaultRowHeight="14.5" x14ac:dyDescent="0.35"/>
  <cols>
    <col min="3" max="3" width="20.36328125" customWidth="1"/>
  </cols>
  <sheetData>
    <row r="1" spans="1:11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10</v>
      </c>
      <c r="B2" t="str">
        <f>LEFT(A2,7)</f>
        <v>2019 Q1</v>
      </c>
      <c r="C2" s="2">
        <v>43466</v>
      </c>
      <c r="D2">
        <v>1898</v>
      </c>
      <c r="E2">
        <v>16.52</v>
      </c>
      <c r="F2">
        <v>3.73</v>
      </c>
      <c r="G2">
        <v>0</v>
      </c>
      <c r="H2">
        <v>16.52</v>
      </c>
      <c r="I2">
        <v>16.52</v>
      </c>
      <c r="J2">
        <v>3.73</v>
      </c>
      <c r="K2">
        <v>3.73</v>
      </c>
    </row>
    <row r="3" spans="1:11" x14ac:dyDescent="0.35">
      <c r="A3" t="s">
        <v>11</v>
      </c>
      <c r="B3" t="str">
        <f t="shared" ref="B3:B25" si="0">LEFT(A3,7)</f>
        <v>2019 Q2</v>
      </c>
      <c r="C3" s="2">
        <v>43556</v>
      </c>
      <c r="D3">
        <v>2461</v>
      </c>
      <c r="E3">
        <v>18.559999999999999</v>
      </c>
      <c r="F3">
        <v>4.1399999999999997</v>
      </c>
      <c r="G3">
        <v>0</v>
      </c>
      <c r="H3">
        <v>16.52</v>
      </c>
      <c r="I3">
        <v>16.52</v>
      </c>
      <c r="J3">
        <v>3.73</v>
      </c>
      <c r="K3">
        <v>3.73</v>
      </c>
    </row>
    <row r="4" spans="1:11" x14ac:dyDescent="0.35">
      <c r="A4" t="s">
        <v>12</v>
      </c>
      <c r="B4" t="str">
        <f t="shared" si="0"/>
        <v>2019 Q3</v>
      </c>
      <c r="C4" s="2">
        <v>43647</v>
      </c>
      <c r="D4">
        <v>2500</v>
      </c>
      <c r="E4">
        <v>18.559999999999999</v>
      </c>
      <c r="F4">
        <v>4.1399999999999997</v>
      </c>
      <c r="G4">
        <v>0</v>
      </c>
      <c r="H4">
        <v>18.559999999999999</v>
      </c>
      <c r="I4">
        <v>16.52</v>
      </c>
      <c r="J4">
        <v>4.1399999999999997</v>
      </c>
      <c r="K4">
        <v>3.73</v>
      </c>
    </row>
    <row r="5" spans="1:11" x14ac:dyDescent="0.35">
      <c r="A5" t="s">
        <v>13</v>
      </c>
      <c r="B5" t="str">
        <f t="shared" si="0"/>
        <v>2019 Q4</v>
      </c>
      <c r="C5" s="2">
        <v>43739</v>
      </c>
      <c r="D5">
        <v>3015</v>
      </c>
      <c r="E5">
        <v>17.850000000000001</v>
      </c>
      <c r="F5">
        <v>3.68</v>
      </c>
      <c r="G5">
        <v>0</v>
      </c>
      <c r="H5">
        <v>18.559999999999999</v>
      </c>
      <c r="I5">
        <v>18.559999999999999</v>
      </c>
      <c r="J5">
        <v>4.1399999999999997</v>
      </c>
      <c r="K5">
        <v>4.1399999999999997</v>
      </c>
    </row>
    <row r="6" spans="1:11" x14ac:dyDescent="0.35">
      <c r="A6" t="s">
        <v>14</v>
      </c>
      <c r="B6" t="str">
        <f t="shared" si="0"/>
        <v>2020 Q1</v>
      </c>
      <c r="C6" s="2">
        <v>43831</v>
      </c>
      <c r="D6">
        <v>2951</v>
      </c>
      <c r="E6">
        <v>17.850000000000001</v>
      </c>
      <c r="F6">
        <v>3.68</v>
      </c>
      <c r="G6">
        <v>0</v>
      </c>
      <c r="H6">
        <v>17.850000000000001</v>
      </c>
      <c r="I6">
        <v>18.559999999999999</v>
      </c>
      <c r="J6">
        <v>3.68</v>
      </c>
      <c r="K6">
        <v>4.1399999999999997</v>
      </c>
    </row>
    <row r="7" spans="1:11" x14ac:dyDescent="0.35">
      <c r="A7" t="s">
        <v>15</v>
      </c>
      <c r="B7" t="str">
        <f t="shared" si="0"/>
        <v>2020 Q2</v>
      </c>
      <c r="C7" s="2">
        <v>43922</v>
      </c>
      <c r="D7">
        <v>1941</v>
      </c>
      <c r="E7">
        <v>17.809999999999999</v>
      </c>
      <c r="F7">
        <v>3.5</v>
      </c>
      <c r="G7">
        <v>0</v>
      </c>
      <c r="H7">
        <v>17.850000000000001</v>
      </c>
      <c r="I7">
        <v>17.850000000000001</v>
      </c>
      <c r="J7">
        <v>3.68</v>
      </c>
      <c r="K7">
        <v>3.68</v>
      </c>
    </row>
    <row r="8" spans="1:11" x14ac:dyDescent="0.35">
      <c r="A8" t="s">
        <v>16</v>
      </c>
      <c r="B8" t="str">
        <f t="shared" si="0"/>
        <v>2020 Q3</v>
      </c>
      <c r="C8" s="2">
        <v>44013</v>
      </c>
      <c r="D8">
        <v>2255</v>
      </c>
      <c r="E8">
        <v>17.809999999999999</v>
      </c>
      <c r="F8">
        <v>3.5</v>
      </c>
      <c r="G8">
        <v>0</v>
      </c>
      <c r="H8">
        <v>17.809999999999999</v>
      </c>
      <c r="I8">
        <v>17.850000000000001</v>
      </c>
      <c r="J8">
        <v>3.5</v>
      </c>
      <c r="K8">
        <v>3.68</v>
      </c>
    </row>
    <row r="9" spans="1:11" x14ac:dyDescent="0.35">
      <c r="A9" t="s">
        <v>17</v>
      </c>
      <c r="B9" t="str">
        <f t="shared" si="0"/>
        <v>2020 Q4</v>
      </c>
      <c r="C9" s="2">
        <v>44105</v>
      </c>
      <c r="D9">
        <v>3522</v>
      </c>
      <c r="E9">
        <v>17.190000000000001</v>
      </c>
      <c r="F9">
        <v>3</v>
      </c>
      <c r="G9">
        <v>0</v>
      </c>
      <c r="H9">
        <v>17.809999999999999</v>
      </c>
      <c r="I9">
        <v>17.809999999999999</v>
      </c>
      <c r="J9">
        <v>3.5</v>
      </c>
      <c r="K9">
        <v>3.5</v>
      </c>
    </row>
    <row r="10" spans="1:11" x14ac:dyDescent="0.35">
      <c r="A10" t="s">
        <v>18</v>
      </c>
      <c r="B10" t="str">
        <f t="shared" si="0"/>
        <v>2021 Q1</v>
      </c>
      <c r="C10" s="2">
        <v>44197</v>
      </c>
      <c r="D10">
        <v>4319</v>
      </c>
      <c r="E10">
        <v>17.190000000000001</v>
      </c>
      <c r="F10">
        <v>3</v>
      </c>
      <c r="G10">
        <v>0</v>
      </c>
      <c r="H10">
        <v>17.190000000000001</v>
      </c>
      <c r="I10">
        <v>17.809999999999999</v>
      </c>
      <c r="J10">
        <v>3</v>
      </c>
      <c r="K10">
        <v>3.5</v>
      </c>
    </row>
    <row r="11" spans="1:11" x14ac:dyDescent="0.35">
      <c r="A11" t="s">
        <v>19</v>
      </c>
      <c r="B11" t="str">
        <f t="shared" si="0"/>
        <v>2021 Q2</v>
      </c>
      <c r="C11" s="2">
        <v>44287</v>
      </c>
      <c r="D11">
        <v>5375</v>
      </c>
      <c r="E11">
        <v>18.95</v>
      </c>
      <c r="F11">
        <v>3.34</v>
      </c>
      <c r="G11">
        <v>0</v>
      </c>
      <c r="H11">
        <v>17.190000000000001</v>
      </c>
      <c r="I11">
        <v>17.190000000000001</v>
      </c>
      <c r="J11">
        <v>3</v>
      </c>
      <c r="K11">
        <v>3</v>
      </c>
    </row>
    <row r="12" spans="1:11" x14ac:dyDescent="0.35">
      <c r="A12" t="s">
        <v>20</v>
      </c>
      <c r="B12" t="str">
        <f t="shared" si="0"/>
        <v>2021 Q3</v>
      </c>
      <c r="C12" s="2">
        <v>44378</v>
      </c>
      <c r="D12">
        <v>5769</v>
      </c>
      <c r="E12">
        <v>18.95</v>
      </c>
      <c r="F12">
        <v>3.34</v>
      </c>
      <c r="G12">
        <v>0</v>
      </c>
      <c r="H12">
        <v>18.95</v>
      </c>
      <c r="I12">
        <v>17.190000000000001</v>
      </c>
      <c r="J12">
        <v>3.34</v>
      </c>
      <c r="K12">
        <v>3</v>
      </c>
    </row>
    <row r="13" spans="1:11" x14ac:dyDescent="0.35">
      <c r="A13" t="s">
        <v>21</v>
      </c>
      <c r="B13" t="str">
        <f t="shared" si="0"/>
        <v>2021 Q4</v>
      </c>
      <c r="C13" s="2">
        <v>44470</v>
      </c>
      <c r="D13">
        <v>6156</v>
      </c>
      <c r="E13">
        <v>20.8</v>
      </c>
      <c r="F13">
        <v>4.07</v>
      </c>
      <c r="G13">
        <v>0</v>
      </c>
      <c r="H13">
        <v>18.95</v>
      </c>
      <c r="I13">
        <v>18.95</v>
      </c>
      <c r="J13">
        <v>3.34</v>
      </c>
      <c r="K13">
        <v>3.34</v>
      </c>
    </row>
    <row r="14" spans="1:11" x14ac:dyDescent="0.35">
      <c r="A14" t="s">
        <v>22</v>
      </c>
      <c r="B14" t="str">
        <f t="shared" si="0"/>
        <v>2022 Q1</v>
      </c>
      <c r="C14" s="2">
        <v>44562</v>
      </c>
      <c r="D14">
        <v>12633</v>
      </c>
      <c r="E14">
        <v>20.8</v>
      </c>
      <c r="F14">
        <v>4.07</v>
      </c>
      <c r="G14">
        <v>0</v>
      </c>
      <c r="H14">
        <v>20.8</v>
      </c>
      <c r="I14">
        <v>18.95</v>
      </c>
      <c r="J14">
        <v>4.07</v>
      </c>
      <c r="K14">
        <v>3.34</v>
      </c>
    </row>
    <row r="15" spans="1:11" x14ac:dyDescent="0.35">
      <c r="A15" t="s">
        <v>23</v>
      </c>
      <c r="B15" t="str">
        <f t="shared" si="0"/>
        <v>2022 Q2</v>
      </c>
      <c r="C15" s="2">
        <v>44652</v>
      </c>
      <c r="D15">
        <v>3678</v>
      </c>
      <c r="E15">
        <v>28.34</v>
      </c>
      <c r="F15">
        <v>7.37</v>
      </c>
      <c r="G15">
        <v>5000</v>
      </c>
      <c r="H15">
        <v>20.8</v>
      </c>
      <c r="I15">
        <v>20.8</v>
      </c>
      <c r="J15">
        <v>4.07</v>
      </c>
      <c r="K15">
        <v>4.07</v>
      </c>
    </row>
    <row r="16" spans="1:11" x14ac:dyDescent="0.35">
      <c r="A16" t="s">
        <v>24</v>
      </c>
      <c r="B16" t="str">
        <f t="shared" si="0"/>
        <v>2022 Q3</v>
      </c>
      <c r="C16" s="2">
        <v>44743</v>
      </c>
      <c r="D16">
        <v>5472</v>
      </c>
      <c r="E16">
        <v>28.34</v>
      </c>
      <c r="F16">
        <v>7.37</v>
      </c>
      <c r="G16">
        <v>5000</v>
      </c>
      <c r="H16">
        <v>28.34</v>
      </c>
      <c r="I16">
        <v>20.8</v>
      </c>
      <c r="J16">
        <v>7.37</v>
      </c>
      <c r="K16">
        <v>4.07</v>
      </c>
    </row>
    <row r="17" spans="1:11" x14ac:dyDescent="0.35">
      <c r="A17" t="s">
        <v>25</v>
      </c>
      <c r="B17" t="str">
        <f t="shared" si="0"/>
        <v>2022 Q4</v>
      </c>
      <c r="C17" s="2">
        <v>44835</v>
      </c>
      <c r="D17">
        <v>6154</v>
      </c>
      <c r="E17">
        <v>51.89</v>
      </c>
      <c r="F17">
        <v>14.76</v>
      </c>
      <c r="G17">
        <v>5000</v>
      </c>
      <c r="H17">
        <v>28.34</v>
      </c>
      <c r="I17">
        <v>28.34</v>
      </c>
      <c r="J17">
        <v>7.37</v>
      </c>
      <c r="K17">
        <v>7.37</v>
      </c>
    </row>
    <row r="18" spans="1:11" x14ac:dyDescent="0.35">
      <c r="A18" t="s">
        <v>26</v>
      </c>
      <c r="B18" t="str">
        <f t="shared" si="0"/>
        <v>2023 Q1</v>
      </c>
      <c r="C18" s="2">
        <v>44927</v>
      </c>
      <c r="D18">
        <v>6236</v>
      </c>
      <c r="E18">
        <v>67.47</v>
      </c>
      <c r="F18">
        <v>17.079999999999998</v>
      </c>
      <c r="G18">
        <v>5000</v>
      </c>
      <c r="H18">
        <v>51.89</v>
      </c>
      <c r="I18">
        <v>28.34</v>
      </c>
      <c r="J18">
        <v>14.76</v>
      </c>
      <c r="K18">
        <v>7.37</v>
      </c>
    </row>
    <row r="19" spans="1:11" x14ac:dyDescent="0.35">
      <c r="A19" t="s">
        <v>27</v>
      </c>
      <c r="B19" t="str">
        <f t="shared" si="0"/>
        <v>2023 Q2</v>
      </c>
      <c r="C19" s="2">
        <v>45017</v>
      </c>
      <c r="D19">
        <v>6819</v>
      </c>
      <c r="E19">
        <v>50.6</v>
      </c>
      <c r="F19">
        <v>12.61</v>
      </c>
      <c r="G19">
        <v>5000</v>
      </c>
      <c r="H19">
        <v>67.47</v>
      </c>
      <c r="I19">
        <v>51.89</v>
      </c>
      <c r="J19">
        <v>17.079999999999998</v>
      </c>
      <c r="K19">
        <v>14.76</v>
      </c>
    </row>
    <row r="20" spans="1:11" x14ac:dyDescent="0.35">
      <c r="A20" t="s">
        <v>28</v>
      </c>
      <c r="B20" t="str">
        <f t="shared" si="0"/>
        <v>2023 Q3</v>
      </c>
      <c r="C20" s="2">
        <v>45108</v>
      </c>
      <c r="D20">
        <v>7111</v>
      </c>
      <c r="E20">
        <v>30.11</v>
      </c>
      <c r="F20">
        <v>7.51</v>
      </c>
      <c r="G20">
        <v>5000</v>
      </c>
      <c r="H20">
        <v>50.6</v>
      </c>
      <c r="I20">
        <v>67.47</v>
      </c>
      <c r="J20">
        <v>12.61</v>
      </c>
      <c r="K20">
        <v>17.079999999999998</v>
      </c>
    </row>
    <row r="21" spans="1:11" x14ac:dyDescent="0.35">
      <c r="A21" t="s">
        <v>29</v>
      </c>
      <c r="B21" t="str">
        <f t="shared" si="0"/>
        <v>2023 Q4</v>
      </c>
      <c r="C21" s="2">
        <v>45200</v>
      </c>
      <c r="D21">
        <v>7918</v>
      </c>
      <c r="E21">
        <v>27.35</v>
      </c>
      <c r="F21">
        <v>6.89</v>
      </c>
      <c r="G21">
        <v>7500</v>
      </c>
      <c r="H21">
        <v>30.11</v>
      </c>
      <c r="I21">
        <v>50.6</v>
      </c>
      <c r="J21">
        <v>7.51</v>
      </c>
      <c r="K21">
        <v>12.61</v>
      </c>
    </row>
    <row r="22" spans="1:11" x14ac:dyDescent="0.35">
      <c r="A22" t="s">
        <v>30</v>
      </c>
      <c r="B22" t="str">
        <f t="shared" si="0"/>
        <v>2024 Q1</v>
      </c>
      <c r="C22" s="2">
        <v>45292</v>
      </c>
      <c r="D22">
        <v>10183</v>
      </c>
      <c r="E22">
        <v>28.62</v>
      </c>
      <c r="F22">
        <v>7.42</v>
      </c>
      <c r="G22">
        <v>7500</v>
      </c>
      <c r="H22">
        <v>27.35</v>
      </c>
      <c r="I22">
        <v>30.11</v>
      </c>
      <c r="J22">
        <v>6.89</v>
      </c>
      <c r="K22">
        <v>7.51</v>
      </c>
    </row>
    <row r="23" spans="1:11" x14ac:dyDescent="0.35">
      <c r="A23" t="s">
        <v>31</v>
      </c>
      <c r="B23" t="str">
        <f t="shared" si="0"/>
        <v>2024 Q2</v>
      </c>
      <c r="C23" s="2">
        <v>45383</v>
      </c>
      <c r="D23">
        <v>10200</v>
      </c>
      <c r="E23">
        <v>24.5</v>
      </c>
      <c r="F23">
        <v>6.04</v>
      </c>
      <c r="G23">
        <v>7500</v>
      </c>
      <c r="H23">
        <v>28.62</v>
      </c>
      <c r="I23">
        <v>27.35</v>
      </c>
      <c r="J23">
        <v>7.42</v>
      </c>
      <c r="K23">
        <v>6.89</v>
      </c>
    </row>
    <row r="24" spans="1:11" x14ac:dyDescent="0.35">
      <c r="A24" t="s">
        <v>32</v>
      </c>
      <c r="B24" t="str">
        <f t="shared" si="0"/>
        <v>2024 Q3</v>
      </c>
      <c r="C24" s="2">
        <v>45474</v>
      </c>
      <c r="D24">
        <v>10770</v>
      </c>
      <c r="E24">
        <v>22.36</v>
      </c>
      <c r="F24">
        <v>5.48</v>
      </c>
      <c r="G24">
        <v>7500</v>
      </c>
      <c r="H24">
        <v>24.5</v>
      </c>
      <c r="I24">
        <v>28.62</v>
      </c>
      <c r="J24">
        <v>6.04</v>
      </c>
      <c r="K24">
        <v>7.42</v>
      </c>
    </row>
    <row r="25" spans="1:11" x14ac:dyDescent="0.35">
      <c r="A25" t="s">
        <v>33</v>
      </c>
      <c r="B25" t="str">
        <f t="shared" si="0"/>
        <v>2024 Q4</v>
      </c>
      <c r="C25" s="2">
        <v>45566</v>
      </c>
      <c r="D25">
        <v>11492</v>
      </c>
      <c r="E25">
        <v>24.5</v>
      </c>
      <c r="F25">
        <v>6.24</v>
      </c>
      <c r="G25">
        <v>7500</v>
      </c>
      <c r="H25">
        <v>22.36</v>
      </c>
      <c r="I25">
        <v>24.5</v>
      </c>
      <c r="J25">
        <v>5.48</v>
      </c>
      <c r="K25">
        <v>6.04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31" zoomScaleNormal="100" workbookViewId="0">
      <selection activeCell="F27" sqref="F27"/>
    </sheetView>
  </sheetViews>
  <sheetFormatPr defaultRowHeight="14.5" x14ac:dyDescent="0.35"/>
  <cols>
    <col min="3" max="3" width="20.36328125" customWidth="1"/>
  </cols>
  <sheetData>
    <row r="1" spans="1:12" x14ac:dyDescent="0.35">
      <c r="A1" s="1" t="s">
        <v>0</v>
      </c>
      <c r="B1" s="1"/>
      <c r="C1" s="1" t="s">
        <v>1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34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5">
      <c r="A2" t="s">
        <v>10</v>
      </c>
      <c r="B2" t="str">
        <f>LEFT(A2,7)</f>
        <v>2019 Q1</v>
      </c>
      <c r="C2" s="2">
        <v>43466</v>
      </c>
      <c r="D2">
        <v>1898</v>
      </c>
      <c r="E2">
        <f>D2*4/1000</f>
        <v>7.5919999999999996</v>
      </c>
      <c r="F2">
        <v>16.52</v>
      </c>
      <c r="G2">
        <v>3.73</v>
      </c>
      <c r="H2">
        <v>0</v>
      </c>
      <c r="I2">
        <v>16.52</v>
      </c>
      <c r="J2">
        <v>16.52</v>
      </c>
      <c r="K2">
        <v>3.73</v>
      </c>
      <c r="L2">
        <v>3.73</v>
      </c>
    </row>
    <row r="3" spans="1:12" x14ac:dyDescent="0.35">
      <c r="A3" t="s">
        <v>11</v>
      </c>
      <c r="B3" t="str">
        <f t="shared" ref="B3:B25" si="0">LEFT(A3,7)</f>
        <v>2019 Q2</v>
      </c>
      <c r="C3" s="2">
        <v>43556</v>
      </c>
      <c r="D3">
        <v>2461</v>
      </c>
      <c r="E3">
        <f t="shared" ref="E3:E25" si="1">D3*4/1000</f>
        <v>9.8439999999999994</v>
      </c>
      <c r="F3">
        <v>18.559999999999999</v>
      </c>
      <c r="G3">
        <v>4.1399999999999997</v>
      </c>
      <c r="H3">
        <v>0</v>
      </c>
      <c r="I3">
        <v>16.52</v>
      </c>
      <c r="J3">
        <v>16.52</v>
      </c>
      <c r="K3">
        <v>3.73</v>
      </c>
      <c r="L3">
        <v>3.73</v>
      </c>
    </row>
    <row r="4" spans="1:12" x14ac:dyDescent="0.35">
      <c r="A4" t="s">
        <v>12</v>
      </c>
      <c r="B4" t="str">
        <f t="shared" si="0"/>
        <v>2019 Q3</v>
      </c>
      <c r="C4" s="2">
        <v>43647</v>
      </c>
      <c r="D4">
        <v>2500</v>
      </c>
      <c r="E4">
        <f t="shared" si="1"/>
        <v>10</v>
      </c>
      <c r="F4">
        <v>18.559999999999999</v>
      </c>
      <c r="G4">
        <v>4.1399999999999997</v>
      </c>
      <c r="H4">
        <v>0</v>
      </c>
      <c r="I4">
        <v>18.559999999999999</v>
      </c>
      <c r="J4">
        <v>16.52</v>
      </c>
      <c r="K4">
        <v>4.1399999999999997</v>
      </c>
      <c r="L4">
        <v>3.73</v>
      </c>
    </row>
    <row r="5" spans="1:12" x14ac:dyDescent="0.35">
      <c r="A5" t="s">
        <v>13</v>
      </c>
      <c r="B5" t="str">
        <f t="shared" si="0"/>
        <v>2019 Q4</v>
      </c>
      <c r="C5" s="2">
        <v>43739</v>
      </c>
      <c r="D5">
        <v>3015</v>
      </c>
      <c r="E5">
        <f t="shared" si="1"/>
        <v>12.06</v>
      </c>
      <c r="F5">
        <v>17.850000000000001</v>
      </c>
      <c r="G5">
        <v>3.68</v>
      </c>
      <c r="H5">
        <v>0</v>
      </c>
      <c r="I5">
        <v>18.559999999999999</v>
      </c>
      <c r="J5">
        <v>18.559999999999999</v>
      </c>
      <c r="K5">
        <v>4.1399999999999997</v>
      </c>
      <c r="L5">
        <v>4.1399999999999997</v>
      </c>
    </row>
    <row r="6" spans="1:12" x14ac:dyDescent="0.35">
      <c r="A6" t="s">
        <v>14</v>
      </c>
      <c r="B6" t="str">
        <f t="shared" si="0"/>
        <v>2020 Q1</v>
      </c>
      <c r="C6" s="2">
        <v>43831</v>
      </c>
      <c r="D6">
        <v>2951</v>
      </c>
      <c r="E6">
        <f t="shared" si="1"/>
        <v>11.804</v>
      </c>
      <c r="F6">
        <v>17.850000000000001</v>
      </c>
      <c r="G6">
        <v>3.68</v>
      </c>
      <c r="H6">
        <v>0</v>
      </c>
      <c r="I6">
        <v>17.850000000000001</v>
      </c>
      <c r="J6">
        <v>18.559999999999999</v>
      </c>
      <c r="K6">
        <v>3.68</v>
      </c>
      <c r="L6">
        <v>4.1399999999999997</v>
      </c>
    </row>
    <row r="7" spans="1:12" x14ac:dyDescent="0.35">
      <c r="A7" t="s">
        <v>15</v>
      </c>
      <c r="B7" t="str">
        <f t="shared" si="0"/>
        <v>2020 Q2</v>
      </c>
      <c r="C7" s="2">
        <v>43922</v>
      </c>
      <c r="D7">
        <v>1941</v>
      </c>
      <c r="E7">
        <f t="shared" si="1"/>
        <v>7.7640000000000002</v>
      </c>
      <c r="F7">
        <v>17.809999999999999</v>
      </c>
      <c r="G7">
        <v>3.5</v>
      </c>
      <c r="H7">
        <v>0</v>
      </c>
      <c r="I7">
        <v>17.850000000000001</v>
      </c>
      <c r="J7">
        <v>17.850000000000001</v>
      </c>
      <c r="K7">
        <v>3.68</v>
      </c>
      <c r="L7">
        <v>3.68</v>
      </c>
    </row>
    <row r="8" spans="1:12" x14ac:dyDescent="0.35">
      <c r="A8" t="s">
        <v>16</v>
      </c>
      <c r="B8" t="str">
        <f t="shared" si="0"/>
        <v>2020 Q3</v>
      </c>
      <c r="C8" s="2">
        <v>44013</v>
      </c>
      <c r="D8">
        <v>2255</v>
      </c>
      <c r="E8">
        <f t="shared" si="1"/>
        <v>9.02</v>
      </c>
      <c r="F8">
        <v>17.809999999999999</v>
      </c>
      <c r="G8">
        <v>3.5</v>
      </c>
      <c r="H8">
        <v>0</v>
      </c>
      <c r="I8">
        <v>17.809999999999999</v>
      </c>
      <c r="J8">
        <v>17.850000000000001</v>
      </c>
      <c r="K8">
        <v>3.5</v>
      </c>
      <c r="L8">
        <v>3.68</v>
      </c>
    </row>
    <row r="9" spans="1:12" x14ac:dyDescent="0.35">
      <c r="A9" t="s">
        <v>17</v>
      </c>
      <c r="B9" t="str">
        <f t="shared" si="0"/>
        <v>2020 Q4</v>
      </c>
      <c r="C9" s="2">
        <v>44105</v>
      </c>
      <c r="D9">
        <v>3522</v>
      </c>
      <c r="E9">
        <f t="shared" si="1"/>
        <v>14.087999999999999</v>
      </c>
      <c r="F9">
        <v>17.190000000000001</v>
      </c>
      <c r="G9">
        <v>3</v>
      </c>
      <c r="H9">
        <v>0</v>
      </c>
      <c r="I9">
        <v>17.809999999999999</v>
      </c>
      <c r="J9">
        <v>17.809999999999999</v>
      </c>
      <c r="K9">
        <v>3.5</v>
      </c>
      <c r="L9">
        <v>3.5</v>
      </c>
    </row>
    <row r="10" spans="1:12" x14ac:dyDescent="0.35">
      <c r="A10" t="s">
        <v>18</v>
      </c>
      <c r="B10" t="str">
        <f t="shared" si="0"/>
        <v>2021 Q1</v>
      </c>
      <c r="C10" s="2">
        <v>44197</v>
      </c>
      <c r="D10">
        <v>4319</v>
      </c>
      <c r="E10">
        <f t="shared" si="1"/>
        <v>17.276</v>
      </c>
      <c r="F10">
        <v>17.190000000000001</v>
      </c>
      <c r="G10">
        <v>3</v>
      </c>
      <c r="H10">
        <v>0</v>
      </c>
      <c r="I10">
        <v>17.190000000000001</v>
      </c>
      <c r="J10">
        <v>17.809999999999999</v>
      </c>
      <c r="K10">
        <v>3</v>
      </c>
      <c r="L10">
        <v>3.5</v>
      </c>
    </row>
    <row r="11" spans="1:12" x14ac:dyDescent="0.35">
      <c r="A11" t="s">
        <v>19</v>
      </c>
      <c r="B11" t="str">
        <f t="shared" si="0"/>
        <v>2021 Q2</v>
      </c>
      <c r="C11" s="2">
        <v>44287</v>
      </c>
      <c r="D11">
        <v>5375</v>
      </c>
      <c r="E11">
        <f t="shared" si="1"/>
        <v>21.5</v>
      </c>
      <c r="F11">
        <v>18.95</v>
      </c>
      <c r="G11">
        <v>3.34</v>
      </c>
      <c r="H11">
        <v>0</v>
      </c>
      <c r="I11">
        <v>17.190000000000001</v>
      </c>
      <c r="J11">
        <v>17.190000000000001</v>
      </c>
      <c r="K11">
        <v>3</v>
      </c>
      <c r="L11">
        <v>3</v>
      </c>
    </row>
    <row r="12" spans="1:12" x14ac:dyDescent="0.35">
      <c r="A12" t="s">
        <v>20</v>
      </c>
      <c r="B12" t="str">
        <f t="shared" si="0"/>
        <v>2021 Q3</v>
      </c>
      <c r="C12" s="2">
        <v>44378</v>
      </c>
      <c r="D12">
        <v>5769</v>
      </c>
      <c r="E12">
        <f t="shared" si="1"/>
        <v>23.076000000000001</v>
      </c>
      <c r="F12">
        <v>18.95</v>
      </c>
      <c r="G12">
        <v>3.34</v>
      </c>
      <c r="H12">
        <v>0</v>
      </c>
      <c r="I12">
        <v>18.95</v>
      </c>
      <c r="J12">
        <v>17.190000000000001</v>
      </c>
      <c r="K12">
        <v>3.34</v>
      </c>
      <c r="L12">
        <v>3</v>
      </c>
    </row>
    <row r="13" spans="1:12" x14ac:dyDescent="0.35">
      <c r="A13" t="s">
        <v>21</v>
      </c>
      <c r="B13" t="str">
        <f t="shared" si="0"/>
        <v>2021 Q4</v>
      </c>
      <c r="C13" s="2">
        <v>44470</v>
      </c>
      <c r="D13">
        <v>6156</v>
      </c>
      <c r="E13">
        <f t="shared" si="1"/>
        <v>24.623999999999999</v>
      </c>
      <c r="F13">
        <v>20.8</v>
      </c>
      <c r="G13">
        <v>4.07</v>
      </c>
      <c r="H13">
        <v>0</v>
      </c>
      <c r="I13">
        <v>18.95</v>
      </c>
      <c r="J13">
        <v>18.95</v>
      </c>
      <c r="K13">
        <v>3.34</v>
      </c>
      <c r="L13">
        <v>3.34</v>
      </c>
    </row>
    <row r="14" spans="1:12" x14ac:dyDescent="0.35">
      <c r="A14" t="s">
        <v>22</v>
      </c>
      <c r="B14" t="str">
        <f t="shared" si="0"/>
        <v>2022 Q1</v>
      </c>
      <c r="C14" s="2">
        <v>44562</v>
      </c>
      <c r="D14">
        <v>12633</v>
      </c>
      <c r="E14">
        <f t="shared" si="1"/>
        <v>50.531999999999996</v>
      </c>
      <c r="F14">
        <v>20.8</v>
      </c>
      <c r="G14">
        <v>4.07</v>
      </c>
      <c r="H14">
        <v>0</v>
      </c>
      <c r="I14">
        <v>20.8</v>
      </c>
      <c r="J14">
        <v>18.95</v>
      </c>
      <c r="K14">
        <v>4.07</v>
      </c>
      <c r="L14">
        <v>3.34</v>
      </c>
    </row>
    <row r="15" spans="1:12" x14ac:dyDescent="0.35">
      <c r="A15" t="s">
        <v>23</v>
      </c>
      <c r="B15" t="str">
        <f t="shared" si="0"/>
        <v>2022 Q2</v>
      </c>
      <c r="C15" s="2">
        <v>44652</v>
      </c>
      <c r="D15">
        <v>3678</v>
      </c>
      <c r="E15">
        <f t="shared" si="1"/>
        <v>14.712</v>
      </c>
      <c r="F15">
        <v>28.34</v>
      </c>
      <c r="G15">
        <v>7.37</v>
      </c>
      <c r="H15">
        <v>5000</v>
      </c>
      <c r="I15">
        <v>20.8</v>
      </c>
      <c r="J15">
        <v>20.8</v>
      </c>
      <c r="K15">
        <v>4.07</v>
      </c>
      <c r="L15">
        <v>4.07</v>
      </c>
    </row>
    <row r="16" spans="1:12" x14ac:dyDescent="0.35">
      <c r="A16" t="s">
        <v>24</v>
      </c>
      <c r="C16" s="2">
        <v>44743</v>
      </c>
      <c r="D16">
        <v>5472</v>
      </c>
      <c r="E16">
        <f t="shared" si="1"/>
        <v>21.888000000000002</v>
      </c>
      <c r="F16">
        <v>28.34</v>
      </c>
      <c r="G16">
        <v>7.37</v>
      </c>
      <c r="H16">
        <v>5000</v>
      </c>
      <c r="I16">
        <v>28.34</v>
      </c>
      <c r="J16">
        <v>20.8</v>
      </c>
      <c r="K16">
        <v>7.37</v>
      </c>
      <c r="L16">
        <v>4.07</v>
      </c>
    </row>
    <row r="17" spans="1:12" x14ac:dyDescent="0.35">
      <c r="A17" t="s">
        <v>25</v>
      </c>
      <c r="B17" t="str">
        <f t="shared" si="0"/>
        <v>2022 Q4</v>
      </c>
      <c r="C17" s="2">
        <v>44835</v>
      </c>
      <c r="D17">
        <v>6154</v>
      </c>
      <c r="E17">
        <f t="shared" si="1"/>
        <v>24.616</v>
      </c>
      <c r="F17">
        <v>51.89</v>
      </c>
      <c r="G17">
        <v>14.76</v>
      </c>
      <c r="H17">
        <v>5000</v>
      </c>
      <c r="I17">
        <v>28.34</v>
      </c>
      <c r="J17">
        <v>28.34</v>
      </c>
      <c r="K17">
        <v>7.37</v>
      </c>
      <c r="L17">
        <v>7.37</v>
      </c>
    </row>
    <row r="18" spans="1:12" x14ac:dyDescent="0.35">
      <c r="A18" t="s">
        <v>26</v>
      </c>
      <c r="C18" s="2">
        <v>44927</v>
      </c>
      <c r="D18">
        <v>6236</v>
      </c>
      <c r="E18">
        <f t="shared" si="1"/>
        <v>24.943999999999999</v>
      </c>
      <c r="F18">
        <v>67.47</v>
      </c>
      <c r="G18">
        <v>17.079999999999998</v>
      </c>
      <c r="H18">
        <v>5000</v>
      </c>
      <c r="I18">
        <v>51.89</v>
      </c>
      <c r="J18">
        <v>28.34</v>
      </c>
      <c r="K18">
        <v>14.76</v>
      </c>
      <c r="L18">
        <v>7.37</v>
      </c>
    </row>
    <row r="19" spans="1:12" x14ac:dyDescent="0.35">
      <c r="A19" t="s">
        <v>27</v>
      </c>
      <c r="B19" t="str">
        <f t="shared" si="0"/>
        <v>2023 Q2</v>
      </c>
      <c r="C19" s="2">
        <v>45017</v>
      </c>
      <c r="D19">
        <v>6819</v>
      </c>
      <c r="E19">
        <f t="shared" si="1"/>
        <v>27.276</v>
      </c>
      <c r="F19">
        <v>50.6</v>
      </c>
      <c r="G19">
        <v>12.61</v>
      </c>
      <c r="H19">
        <v>5000</v>
      </c>
      <c r="I19">
        <v>67.47</v>
      </c>
      <c r="J19">
        <v>51.89</v>
      </c>
      <c r="K19">
        <v>17.079999999999998</v>
      </c>
      <c r="L19">
        <v>14.76</v>
      </c>
    </row>
    <row r="20" spans="1:12" x14ac:dyDescent="0.35">
      <c r="A20" t="s">
        <v>28</v>
      </c>
      <c r="C20" s="2">
        <v>45108</v>
      </c>
      <c r="D20">
        <v>7111</v>
      </c>
      <c r="E20">
        <f t="shared" si="1"/>
        <v>28.443999999999999</v>
      </c>
      <c r="F20">
        <v>30.11</v>
      </c>
      <c r="G20">
        <v>7.51</v>
      </c>
      <c r="H20">
        <v>5000</v>
      </c>
      <c r="I20">
        <v>50.6</v>
      </c>
      <c r="J20">
        <v>67.47</v>
      </c>
      <c r="K20">
        <v>12.61</v>
      </c>
      <c r="L20">
        <v>17.079999999999998</v>
      </c>
    </row>
    <row r="21" spans="1:12" x14ac:dyDescent="0.35">
      <c r="A21" t="s">
        <v>29</v>
      </c>
      <c r="B21" t="str">
        <f t="shared" si="0"/>
        <v>2023 Q4</v>
      </c>
      <c r="C21" s="2">
        <v>45200</v>
      </c>
      <c r="D21">
        <v>7918</v>
      </c>
      <c r="E21">
        <f t="shared" si="1"/>
        <v>31.672000000000001</v>
      </c>
      <c r="F21">
        <v>27.35</v>
      </c>
      <c r="G21">
        <v>6.89</v>
      </c>
      <c r="H21">
        <v>7500</v>
      </c>
      <c r="I21">
        <v>30.11</v>
      </c>
      <c r="J21">
        <v>50.6</v>
      </c>
      <c r="K21">
        <v>7.51</v>
      </c>
      <c r="L21">
        <v>12.61</v>
      </c>
    </row>
    <row r="22" spans="1:12" x14ac:dyDescent="0.35">
      <c r="A22" t="s">
        <v>30</v>
      </c>
      <c r="C22" s="2">
        <v>45292</v>
      </c>
      <c r="D22">
        <v>10183</v>
      </c>
      <c r="E22">
        <f t="shared" si="1"/>
        <v>40.731999999999999</v>
      </c>
      <c r="F22">
        <v>28.62</v>
      </c>
      <c r="G22">
        <v>7.42</v>
      </c>
      <c r="H22">
        <v>7500</v>
      </c>
      <c r="I22">
        <v>27.35</v>
      </c>
      <c r="J22">
        <v>30.11</v>
      </c>
      <c r="K22">
        <v>6.89</v>
      </c>
      <c r="L22">
        <v>7.51</v>
      </c>
    </row>
    <row r="23" spans="1:12" x14ac:dyDescent="0.35">
      <c r="A23" t="s">
        <v>31</v>
      </c>
      <c r="B23" t="str">
        <f t="shared" si="0"/>
        <v>2024 Q2</v>
      </c>
      <c r="C23" s="2">
        <v>45383</v>
      </c>
      <c r="D23">
        <v>10200</v>
      </c>
      <c r="E23">
        <f t="shared" si="1"/>
        <v>40.799999999999997</v>
      </c>
      <c r="F23">
        <v>24.5</v>
      </c>
      <c r="G23">
        <v>6.04</v>
      </c>
      <c r="H23">
        <v>7500</v>
      </c>
      <c r="I23">
        <v>28.62</v>
      </c>
      <c r="J23">
        <v>27.35</v>
      </c>
      <c r="K23">
        <v>7.42</v>
      </c>
      <c r="L23">
        <v>6.89</v>
      </c>
    </row>
    <row r="24" spans="1:12" x14ac:dyDescent="0.35">
      <c r="A24" t="s">
        <v>32</v>
      </c>
      <c r="C24" s="2">
        <v>45474</v>
      </c>
      <c r="D24">
        <v>10770</v>
      </c>
      <c r="E24">
        <f t="shared" si="1"/>
        <v>43.08</v>
      </c>
      <c r="F24">
        <v>22.36</v>
      </c>
      <c r="G24">
        <v>5.48</v>
      </c>
      <c r="H24">
        <v>7500</v>
      </c>
      <c r="I24">
        <v>24.5</v>
      </c>
      <c r="J24">
        <v>28.62</v>
      </c>
      <c r="K24">
        <v>6.04</v>
      </c>
      <c r="L24">
        <v>7.42</v>
      </c>
    </row>
    <row r="25" spans="1:12" x14ac:dyDescent="0.35">
      <c r="A25" t="s">
        <v>33</v>
      </c>
      <c r="B25" t="str">
        <f t="shared" si="0"/>
        <v>2024 Q4</v>
      </c>
      <c r="C25" s="2">
        <v>45566</v>
      </c>
      <c r="D25">
        <v>11492</v>
      </c>
      <c r="E25">
        <f t="shared" si="1"/>
        <v>45.968000000000004</v>
      </c>
      <c r="F25">
        <v>24.5</v>
      </c>
      <c r="G25">
        <v>6.24</v>
      </c>
      <c r="H25">
        <v>7500</v>
      </c>
      <c r="I25">
        <v>22.36</v>
      </c>
      <c r="J25">
        <v>24.5</v>
      </c>
      <c r="K25">
        <v>5.48</v>
      </c>
      <c r="L25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Owen Palmer</cp:lastModifiedBy>
  <dcterms:created xsi:type="dcterms:W3CDTF">2025-06-15T13:39:00Z</dcterms:created>
  <dcterms:modified xsi:type="dcterms:W3CDTF">2025-06-17T12:46:52Z</dcterms:modified>
</cp:coreProperties>
</file>