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공유 드라이브\2. 사업화지원팀\[거래처 견적 및 연락망]\3. 상품 외 기타\[해외]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2" i="1" s="1"/>
  <c r="D8" i="1"/>
  <c r="F8" i="1"/>
  <c r="F11" i="1" s="1"/>
  <c r="F12" i="1" s="1"/>
  <c r="F3" i="1"/>
  <c r="C11" i="1"/>
  <c r="C12" i="1" s="1"/>
  <c r="E11" i="1"/>
  <c r="E12" i="1" s="1"/>
  <c r="B11" i="1"/>
  <c r="B12" i="1" s="1"/>
</calcChain>
</file>

<file path=xl/sharedStrings.xml><?xml version="1.0" encoding="utf-8"?>
<sst xmlns="http://schemas.openxmlformats.org/spreadsheetml/2006/main" count="34" uniqueCount="27">
  <si>
    <t>공간대여(최소월세)</t>
    <phoneticPr fontId="1" type="noConversion"/>
  </si>
  <si>
    <t>공간대여(수수료%)</t>
    <phoneticPr fontId="1" type="noConversion"/>
  </si>
  <si>
    <t>인건비</t>
    <phoneticPr fontId="1" type="noConversion"/>
  </si>
  <si>
    <t>셋업비용</t>
    <phoneticPr fontId="1" type="noConversion"/>
  </si>
  <si>
    <t>포스 등 운영비</t>
    <phoneticPr fontId="1" type="noConversion"/>
  </si>
  <si>
    <t>지원요구사항</t>
    <phoneticPr fontId="1" type="noConversion"/>
  </si>
  <si>
    <t>기타지원사항</t>
    <phoneticPr fontId="1" type="noConversion"/>
  </si>
  <si>
    <t>frp지원</t>
    <phoneticPr fontId="1" type="noConversion"/>
  </si>
  <si>
    <t>공간사업자 무상지원</t>
    <phoneticPr fontId="1" type="noConversion"/>
  </si>
  <si>
    <t>까오슝</t>
    <phoneticPr fontId="1" type="noConversion"/>
  </si>
  <si>
    <t>eslite 시먼</t>
    <phoneticPr fontId="1" type="noConversion"/>
  </si>
  <si>
    <t>타이베이</t>
    <phoneticPr fontId="1" type="noConversion"/>
  </si>
  <si>
    <t>구분</t>
    <phoneticPr fontId="1" type="noConversion"/>
  </si>
  <si>
    <t>비고</t>
    <phoneticPr fontId="1" type="noConversion"/>
  </si>
  <si>
    <t>행사지원비?</t>
    <phoneticPr fontId="1" type="noConversion"/>
  </si>
  <si>
    <t>합계</t>
    <phoneticPr fontId="1" type="noConversion"/>
  </si>
  <si>
    <t>합계(한화)</t>
    <phoneticPr fontId="1" type="noConversion"/>
  </si>
  <si>
    <t>기준 기간</t>
    <phoneticPr fontId="1" type="noConversion"/>
  </si>
  <si>
    <t>신트렌드</t>
    <phoneticPr fontId="1" type="noConversion"/>
  </si>
  <si>
    <t>B1</t>
    <phoneticPr fontId="1" type="noConversion"/>
  </si>
  <si>
    <r>
      <rPr>
        <sz val="11"/>
        <color theme="1"/>
        <rFont val="Microsoft JhengHei"/>
        <family val="2"/>
        <charset val="136"/>
      </rPr>
      <t>1</t>
    </r>
    <r>
      <rPr>
        <sz val="11"/>
        <color theme="1"/>
        <rFont val="맑은 고딕"/>
        <family val="2"/>
        <charset val="129"/>
      </rPr>
      <t>층 대로변 독립매장</t>
    </r>
    <phoneticPr fontId="1" type="noConversion"/>
  </si>
  <si>
    <t>월</t>
    <phoneticPr fontId="1" type="noConversion"/>
  </si>
  <si>
    <t>eslite 신이</t>
    <phoneticPr fontId="1" type="noConversion"/>
  </si>
  <si>
    <t>6/18~6/30</t>
    <phoneticPr fontId="1" type="noConversion"/>
  </si>
  <si>
    <t>4층</t>
    <phoneticPr fontId="1" type="noConversion"/>
  </si>
  <si>
    <t>송산문화공원</t>
    <phoneticPr fontId="1" type="noConversion"/>
  </si>
  <si>
    <t>화산크리에이티브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</si>
</sst>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Microsoft JhengHei"/>
      <family val="2"/>
      <charset val="136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2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0" fontId="0" fillId="4" borderId="1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685800</xdr:colOff>
      <xdr:row>0</xdr:row>
      <xdr:rowOff>130112</xdr:rowOff>
    </xdr:from>
    <xdr:to>
      <xdr:col>17</xdr:col>
      <xdr:colOff>304800</xdr:colOff>
      <xdr:row>5</xdr:row>
      <xdr:rowOff>151543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130112"/>
          <a:ext cx="3114675" cy="2336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H6" sqref="H6"/>
    </sheetView>
  </sheetViews>
  <sheetFormatPr defaultRowHeight="16.5" x14ac:dyDescent="0.3"/>
  <cols>
    <col min="1" max="1" width="18.625" bestFit="1" customWidth="1"/>
    <col min="2" max="9" width="18.5" style="1" customWidth="1"/>
    <col min="11" max="11" width="20.25" bestFit="1" customWidth="1"/>
    <col min="13" max="13" width="9.875" bestFit="1" customWidth="1"/>
  </cols>
  <sheetData>
    <row r="1" spans="1:13" ht="39.75" customHeight="1" x14ac:dyDescent="0.3">
      <c r="A1" s="15" t="s">
        <v>12</v>
      </c>
      <c r="B1" s="19" t="s">
        <v>10</v>
      </c>
      <c r="C1" s="20"/>
      <c r="D1" s="14" t="s">
        <v>22</v>
      </c>
      <c r="E1" s="4" t="s">
        <v>9</v>
      </c>
      <c r="F1" s="4" t="s">
        <v>18</v>
      </c>
      <c r="G1" s="4" t="s">
        <v>25</v>
      </c>
      <c r="H1" s="4" t="s">
        <v>26</v>
      </c>
      <c r="I1" s="17" t="s">
        <v>13</v>
      </c>
    </row>
    <row r="2" spans="1:13" ht="23.25" customHeight="1" x14ac:dyDescent="0.3">
      <c r="A2" s="16"/>
      <c r="B2" s="12" t="s">
        <v>19</v>
      </c>
      <c r="C2" s="13" t="s">
        <v>20</v>
      </c>
      <c r="D2" s="13" t="s">
        <v>24</v>
      </c>
      <c r="E2" s="4"/>
      <c r="F2" s="4" t="s">
        <v>11</v>
      </c>
      <c r="G2" s="4" t="s">
        <v>11</v>
      </c>
      <c r="H2" s="4" t="s">
        <v>11</v>
      </c>
      <c r="I2" s="18"/>
    </row>
    <row r="3" spans="1:13" ht="39.75" customHeight="1" x14ac:dyDescent="0.3">
      <c r="A3" s="7" t="s">
        <v>0</v>
      </c>
      <c r="B3" s="11">
        <v>50000</v>
      </c>
      <c r="C3" s="11">
        <v>110000</v>
      </c>
      <c r="D3" s="11">
        <v>70000</v>
      </c>
      <c r="E3" s="2"/>
      <c r="F3" s="2">
        <f>500000*0.15</f>
        <v>75000</v>
      </c>
      <c r="G3" s="2"/>
      <c r="H3" s="2"/>
      <c r="I3" s="9"/>
    </row>
    <row r="4" spans="1:13" ht="39.75" customHeight="1" x14ac:dyDescent="0.3">
      <c r="A4" s="7" t="s">
        <v>1</v>
      </c>
      <c r="B4" s="5">
        <v>0.16</v>
      </c>
      <c r="C4" s="5">
        <v>0.18</v>
      </c>
      <c r="D4" s="5">
        <v>0.18</v>
      </c>
      <c r="E4" s="2"/>
      <c r="F4" s="5">
        <v>0.15</v>
      </c>
      <c r="G4" s="5"/>
      <c r="H4" s="5"/>
      <c r="I4" s="9"/>
    </row>
    <row r="5" spans="1:13" ht="39.75" customHeight="1" x14ac:dyDescent="0.3">
      <c r="A5" s="7" t="s">
        <v>17</v>
      </c>
      <c r="B5" s="3" t="s">
        <v>21</v>
      </c>
      <c r="C5" s="3" t="s">
        <v>21</v>
      </c>
      <c r="D5" s="3" t="s">
        <v>21</v>
      </c>
      <c r="E5" s="3"/>
      <c r="F5" s="3" t="s">
        <v>23</v>
      </c>
      <c r="G5" s="3"/>
      <c r="H5" s="3"/>
      <c r="I5" s="10"/>
      <c r="M5" s="1"/>
    </row>
    <row r="6" spans="1:13" ht="39.75" customHeight="1" x14ac:dyDescent="0.3">
      <c r="A6" s="7" t="s">
        <v>2</v>
      </c>
      <c r="B6" s="11"/>
      <c r="C6" s="11"/>
      <c r="D6" s="11"/>
      <c r="E6" s="2"/>
      <c r="F6" s="2"/>
      <c r="G6" s="2"/>
      <c r="H6" s="2"/>
      <c r="I6" s="9">
        <v>100000000</v>
      </c>
      <c r="K6" s="6" t="s">
        <v>8</v>
      </c>
      <c r="M6" s="1"/>
    </row>
    <row r="7" spans="1:13" ht="39.75" customHeight="1" x14ac:dyDescent="0.3">
      <c r="A7" s="7" t="s">
        <v>3</v>
      </c>
      <c r="B7" s="11"/>
      <c r="C7" s="11"/>
      <c r="D7" s="11"/>
      <c r="E7" s="2"/>
      <c r="F7" s="2"/>
      <c r="G7" s="2"/>
      <c r="H7" s="2"/>
      <c r="I7" s="9">
        <v>50000000</v>
      </c>
    </row>
    <row r="8" spans="1:13" ht="39.75" customHeight="1" x14ac:dyDescent="0.3">
      <c r="A8" s="7" t="s">
        <v>4</v>
      </c>
      <c r="B8" s="11">
        <v>30000</v>
      </c>
      <c r="C8" s="11">
        <v>44000</v>
      </c>
      <c r="D8" s="11">
        <f>10000+10000+2000+2000</f>
        <v>24000</v>
      </c>
      <c r="E8" s="2"/>
      <c r="F8" s="2">
        <f>2000+2500+5000+2000+35*4</f>
        <v>11640</v>
      </c>
      <c r="G8" s="2"/>
      <c r="H8" s="2"/>
      <c r="I8" s="8" t="s">
        <v>14</v>
      </c>
    </row>
    <row r="9" spans="1:13" ht="39.75" customHeight="1" x14ac:dyDescent="0.3">
      <c r="A9" s="7" t="s">
        <v>5</v>
      </c>
      <c r="B9" s="4"/>
      <c r="C9" s="4" t="s">
        <v>7</v>
      </c>
      <c r="D9" s="4" t="s">
        <v>7</v>
      </c>
      <c r="E9" s="4" t="s">
        <v>7</v>
      </c>
      <c r="F9" s="4" t="s">
        <v>7</v>
      </c>
      <c r="G9" s="4"/>
      <c r="H9" s="4"/>
      <c r="I9" s="9"/>
    </row>
    <row r="10" spans="1:13" ht="39.75" customHeight="1" x14ac:dyDescent="0.3">
      <c r="A10" s="7" t="s">
        <v>6</v>
      </c>
      <c r="B10" s="2"/>
      <c r="C10" s="2"/>
      <c r="D10" s="2"/>
      <c r="E10" s="2"/>
      <c r="F10" s="2"/>
      <c r="G10" s="2"/>
      <c r="H10" s="2"/>
      <c r="I10" s="9"/>
    </row>
    <row r="11" spans="1:13" ht="39.75" customHeight="1" x14ac:dyDescent="0.3">
      <c r="A11" s="7" t="s">
        <v>15</v>
      </c>
      <c r="B11" s="2">
        <f>SUM(B3,B6,B7,B8)</f>
        <v>80000</v>
      </c>
      <c r="C11" s="2">
        <f>SUM(C3,C6,C7,C8)</f>
        <v>154000</v>
      </c>
      <c r="D11" s="2">
        <f>SUM(D3,D6,D7,D8)</f>
        <v>94000</v>
      </c>
      <c r="E11" s="2">
        <f t="shared" ref="E11:F11" si="0">SUM(E3,E6,E7,E8)</f>
        <v>0</v>
      </c>
      <c r="F11" s="2">
        <f t="shared" si="0"/>
        <v>86640</v>
      </c>
      <c r="G11" s="2"/>
      <c r="H11" s="2"/>
      <c r="I11" s="9"/>
    </row>
    <row r="12" spans="1:13" ht="39.75" customHeight="1" x14ac:dyDescent="0.3">
      <c r="A12" s="7" t="s">
        <v>16</v>
      </c>
      <c r="B12" s="9">
        <f>(B11*40)</f>
        <v>3200000</v>
      </c>
      <c r="C12" s="9">
        <f>(C11*40)</f>
        <v>6160000</v>
      </c>
      <c r="D12" s="9">
        <f>(D11*40)</f>
        <v>3760000</v>
      </c>
      <c r="E12" s="9">
        <f t="shared" ref="E12:F12" si="1">(E11*40)</f>
        <v>0</v>
      </c>
      <c r="F12" s="9">
        <f t="shared" si="1"/>
        <v>3465600</v>
      </c>
      <c r="G12" s="9"/>
      <c r="H12" s="9"/>
      <c r="I12" s="9"/>
    </row>
  </sheetData>
  <mergeCells count="3">
    <mergeCell ref="A1:A2"/>
    <mergeCell ref="I1:I2"/>
    <mergeCell ref="B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2020-10-07T06:35:19Z</dcterms:created>
  <dcterms:modified xsi:type="dcterms:W3CDTF">2021-04-12T07:44:24Z</dcterms:modified>
</cp:coreProperties>
</file>