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date1904="1" showInkAnnotation="0" checkCompatibility="1" autoCompressPictures="0"/>
  <bookViews>
    <workbookView xWindow="1460" yWindow="40" windowWidth="24060" windowHeight="155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D3" i="1"/>
  <c r="D4" i="1"/>
  <c r="D5" i="1"/>
  <c r="D6" i="1"/>
  <c r="D7" i="1"/>
  <c r="D8" i="1"/>
  <c r="D9" i="1"/>
  <c r="D10" i="1"/>
  <c r="D11" i="1"/>
  <c r="D14" i="1"/>
  <c r="D15" i="1"/>
  <c r="D16" i="1"/>
  <c r="D18" i="1"/>
  <c r="D19" i="1"/>
  <c r="D20" i="1"/>
  <c r="D21" i="1"/>
  <c r="D22" i="1"/>
  <c r="D23" i="1"/>
  <c r="D24" i="1"/>
  <c r="D25" i="1"/>
  <c r="D26" i="1"/>
  <c r="D27" i="1"/>
  <c r="D1" i="1"/>
</calcChain>
</file>

<file path=xl/sharedStrings.xml><?xml version="1.0" encoding="utf-8"?>
<sst xmlns="http://schemas.openxmlformats.org/spreadsheetml/2006/main" count="33" uniqueCount="30">
  <si>
    <t>SparkFun</t>
    <phoneticPr fontId="1" type="noConversion"/>
  </si>
  <si>
    <t>Quantity</t>
    <phoneticPr fontId="1" type="noConversion"/>
  </si>
  <si>
    <t>Description</t>
    <phoneticPr fontId="1" type="noConversion"/>
  </si>
  <si>
    <t>Unit Price</t>
    <phoneticPr fontId="1" type="noConversion"/>
  </si>
  <si>
    <t>Total</t>
    <phoneticPr fontId="1" type="noConversion"/>
  </si>
  <si>
    <t>Arduino Mega Board</t>
  </si>
  <si>
    <t>Button Pad 4x4 - LED Compatible</t>
  </si>
  <si>
    <t>Diode Small Signal - 1N4148</t>
  </si>
  <si>
    <t>Triple Output LED RGB - Diffused - 100pcs</t>
  </si>
  <si>
    <t>TLC 5940 - PWM Driver</t>
  </si>
  <si>
    <t>DIP Sockets Solder Tail - 28-Pin 0.3"</t>
  </si>
  <si>
    <t>Break Away Headers - Straight</t>
  </si>
  <si>
    <t>Total</t>
    <phoneticPr fontId="1" type="noConversion"/>
  </si>
  <si>
    <t>DigiKey</t>
    <phoneticPr fontId="1" type="noConversion"/>
  </si>
  <si>
    <t>CONN IDC SOCKET 20POS 15 GOLD</t>
  </si>
  <si>
    <t>Description</t>
    <phoneticPr fontId="1" type="noConversion"/>
  </si>
  <si>
    <t>CONN IDC SOCKET 16POS 15 GOLD</t>
  </si>
  <si>
    <t>CONN RECEPT 8POS 26AWG MTA100</t>
  </si>
  <si>
    <t>RES NET 9RES 10K OHM 10PIN</t>
  </si>
  <si>
    <t xml:space="preserve"> CABLE 9 COND 5' GRAY RIBBON</t>
  </si>
  <si>
    <t>CABLE 16 COND 5' GRAY RIBBON</t>
  </si>
  <si>
    <t>CABLE 20 COND 5' GRAY RIBBON</t>
  </si>
  <si>
    <t>RES 1.0K OHM CARBON FILM 1/2W 5%</t>
  </si>
  <si>
    <t>RES 6.2K OHM CARBON FILM 1/4W 5%</t>
  </si>
  <si>
    <t>RES 10K OHM CARBON FILM 1/4W 5%</t>
  </si>
  <si>
    <t>Capacitor Ceramic 0.1uF</t>
  </si>
  <si>
    <t>TRANSISTOR AMP PNP SS GP TO-92</t>
  </si>
  <si>
    <t>Total</t>
    <phoneticPr fontId="1" type="noConversion"/>
  </si>
  <si>
    <t>Project Total</t>
    <phoneticPr fontId="1" type="noConversion"/>
  </si>
  <si>
    <t>CAP ALUM 470UF 25V 20% RADIAL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</si>
</sst>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4" x14ac:knownFonts="1">
    <font>
      <sz val="10"/>
      <name val="Verdana"/>
    </font>
    <font>
      <sz val="8"/>
      <name val="Verdana"/>
    </font>
    <font>
      <u/>
      <sz val="10"/>
      <color indexed="12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/>
  </cellStyleXfs>
  <cellXfs count="6">
    <xf numFmtId="0" fontId="0" fillId="0" borderId="0" xfId="0"/>
    <xf numFmtId="8" fontId="0" fillId="0" borderId="0" xfId="0" applyNumberFormat="1"/>
    <xf numFmtId="0" fontId="2" fillId="0" borderId="0" xfId="1" applyAlignment="1" applyProtection="1"/>
    <xf numFmtId="8" fontId="0" fillId="0" borderId="0" xfId="0" applyNumberFormat="1"/>
    <xf numFmtId="8" fontId="0" fillId="0" borderId="0" xfId="0" applyNumberFormat="1"/>
    <xf numFmtId="164" fontId="0" fillId="0" borderId="0" xfId="0" applyNumberFormat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search.digikey.com/scripts/DkSearch/dksus.dll?WT.z_header=search_go&amp;lang=en&amp;site=us&amp;keywords=ASC16H-ND&amp;x=0&amp;y=0" TargetMode="External"/><Relationship Id="rId20" Type="http://schemas.openxmlformats.org/officeDocument/2006/relationships/hyperlink" Target="http://search.digikey.com/scripts/DkSearch/dksus.dll?lang=en&amp;site=US&amp;KeyWords=PN2907ABUFS-ND&amp;x=0&amp;y=0" TargetMode="External"/><Relationship Id="rId10" Type="http://schemas.openxmlformats.org/officeDocument/2006/relationships/hyperlink" Target="http://search.digikey.com/scripts/DkSearch/dksus.dll?Detail&amp;name=A30992-ND" TargetMode="External"/><Relationship Id="rId11" Type="http://schemas.openxmlformats.org/officeDocument/2006/relationships/hyperlink" Target="http://search.digikey.com/scripts/DkSearch/dksus.dll?Detail&amp;name=770-101-R10KP-ND" TargetMode="External"/><Relationship Id="rId12" Type="http://schemas.openxmlformats.org/officeDocument/2006/relationships/hyperlink" Target="http://search.digikey.com/scripts/DkSearch/dksus.dll?Detail&amp;name=AE09G-5-ND" TargetMode="External"/><Relationship Id="rId13" Type="http://schemas.openxmlformats.org/officeDocument/2006/relationships/hyperlink" Target="http://search.digikey.com/scripts/DkSearch/dksus.dll?vendor=0&amp;keywords=AE16G-5-" TargetMode="External"/><Relationship Id="rId14" Type="http://schemas.openxmlformats.org/officeDocument/2006/relationships/hyperlink" Target="http://search.digikey.com/scripts/DkSearch/dksus.dll?vendor=0&amp;keywords=AE20G-5-ND" TargetMode="External"/><Relationship Id="rId15" Type="http://schemas.openxmlformats.org/officeDocument/2006/relationships/hyperlink" Target="http://search.digikey.com/scripts/DkSearch/dksus.dll?Detail&amp;name=P1.0KBBCT-ND" TargetMode="External"/><Relationship Id="rId16" Type="http://schemas.openxmlformats.org/officeDocument/2006/relationships/hyperlink" Target="http://search.digikey.com/scripts/DkSearch/dksus.dll?Detail&amp;name=P6.2KBACT-ND" TargetMode="External"/><Relationship Id="rId17" Type="http://schemas.openxmlformats.org/officeDocument/2006/relationships/hyperlink" Target="http://search.digikey.com/us/en/products/CFR-25JB-10K/10KQBK-ND/338" TargetMode="External"/><Relationship Id="rId18" Type="http://schemas.openxmlformats.org/officeDocument/2006/relationships/hyperlink" Target="http://www.sparkfun.com/products/8375" TargetMode="External"/><Relationship Id="rId19" Type="http://schemas.openxmlformats.org/officeDocument/2006/relationships/hyperlink" Target="http://search.digikey.com/us/en/products/UPW1E471MPD6/493-1827-ND/589568" TargetMode="External"/><Relationship Id="rId1" Type="http://schemas.openxmlformats.org/officeDocument/2006/relationships/hyperlink" Target="http://www.sparkfun.com/products/9949" TargetMode="External"/><Relationship Id="rId2" Type="http://schemas.openxmlformats.org/officeDocument/2006/relationships/hyperlink" Target="http://www.sparkfun.com/products/7835" TargetMode="External"/><Relationship Id="rId3" Type="http://schemas.openxmlformats.org/officeDocument/2006/relationships/hyperlink" Target="http://www.sparkfun.com/products/8588" TargetMode="External"/><Relationship Id="rId4" Type="http://schemas.openxmlformats.org/officeDocument/2006/relationships/hyperlink" Target="http://www.sparkfun.com/products/10017" TargetMode="External"/><Relationship Id="rId5" Type="http://schemas.openxmlformats.org/officeDocument/2006/relationships/hyperlink" Target="http://www.sparkfun.com/products/10136" TargetMode="External"/><Relationship Id="rId6" Type="http://schemas.openxmlformats.org/officeDocument/2006/relationships/hyperlink" Target="http://www.sparkfun.com/products/7942" TargetMode="External"/><Relationship Id="rId7" Type="http://schemas.openxmlformats.org/officeDocument/2006/relationships/hyperlink" Target="http://www.sparkfun.com/products/116" TargetMode="External"/><Relationship Id="rId8" Type="http://schemas.openxmlformats.org/officeDocument/2006/relationships/hyperlink" Target="http://search.digikey.com/scripts/DkSearch/dksus.dll?WT.z_header=search_go&amp;lang=en&amp;site=us&amp;keywords=ASC20H-ND&amp;x=0&amp;y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view="pageLayout" topLeftCell="A10" workbookViewId="0">
      <selection activeCell="B24" sqref="B24"/>
    </sheetView>
  </sheetViews>
  <sheetFormatPr baseColWidth="10" defaultRowHeight="13" x14ac:dyDescent="0"/>
  <cols>
    <col min="2" max="2" width="35.5703125" customWidth="1"/>
  </cols>
  <sheetData>
    <row r="1" spans="1:4">
      <c r="A1" t="s">
        <v>0</v>
      </c>
      <c r="D1" t="e">
        <f>A:A*C:C</f>
        <v>#VALUE!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4">
      <c r="A3">
        <v>1</v>
      </c>
      <c r="B3" s="2" t="s">
        <v>5</v>
      </c>
      <c r="C3" s="1">
        <v>64.95</v>
      </c>
      <c r="D3" s="3">
        <f t="shared" ref="D3:D10" si="0">A3*C3</f>
        <v>64.95</v>
      </c>
    </row>
    <row r="4" spans="1:4">
      <c r="A4">
        <v>4</v>
      </c>
      <c r="B4" s="2" t="s">
        <v>6</v>
      </c>
      <c r="C4" s="1">
        <v>9.9499999999999993</v>
      </c>
      <c r="D4" s="3">
        <f t="shared" si="0"/>
        <v>39.799999999999997</v>
      </c>
    </row>
    <row r="5" spans="1:4">
      <c r="A5">
        <v>70</v>
      </c>
      <c r="B5" s="2" t="s">
        <v>7</v>
      </c>
      <c r="C5" s="1">
        <v>0.14000000000000001</v>
      </c>
      <c r="D5" s="3">
        <f t="shared" si="0"/>
        <v>9.8000000000000007</v>
      </c>
    </row>
    <row r="6" spans="1:4">
      <c r="A6">
        <v>1</v>
      </c>
      <c r="B6" s="2" t="s">
        <v>8</v>
      </c>
      <c r="C6" s="1">
        <v>59.95</v>
      </c>
      <c r="D6" s="4">
        <f t="shared" si="0"/>
        <v>59.95</v>
      </c>
    </row>
    <row r="7" spans="1:4">
      <c r="A7">
        <v>4</v>
      </c>
      <c r="B7" s="2" t="s">
        <v>9</v>
      </c>
      <c r="C7" s="1">
        <v>5.95</v>
      </c>
      <c r="D7" s="3">
        <f t="shared" si="0"/>
        <v>23.8</v>
      </c>
    </row>
    <row r="8" spans="1:4">
      <c r="A8">
        <v>4</v>
      </c>
      <c r="B8" s="2" t="s">
        <v>10</v>
      </c>
      <c r="C8" s="1">
        <v>1.5</v>
      </c>
      <c r="D8" s="3">
        <f t="shared" si="0"/>
        <v>6</v>
      </c>
    </row>
    <row r="9" spans="1:4">
      <c r="A9">
        <v>4</v>
      </c>
      <c r="B9" s="2" t="s">
        <v>25</v>
      </c>
      <c r="C9" s="4">
        <v>0.25</v>
      </c>
      <c r="D9" s="4">
        <f>A9*C9</f>
        <v>1</v>
      </c>
    </row>
    <row r="10" spans="1:4">
      <c r="A10">
        <v>5</v>
      </c>
      <c r="B10" s="2" t="s">
        <v>11</v>
      </c>
      <c r="C10" s="1">
        <v>2.5</v>
      </c>
      <c r="D10" s="3">
        <f t="shared" si="0"/>
        <v>12.5</v>
      </c>
    </row>
    <row r="11" spans="1:4">
      <c r="C11" t="s">
        <v>12</v>
      </c>
      <c r="D11" s="3">
        <f>SUM(D3:D10)</f>
        <v>217.8</v>
      </c>
    </row>
    <row r="12" spans="1:4">
      <c r="A12" t="s">
        <v>13</v>
      </c>
    </row>
    <row r="13" spans="1:4">
      <c r="A13" t="s">
        <v>1</v>
      </c>
      <c r="B13" t="s">
        <v>15</v>
      </c>
      <c r="C13" t="s">
        <v>3</v>
      </c>
      <c r="D13" t="s">
        <v>4</v>
      </c>
    </row>
    <row r="14" spans="1:4">
      <c r="A14">
        <v>2</v>
      </c>
      <c r="B14" s="2" t="s">
        <v>14</v>
      </c>
      <c r="C14" s="5">
        <v>2.02</v>
      </c>
      <c r="D14" s="5">
        <f t="shared" ref="D14:D24" si="1">A14*C14</f>
        <v>4.04</v>
      </c>
    </row>
    <row r="15" spans="1:4">
      <c r="A15">
        <v>2</v>
      </c>
      <c r="B15" s="2" t="s">
        <v>16</v>
      </c>
      <c r="C15" s="5">
        <v>1.93</v>
      </c>
      <c r="D15" s="5">
        <f t="shared" si="1"/>
        <v>3.86</v>
      </c>
    </row>
    <row r="16" spans="1:4">
      <c r="A16">
        <v>2</v>
      </c>
      <c r="B16" s="2" t="s">
        <v>17</v>
      </c>
      <c r="C16" s="5">
        <v>0.46</v>
      </c>
      <c r="D16" s="5">
        <f t="shared" si="1"/>
        <v>0.92</v>
      </c>
    </row>
    <row r="17" spans="1:4">
      <c r="A17">
        <v>1</v>
      </c>
      <c r="B17" s="2" t="s">
        <v>29</v>
      </c>
      <c r="C17" s="5">
        <v>0.53</v>
      </c>
      <c r="D17" s="5">
        <f>A17*C17</f>
        <v>0.53</v>
      </c>
    </row>
    <row r="18" spans="1:4">
      <c r="A18">
        <v>1</v>
      </c>
      <c r="B18" s="2" t="s">
        <v>18</v>
      </c>
      <c r="C18" s="5">
        <v>0.57999999999999996</v>
      </c>
      <c r="D18" s="5">
        <f t="shared" si="1"/>
        <v>0.57999999999999996</v>
      </c>
    </row>
    <row r="19" spans="1:4">
      <c r="A19">
        <v>1</v>
      </c>
      <c r="B19" s="2" t="s">
        <v>19</v>
      </c>
      <c r="C19" s="5">
        <v>1.3</v>
      </c>
      <c r="D19" s="5">
        <f t="shared" si="1"/>
        <v>1.3</v>
      </c>
    </row>
    <row r="20" spans="1:4">
      <c r="A20">
        <v>1</v>
      </c>
      <c r="B20" s="2" t="s">
        <v>20</v>
      </c>
      <c r="C20" s="5">
        <v>2.0699999999999998</v>
      </c>
      <c r="D20" s="5">
        <f t="shared" si="1"/>
        <v>2.0699999999999998</v>
      </c>
    </row>
    <row r="21" spans="1:4">
      <c r="A21">
        <v>1</v>
      </c>
      <c r="B21" s="2" t="s">
        <v>21</v>
      </c>
      <c r="C21" s="5">
        <v>2.59</v>
      </c>
      <c r="D21" s="5">
        <f t="shared" si="1"/>
        <v>2.59</v>
      </c>
    </row>
    <row r="22" spans="1:4">
      <c r="A22">
        <v>3</v>
      </c>
      <c r="B22" s="2" t="s">
        <v>22</v>
      </c>
      <c r="C22" s="5">
        <v>0.14000000000000001</v>
      </c>
      <c r="D22" s="5">
        <f t="shared" si="1"/>
        <v>0.42000000000000004</v>
      </c>
    </row>
    <row r="23" spans="1:4">
      <c r="A23">
        <v>4</v>
      </c>
      <c r="B23" s="2" t="s">
        <v>23</v>
      </c>
      <c r="C23" s="5">
        <v>0.09</v>
      </c>
      <c r="D23" s="5">
        <f t="shared" si="1"/>
        <v>0.36</v>
      </c>
    </row>
    <row r="24" spans="1:4">
      <c r="A24">
        <v>1</v>
      </c>
      <c r="B24" s="2" t="s">
        <v>24</v>
      </c>
      <c r="C24" s="5">
        <v>0.09</v>
      </c>
      <c r="D24" s="5">
        <f t="shared" si="1"/>
        <v>0.09</v>
      </c>
    </row>
    <row r="25" spans="1:4">
      <c r="A25">
        <v>3</v>
      </c>
      <c r="B25" s="2" t="s">
        <v>26</v>
      </c>
      <c r="C25" s="5">
        <v>0.49</v>
      </c>
      <c r="D25" s="5">
        <f>PRODUCT(A25+C25)</f>
        <v>3.49</v>
      </c>
    </row>
    <row r="26" spans="1:4">
      <c r="C26" t="s">
        <v>27</v>
      </c>
      <c r="D26" s="5">
        <f>SUM(D14:D25)</f>
        <v>20.25</v>
      </c>
    </row>
    <row r="27" spans="1:4">
      <c r="A27" t="s">
        <v>28</v>
      </c>
      <c r="D27" s="4">
        <f>SUM(D11+D26)</f>
        <v>238.05</v>
      </c>
    </row>
  </sheetData>
  <phoneticPr fontId="1" type="noConversion"/>
  <hyperlinks>
    <hyperlink ref="B3" r:id="rId1"/>
    <hyperlink ref="B4" r:id="rId2"/>
    <hyperlink ref="B5" r:id="rId3"/>
    <hyperlink ref="B6" r:id="rId4"/>
    <hyperlink ref="B7" r:id="rId5"/>
    <hyperlink ref="B8" r:id="rId6"/>
    <hyperlink ref="B10" r:id="rId7"/>
    <hyperlink ref="B14" r:id="rId8"/>
    <hyperlink ref="B15" r:id="rId9"/>
    <hyperlink ref="B16" r:id="rId10"/>
    <hyperlink ref="B18" r:id="rId11"/>
    <hyperlink ref="B19" r:id="rId12"/>
    <hyperlink ref="B20" r:id="rId13"/>
    <hyperlink ref="B21" r:id="rId14"/>
    <hyperlink ref="B22" r:id="rId15"/>
    <hyperlink ref="B23" r:id="rId16"/>
    <hyperlink ref="B24" r:id="rId17"/>
    <hyperlink ref="B9" r:id="rId18"/>
    <hyperlink ref="B17" r:id="rId19"/>
    <hyperlink ref="B25" r:id="rId20"/>
  </hyperlinks>
  <pageMargins left="0.75" right="0.75" top="1" bottom="1" header="0.5" footer="0.5"/>
  <pageSetup orientation="landscape" horizontalDpi="4294967292" verticalDpi="4294967292"/>
  <headerFooter>
    <oddHeader>&amp;LChronome Parts List</oddHeader>
  </headerFooter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CalArts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vallis</dc:creator>
  <cp:lastModifiedBy>Owen Vallis</cp:lastModifiedBy>
  <cp:lastPrinted>2011-10-30T23:06:49Z</cp:lastPrinted>
  <dcterms:created xsi:type="dcterms:W3CDTF">2011-05-22T00:44:15Z</dcterms:created>
  <dcterms:modified xsi:type="dcterms:W3CDTF">2011-10-30T23:07:19Z</dcterms:modified>
</cp:coreProperties>
</file>