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tcloud-my.sharepoint.com/personal/vntnic019_myuct_ac_za/Documents/My UCT/2nd Year/CSC2002S/Week 2/Assignment 1/"/>
    </mc:Choice>
  </mc:AlternateContent>
  <xr:revisionPtr revIDLastSave="290" documentId="8_{5B5EBFFC-70E7-C244-B6DE-83727593778F}" xr6:coauthVersionLast="47" xr6:coauthVersionMax="47" xr10:uidLastSave="{7DDD5CCC-23E6-F34C-9844-77E39C3D2E6D}"/>
  <bookViews>
    <workbookView xWindow="0" yWindow="500" windowWidth="26260" windowHeight="17500" xr2:uid="{82016CD6-2860-4142-BE87-256381A947D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46" i="1" l="1"/>
  <c r="AD45" i="1"/>
  <c r="AD44" i="1"/>
  <c r="AD43" i="1"/>
  <c r="AD42" i="1"/>
  <c r="AD39" i="1"/>
  <c r="AD38" i="1"/>
  <c r="AD37" i="1"/>
  <c r="AD36" i="1"/>
  <c r="AD35" i="1"/>
  <c r="AE18" i="1"/>
  <c r="AE19" i="1"/>
  <c r="AE20" i="1"/>
  <c r="AE21" i="1"/>
  <c r="AE24" i="1"/>
  <c r="AE25" i="1"/>
  <c r="AE26" i="1"/>
  <c r="AE27" i="1"/>
  <c r="AE28" i="1"/>
  <c r="AE35" i="1"/>
  <c r="AE36" i="1"/>
  <c r="AE37" i="1"/>
  <c r="AE38" i="1"/>
  <c r="AE39" i="1"/>
  <c r="AE42" i="1"/>
  <c r="AE43" i="1"/>
  <c r="AE44" i="1"/>
  <c r="AE45" i="1"/>
  <c r="AE46" i="1"/>
  <c r="AE17" i="1"/>
</calcChain>
</file>

<file path=xl/sharedStrings.xml><?xml version="1.0" encoding="utf-8"?>
<sst xmlns="http://schemas.openxmlformats.org/spreadsheetml/2006/main" count="60" uniqueCount="33">
  <si>
    <t>CSC Shit</t>
  </si>
  <si>
    <t>Sequential cutoff</t>
  </si>
  <si>
    <t>IMG SIZE</t>
  </si>
  <si>
    <t>Median Parallel</t>
  </si>
  <si>
    <t>Mean Parallel</t>
  </si>
  <si>
    <t>Cut off</t>
  </si>
  <si>
    <t>732 × 549(tea)</t>
  </si>
  <si>
    <t>1000x1000(cat)</t>
  </si>
  <si>
    <t>3840 × 2160 (castle)</t>
  </si>
  <si>
    <t>5295 × 3530 (bridge)</t>
  </si>
  <si>
    <t>300x300 (person)</t>
  </si>
  <si>
    <t>BEST</t>
  </si>
  <si>
    <t xml:space="preserve">Images </t>
  </si>
  <si>
    <t>Mean Series</t>
  </si>
  <si>
    <t>Median Series</t>
  </si>
  <si>
    <t>Frame=5</t>
  </si>
  <si>
    <t>IMG= cat(1000x1000)</t>
  </si>
  <si>
    <t>FRAME SIZE</t>
  </si>
  <si>
    <t>3x3</t>
  </si>
  <si>
    <t>5x5</t>
  </si>
  <si>
    <t>7x7</t>
  </si>
  <si>
    <t>9x9</t>
  </si>
  <si>
    <t>11x11</t>
  </si>
  <si>
    <t>FRAMES TEST</t>
  </si>
  <si>
    <t>IMAGES TEST</t>
  </si>
  <si>
    <t>Frame=5x5</t>
  </si>
  <si>
    <t>SPEED UP</t>
  </si>
  <si>
    <t>FASTEST</t>
  </si>
  <si>
    <t>Ser</t>
  </si>
  <si>
    <t>Par</t>
  </si>
  <si>
    <t>speed up</t>
  </si>
  <si>
    <t>vs frame size</t>
  </si>
  <si>
    <t>vs total pixels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</si>
</sst>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" xfId="0" applyFill="1" applyBorder="1"/>
    <xf numFmtId="0" fontId="1" fillId="0" borderId="0" xfId="0" applyFont="1"/>
    <xf numFmtId="0" fontId="0" fillId="0" borderId="8" xfId="0" applyBorder="1"/>
    <xf numFmtId="0" fontId="0" fillId="2" borderId="8" xfId="0" applyFill="1" applyBorder="1"/>
    <xf numFmtId="0" fontId="1" fillId="2" borderId="8" xfId="0" applyFont="1" applyFill="1" applyBorder="1"/>
    <xf numFmtId="0" fontId="1" fillId="0" borderId="9" xfId="0" applyFont="1" applyBorder="1"/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0" fillId="2" borderId="11" xfId="0" applyFill="1" applyBorder="1"/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0" fillId="2" borderId="16" xfId="0" applyFill="1" applyBorder="1"/>
    <xf numFmtId="0" fontId="0" fillId="0" borderId="17" xfId="0" applyBorder="1"/>
    <xf numFmtId="0" fontId="1" fillId="2" borderId="14" xfId="0" applyFont="1" applyFill="1" applyBorder="1"/>
    <xf numFmtId="0" fontId="0" fillId="2" borderId="12" xfId="0" applyFill="1" applyBorder="1"/>
    <xf numFmtId="0" fontId="0" fillId="0" borderId="18" xfId="0" applyBorder="1"/>
    <xf numFmtId="0" fontId="0" fillId="0" borderId="19" xfId="0" applyBorder="1"/>
    <xf numFmtId="0" fontId="0" fillId="0" borderId="20" xfId="0" applyFill="1" applyBorder="1"/>
    <xf numFmtId="0" fontId="0" fillId="0" borderId="18" xfId="0" applyFill="1" applyBorder="1"/>
    <xf numFmtId="0" fontId="0" fillId="0" borderId="21" xfId="0" applyFill="1" applyBorder="1"/>
    <xf numFmtId="0" fontId="0" fillId="0" borderId="21" xfId="0" applyBorder="1"/>
    <xf numFmtId="0" fontId="0" fillId="0" borderId="20" xfId="0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3" xfId="0" applyBorder="1"/>
    <xf numFmtId="0" fontId="0" fillId="0" borderId="22" xfId="0" applyBorder="1"/>
    <xf numFmtId="0" fontId="0" fillId="0" borderId="23" xfId="0" applyBorder="1"/>
    <xf numFmtId="0" fontId="0" fillId="0" borderId="10" xfId="0" applyBorder="1"/>
    <xf numFmtId="0" fontId="1" fillId="2" borderId="15" xfId="0" applyFont="1" applyFill="1" applyBorder="1"/>
    <xf numFmtId="0" fontId="0" fillId="0" borderId="15" xfId="0" applyBorder="1"/>
    <xf numFmtId="0" fontId="0" fillId="2" borderId="13" xfId="0" applyFill="1" applyBorder="1"/>
    <xf numFmtId="0" fontId="0" fillId="2" borderId="15" xfId="0" applyFill="1" applyBorder="1"/>
    <xf numFmtId="0" fontId="0" fillId="2" borderId="10" xfId="0" applyFill="1" applyBorder="1"/>
    <xf numFmtId="0" fontId="0" fillId="2" borderId="14" xfId="0" applyFill="1" applyBorder="1"/>
    <xf numFmtId="0" fontId="1" fillId="0" borderId="1" xfId="0" applyFont="1" applyFill="1" applyBorder="1"/>
    <xf numFmtId="0" fontId="1" fillId="0" borderId="5" xfId="0" applyFont="1" applyBorder="1"/>
    <xf numFmtId="0" fontId="1" fillId="0" borderId="20" xfId="0" applyFont="1" applyBorder="1" applyAlignment="1">
      <alignment horizontal="center"/>
    </xf>
    <xf numFmtId="0" fontId="0" fillId="2" borderId="17" xfId="0" applyFill="1" applyBorder="1"/>
    <xf numFmtId="0" fontId="0" fillId="2" borderId="18" xfId="0" applyFill="1" applyBorder="1"/>
    <xf numFmtId="0" fontId="1" fillId="0" borderId="0" xfId="0" applyFont="1" applyFill="1" applyBorder="1"/>
    <xf numFmtId="0" fontId="1" fillId="0" borderId="0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Mean Framesize Speed</a:t>
            </a:r>
            <a:r>
              <a:rPr lang="en-GB" baseline="0"/>
              <a:t> up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Sheet1!$AD$17:$AD$21</c:f>
              <c:numCache>
                <c:formatCode>General</c:formatCode>
                <c:ptCount val="5"/>
                <c:pt idx="0">
                  <c:v>9</c:v>
                </c:pt>
                <c:pt idx="1">
                  <c:v>25</c:v>
                </c:pt>
                <c:pt idx="2">
                  <c:v>49</c:v>
                </c:pt>
                <c:pt idx="3">
                  <c:v>81</c:v>
                </c:pt>
                <c:pt idx="4">
                  <c:v>121</c:v>
                </c:pt>
              </c:numCache>
            </c:numRef>
          </c:xVal>
          <c:yVal>
            <c:numRef>
              <c:f>Sheet1!$AE$17:$AE$21</c:f>
              <c:numCache>
                <c:formatCode>General</c:formatCode>
                <c:ptCount val="5"/>
                <c:pt idx="0">
                  <c:v>0.84530386740331487</c:v>
                </c:pt>
                <c:pt idx="1">
                  <c:v>1.0995475113122173</c:v>
                </c:pt>
                <c:pt idx="2">
                  <c:v>1.3512396694214877</c:v>
                </c:pt>
                <c:pt idx="3">
                  <c:v>1.6153846153846154</c:v>
                </c:pt>
                <c:pt idx="4">
                  <c:v>1.7574931880108993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63-AF4B-9486-BF6D48B17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880671"/>
        <c:axId val="282839487"/>
      </c:scatterChart>
      <c:valAx>
        <c:axId val="28288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839487"/>
        <c:crosses val="autoZero"/>
        <c:crossBetween val="midCat"/>
      </c:valAx>
      <c:valAx>
        <c:axId val="282839487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88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Median</a:t>
            </a:r>
            <a:r>
              <a:rPr lang="en-GB" baseline="0"/>
              <a:t> Frame Speed up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Sheet1!$AD$24:$AD$28</c:f>
              <c:numCache>
                <c:formatCode>General</c:formatCode>
                <c:ptCount val="5"/>
                <c:pt idx="0">
                  <c:v>9</c:v>
                </c:pt>
                <c:pt idx="1">
                  <c:v>25</c:v>
                </c:pt>
                <c:pt idx="2">
                  <c:v>49</c:v>
                </c:pt>
                <c:pt idx="3">
                  <c:v>81</c:v>
                </c:pt>
                <c:pt idx="4">
                  <c:v>121</c:v>
                </c:pt>
              </c:numCache>
            </c:numRef>
          </c:xVal>
          <c:yVal>
            <c:numRef>
              <c:f>Sheet1!$AE$24:$AE$28</c:f>
              <c:numCache>
                <c:formatCode>General</c:formatCode>
                <c:ptCount val="5"/>
                <c:pt idx="0">
                  <c:v>1.7069597069597069</c:v>
                </c:pt>
                <c:pt idx="1">
                  <c:v>2.5825426944971537</c:v>
                </c:pt>
                <c:pt idx="2">
                  <c:v>3.0020202020202018</c:v>
                </c:pt>
                <c:pt idx="3">
                  <c:v>3.538360655737705</c:v>
                </c:pt>
                <c:pt idx="4">
                  <c:v>3.8532658693652255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8F-8F44-A857-E77E0F5BD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731200"/>
        <c:axId val="476972671"/>
      </c:scatterChart>
      <c:valAx>
        <c:axId val="63273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72671"/>
        <c:crosses val="autoZero"/>
        <c:crossBetween val="midCat"/>
      </c:valAx>
      <c:valAx>
        <c:axId val="476972671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73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Mean</a:t>
            </a:r>
            <a:r>
              <a:rPr lang="en-GB" baseline="0"/>
              <a:t> Image Size Speed up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Sheet1!$AD$35:$AD$39</c:f>
              <c:numCache>
                <c:formatCode>General</c:formatCode>
                <c:ptCount val="5"/>
                <c:pt idx="0">
                  <c:v>90000</c:v>
                </c:pt>
                <c:pt idx="1">
                  <c:v>401868</c:v>
                </c:pt>
                <c:pt idx="2">
                  <c:v>1000000</c:v>
                </c:pt>
                <c:pt idx="3">
                  <c:v>8294400</c:v>
                </c:pt>
                <c:pt idx="4">
                  <c:v>18691350</c:v>
                </c:pt>
              </c:numCache>
            </c:numRef>
          </c:xVal>
          <c:yVal>
            <c:numRef>
              <c:f>Sheet1!$AE$35:$AE$39</c:f>
              <c:numCache>
                <c:formatCode>General</c:formatCode>
                <c:ptCount val="5"/>
                <c:pt idx="0">
                  <c:v>0.55696202531645567</c:v>
                </c:pt>
                <c:pt idx="1">
                  <c:v>0.98461538461538467</c:v>
                </c:pt>
                <c:pt idx="2">
                  <c:v>1.0490196078431373</c:v>
                </c:pt>
                <c:pt idx="3">
                  <c:v>2.8661417322834644</c:v>
                </c:pt>
                <c:pt idx="4">
                  <c:v>3.8192868719611019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8D-BA48-BF36-143684F2F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772031"/>
        <c:axId val="282800047"/>
      </c:scatterChart>
      <c:valAx>
        <c:axId val="28277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Total</a:t>
                </a:r>
                <a:r>
                  <a:rPr lang="en-GB" baseline="0"/>
                  <a:t> Pixels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800047"/>
        <c:crosses val="autoZero"/>
        <c:crossBetween val="midCat"/>
      </c:valAx>
      <c:valAx>
        <c:axId val="28280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772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Median</a:t>
            </a:r>
            <a:r>
              <a:rPr lang="en-GB" baseline="0"/>
              <a:t> Image Size Speed up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Sheet1!$AD$42:$AD$46</c:f>
              <c:numCache>
                <c:formatCode>General</c:formatCode>
                <c:ptCount val="5"/>
                <c:pt idx="0">
                  <c:v>90000</c:v>
                </c:pt>
                <c:pt idx="1">
                  <c:v>401868</c:v>
                </c:pt>
                <c:pt idx="2">
                  <c:v>1000000</c:v>
                </c:pt>
                <c:pt idx="3">
                  <c:v>8294400</c:v>
                </c:pt>
                <c:pt idx="4">
                  <c:v>18691350</c:v>
                </c:pt>
              </c:numCache>
            </c:numRef>
          </c:xVal>
          <c:yVal>
            <c:numRef>
              <c:f>Sheet1!$AE$42:$AE$46</c:f>
              <c:numCache>
                <c:formatCode>General</c:formatCode>
                <c:ptCount val="5"/>
                <c:pt idx="0">
                  <c:v>1.1213872832369942</c:v>
                </c:pt>
                <c:pt idx="1">
                  <c:v>1.8879781420765027</c:v>
                </c:pt>
                <c:pt idx="2">
                  <c:v>2.7428057553956835</c:v>
                </c:pt>
                <c:pt idx="3">
                  <c:v>4.5309033280507132</c:v>
                </c:pt>
                <c:pt idx="4">
                  <c:v>4.603369384359401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37-7340-A832-0886849F5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005519"/>
        <c:axId val="224599343"/>
      </c:scatterChart>
      <c:valAx>
        <c:axId val="22500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Pixels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599343"/>
        <c:crosses val="autoZero"/>
        <c:crossBetween val="midCat"/>
      </c:valAx>
      <c:valAx>
        <c:axId val="22459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00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60403</xdr:colOff>
      <xdr:row>9</xdr:row>
      <xdr:rowOff>22303</xdr:rowOff>
    </xdr:from>
    <xdr:to>
      <xdr:col>38</xdr:col>
      <xdr:colOff>528134</xdr:colOff>
      <xdr:row>22</xdr:row>
      <xdr:rowOff>39650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521A42-2E32-3EC8-D7F7-12F309B05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176562</xdr:colOff>
      <xdr:row>23</xdr:row>
      <xdr:rowOff>68766</xdr:rowOff>
    </xdr:from>
    <xdr:to>
      <xdr:col>38</xdr:col>
      <xdr:colOff>644293</xdr:colOff>
      <xdr:row>36</xdr:row>
      <xdr:rowOff>117088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107867-8A6C-C0F1-2F68-C46A8DB38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145586</xdr:colOff>
      <xdr:row>37</xdr:row>
      <xdr:rowOff>177181</xdr:rowOff>
    </xdr:from>
    <xdr:to>
      <xdr:col>38</xdr:col>
      <xdr:colOff>613317</xdr:colOff>
      <xdr:row>51</xdr:row>
      <xdr:rowOff>24161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B98367-E397-3B91-9C81-334A599F7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238513</xdr:colOff>
      <xdr:row>52</xdr:row>
      <xdr:rowOff>161693</xdr:rowOff>
    </xdr:from>
    <xdr:to>
      <xdr:col>38</xdr:col>
      <xdr:colOff>706244</xdr:colOff>
      <xdr:row>66</xdr:row>
      <xdr:rowOff>86112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01C098-99CE-D8C3-CB78-8E1D27764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E6EB6-E86F-4843-8D94-58A35513FF58}">
  <dimension ref="A1:AG46"/>
  <sheetViews>
    <sheetView tabSelected="1" topLeftCell="Y18" zoomScale="82" zoomScaleNormal="82" workbookViewId="0">
      <selection activeCell="AN37" sqref="AN37"/>
    </sheetView>
  </sheetViews>
  <sheetFormatPr baseColWidth="10" defaultRowHeight="16" x14ac:dyDescent="0.2"/>
  <cols>
    <col min="1" max="1" width="19.1640625" customWidth="1"/>
    <col min="14" max="14" width="18.5" customWidth="1"/>
  </cols>
  <sheetData>
    <row r="1" spans="1:33" x14ac:dyDescent="0.2">
      <c r="A1" s="14" t="s">
        <v>0</v>
      </c>
    </row>
    <row r="3" spans="1:33" x14ac:dyDescent="0.2">
      <c r="A3" s="14" t="s">
        <v>1</v>
      </c>
      <c r="N3" s="14" t="s">
        <v>12</v>
      </c>
      <c r="O3" t="s">
        <v>15</v>
      </c>
    </row>
    <row r="4" spans="1:33" ht="17" thickBot="1" x14ac:dyDescent="0.25"/>
    <row r="5" spans="1:33" x14ac:dyDescent="0.2">
      <c r="A5" s="15"/>
      <c r="B5" s="32"/>
      <c r="C5" s="39" t="s">
        <v>4</v>
      </c>
      <c r="D5" s="40"/>
      <c r="E5" s="40"/>
      <c r="F5" s="40"/>
      <c r="G5" s="41"/>
      <c r="H5" s="39" t="s">
        <v>3</v>
      </c>
      <c r="I5" s="40"/>
      <c r="J5" s="40"/>
      <c r="K5" s="40"/>
      <c r="L5" s="41"/>
    </row>
    <row r="6" spans="1:33" x14ac:dyDescent="0.2">
      <c r="A6" s="15"/>
      <c r="B6" s="32"/>
      <c r="C6" s="42">
        <v>1</v>
      </c>
      <c r="D6" s="15">
        <v>2</v>
      </c>
      <c r="E6" s="15">
        <v>3</v>
      </c>
      <c r="F6" s="15">
        <v>4</v>
      </c>
      <c r="G6" s="25">
        <v>5</v>
      </c>
      <c r="H6" s="42">
        <v>1</v>
      </c>
      <c r="I6" s="15">
        <v>2</v>
      </c>
      <c r="J6" s="15">
        <v>3</v>
      </c>
      <c r="K6" s="15">
        <v>4</v>
      </c>
      <c r="L6" s="25">
        <v>5</v>
      </c>
    </row>
    <row r="7" spans="1:33" ht="17" thickBot="1" x14ac:dyDescent="0.25">
      <c r="A7" s="18" t="s">
        <v>2</v>
      </c>
      <c r="B7" s="33" t="s">
        <v>5</v>
      </c>
      <c r="C7" s="43"/>
      <c r="D7" s="19"/>
      <c r="E7" s="19"/>
      <c r="F7" s="19"/>
      <c r="G7" s="44"/>
      <c r="H7" s="43"/>
      <c r="I7" s="19"/>
      <c r="J7" s="19"/>
      <c r="K7" s="19"/>
      <c r="L7" s="44"/>
    </row>
    <row r="8" spans="1:33" x14ac:dyDescent="0.2">
      <c r="A8" s="20" t="s">
        <v>10</v>
      </c>
      <c r="B8" s="34">
        <v>50</v>
      </c>
      <c r="C8" s="45">
        <v>190</v>
      </c>
      <c r="D8" s="22">
        <v>150</v>
      </c>
      <c r="E8" s="21">
        <v>181</v>
      </c>
      <c r="F8" s="21">
        <v>203</v>
      </c>
      <c r="G8" s="23">
        <v>157</v>
      </c>
      <c r="H8" s="45">
        <v>703</v>
      </c>
      <c r="I8" s="21">
        <v>579</v>
      </c>
      <c r="J8" s="22">
        <v>507</v>
      </c>
      <c r="K8" s="21">
        <v>767</v>
      </c>
      <c r="L8" s="23">
        <v>665</v>
      </c>
    </row>
    <row r="9" spans="1:33" x14ac:dyDescent="0.2">
      <c r="A9" s="24"/>
      <c r="B9" s="35">
        <v>100</v>
      </c>
      <c r="C9" s="42">
        <v>147</v>
      </c>
      <c r="D9" s="15">
        <v>209</v>
      </c>
      <c r="E9" s="15">
        <v>115</v>
      </c>
      <c r="F9" s="15">
        <v>121</v>
      </c>
      <c r="G9" s="25">
        <v>118</v>
      </c>
      <c r="H9" s="42">
        <v>618</v>
      </c>
      <c r="I9" s="15">
        <v>543</v>
      </c>
      <c r="J9" s="15">
        <v>548</v>
      </c>
      <c r="K9" s="17">
        <v>469</v>
      </c>
      <c r="L9" s="25">
        <v>589</v>
      </c>
    </row>
    <row r="10" spans="1:33" x14ac:dyDescent="0.2">
      <c r="A10" s="24"/>
      <c r="B10" s="35">
        <v>250</v>
      </c>
      <c r="C10" s="42">
        <v>101</v>
      </c>
      <c r="D10" s="15">
        <v>102</v>
      </c>
      <c r="E10" s="16">
        <v>95</v>
      </c>
      <c r="F10" s="15">
        <v>144</v>
      </c>
      <c r="G10" s="25">
        <v>96</v>
      </c>
      <c r="H10" s="42">
        <v>604</v>
      </c>
      <c r="I10" s="16">
        <v>557</v>
      </c>
      <c r="J10" s="15">
        <v>586</v>
      </c>
      <c r="K10" s="15">
        <v>564</v>
      </c>
      <c r="L10" s="25">
        <v>564</v>
      </c>
    </row>
    <row r="11" spans="1:33" x14ac:dyDescent="0.2">
      <c r="A11" s="24"/>
      <c r="B11" s="35">
        <v>500</v>
      </c>
      <c r="C11" s="42">
        <v>96</v>
      </c>
      <c r="D11" s="15">
        <v>99</v>
      </c>
      <c r="E11" s="16">
        <v>80</v>
      </c>
      <c r="F11" s="15">
        <v>101</v>
      </c>
      <c r="G11" s="25">
        <v>88</v>
      </c>
      <c r="H11" s="48">
        <v>785</v>
      </c>
      <c r="I11" s="15">
        <v>812</v>
      </c>
      <c r="J11" s="15">
        <v>813</v>
      </c>
      <c r="K11" s="15">
        <v>826</v>
      </c>
      <c r="L11" s="25">
        <v>819</v>
      </c>
    </row>
    <row r="12" spans="1:33" ht="17" thickBot="1" x14ac:dyDescent="0.25">
      <c r="A12" s="26"/>
      <c r="B12" s="36">
        <v>1000</v>
      </c>
      <c r="C12" s="46">
        <v>86</v>
      </c>
      <c r="D12" s="27">
        <v>107</v>
      </c>
      <c r="E12" s="27">
        <v>105</v>
      </c>
      <c r="F12" s="27">
        <v>111</v>
      </c>
      <c r="G12" s="29">
        <v>122</v>
      </c>
      <c r="H12" s="49">
        <v>715</v>
      </c>
      <c r="I12" s="27">
        <v>806</v>
      </c>
      <c r="J12" s="27">
        <v>819</v>
      </c>
      <c r="K12" s="27">
        <v>812</v>
      </c>
      <c r="L12" s="29">
        <v>840</v>
      </c>
    </row>
    <row r="13" spans="1:33" x14ac:dyDescent="0.2">
      <c r="A13" s="20" t="s">
        <v>6</v>
      </c>
      <c r="B13" s="34">
        <v>50</v>
      </c>
      <c r="C13" s="45">
        <v>240</v>
      </c>
      <c r="D13" s="21">
        <v>347</v>
      </c>
      <c r="E13" s="22">
        <v>214</v>
      </c>
      <c r="F13" s="21">
        <v>248</v>
      </c>
      <c r="G13" s="23">
        <v>310</v>
      </c>
      <c r="H13" s="45">
        <v>1050</v>
      </c>
      <c r="I13" s="22">
        <v>1037</v>
      </c>
      <c r="J13" s="21">
        <v>1153</v>
      </c>
      <c r="K13" s="21">
        <v>1042</v>
      </c>
      <c r="L13" s="23">
        <v>1232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58" t="s">
        <v>26</v>
      </c>
      <c r="AA13" s="1"/>
      <c r="AB13" s="1"/>
      <c r="AC13" s="1"/>
      <c r="AD13" s="1"/>
      <c r="AE13" s="1"/>
      <c r="AF13" s="1"/>
      <c r="AG13" s="1"/>
    </row>
    <row r="14" spans="1:33" ht="17" thickBot="1" x14ac:dyDescent="0.25">
      <c r="A14" s="24"/>
      <c r="B14" s="35">
        <v>100</v>
      </c>
      <c r="C14" s="42">
        <v>208</v>
      </c>
      <c r="D14" s="15">
        <v>203</v>
      </c>
      <c r="E14" s="15">
        <v>193</v>
      </c>
      <c r="F14" s="16">
        <v>179</v>
      </c>
      <c r="G14" s="25">
        <v>194</v>
      </c>
      <c r="H14" s="42">
        <v>999</v>
      </c>
      <c r="I14" s="15">
        <v>970</v>
      </c>
      <c r="J14" s="17">
        <v>878</v>
      </c>
      <c r="K14" s="15">
        <v>1071</v>
      </c>
      <c r="L14" s="25">
        <v>1041</v>
      </c>
      <c r="N14" s="57" t="s">
        <v>23</v>
      </c>
      <c r="O14" s="58" t="s">
        <v>16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7" thickBot="1" x14ac:dyDescent="0.25">
      <c r="A15" s="24"/>
      <c r="B15" s="35">
        <v>250</v>
      </c>
      <c r="C15" s="42">
        <v>181</v>
      </c>
      <c r="D15" s="15">
        <v>190</v>
      </c>
      <c r="E15" s="17">
        <v>156</v>
      </c>
      <c r="F15" s="15">
        <v>190</v>
      </c>
      <c r="G15" s="25">
        <v>198</v>
      </c>
      <c r="H15" s="48">
        <v>1035</v>
      </c>
      <c r="I15" s="15">
        <v>1144</v>
      </c>
      <c r="J15" s="15">
        <v>1071</v>
      </c>
      <c r="K15" s="15">
        <v>1122</v>
      </c>
      <c r="L15" s="25">
        <v>1114</v>
      </c>
      <c r="O15" s="39" t="s">
        <v>13</v>
      </c>
      <c r="P15" s="40"/>
      <c r="Q15" s="40"/>
      <c r="R15" s="40"/>
      <c r="S15" s="41"/>
      <c r="T15" s="39" t="s">
        <v>4</v>
      </c>
      <c r="U15" s="40"/>
      <c r="V15" s="40"/>
      <c r="W15" s="40"/>
      <c r="X15" s="41"/>
      <c r="Z15" s="14" t="s">
        <v>27</v>
      </c>
    </row>
    <row r="16" spans="1:33" ht="17" thickBot="1" x14ac:dyDescent="0.25">
      <c r="A16" s="24"/>
      <c r="B16" s="35">
        <v>500</v>
      </c>
      <c r="C16" s="42">
        <v>239</v>
      </c>
      <c r="D16" s="15">
        <v>254</v>
      </c>
      <c r="E16" s="16">
        <v>168</v>
      </c>
      <c r="F16" s="15">
        <v>217</v>
      </c>
      <c r="G16" s="25">
        <v>242</v>
      </c>
      <c r="H16" s="48">
        <v>1474</v>
      </c>
      <c r="I16" s="15">
        <v>1487</v>
      </c>
      <c r="J16" s="15">
        <v>1437</v>
      </c>
      <c r="K16" s="15">
        <v>1511</v>
      </c>
      <c r="L16" s="25">
        <v>1491</v>
      </c>
      <c r="N16" s="53" t="s">
        <v>17</v>
      </c>
      <c r="O16" s="47">
        <v>1</v>
      </c>
      <c r="P16" s="27">
        <v>2</v>
      </c>
      <c r="Q16" s="27">
        <v>3</v>
      </c>
      <c r="R16" s="27">
        <v>4</v>
      </c>
      <c r="S16" s="29">
        <v>5</v>
      </c>
      <c r="T16" s="47">
        <v>1</v>
      </c>
      <c r="U16" s="27">
        <v>2</v>
      </c>
      <c r="V16" s="27">
        <v>3</v>
      </c>
      <c r="W16" s="27">
        <v>4</v>
      </c>
      <c r="X16" s="29">
        <v>5</v>
      </c>
      <c r="Z16" s="14" t="s">
        <v>28</v>
      </c>
      <c r="AA16" s="14" t="s">
        <v>29</v>
      </c>
      <c r="AD16" s="14" t="s">
        <v>31</v>
      </c>
      <c r="AE16" s="14" t="s">
        <v>30</v>
      </c>
    </row>
    <row r="17" spans="1:33" ht="17" thickBot="1" x14ac:dyDescent="0.25">
      <c r="A17" s="26"/>
      <c r="B17" s="36">
        <v>1000</v>
      </c>
      <c r="C17" s="47">
        <v>254</v>
      </c>
      <c r="D17" s="27">
        <v>306</v>
      </c>
      <c r="E17" s="27">
        <v>313</v>
      </c>
      <c r="F17" s="28">
        <v>236</v>
      </c>
      <c r="G17" s="29">
        <v>263</v>
      </c>
      <c r="H17" s="49">
        <v>2601</v>
      </c>
      <c r="I17" s="27">
        <v>2752</v>
      </c>
      <c r="J17" s="27">
        <v>2698</v>
      </c>
      <c r="K17" s="27">
        <v>2713</v>
      </c>
      <c r="L17" s="29">
        <v>2831</v>
      </c>
      <c r="N17" s="4" t="s">
        <v>18</v>
      </c>
      <c r="O17" s="45">
        <v>181</v>
      </c>
      <c r="P17" s="21">
        <v>197</v>
      </c>
      <c r="Q17" s="21">
        <v>198</v>
      </c>
      <c r="R17" s="22">
        <v>153</v>
      </c>
      <c r="S17" s="23">
        <v>225</v>
      </c>
      <c r="T17" s="45">
        <v>186</v>
      </c>
      <c r="U17" s="21">
        <v>202</v>
      </c>
      <c r="V17" s="21">
        <v>187</v>
      </c>
      <c r="W17" s="21">
        <v>198</v>
      </c>
      <c r="X17" s="31">
        <v>181</v>
      </c>
      <c r="Z17">
        <v>153</v>
      </c>
      <c r="AA17">
        <v>181</v>
      </c>
      <c r="AD17">
        <v>9</v>
      </c>
      <c r="AE17">
        <f>Z17/AA17</f>
        <v>0.84530386740331487</v>
      </c>
    </row>
    <row r="18" spans="1:33" x14ac:dyDescent="0.2">
      <c r="A18" s="20" t="s">
        <v>7</v>
      </c>
      <c r="B18" s="34">
        <v>50</v>
      </c>
      <c r="C18" s="45">
        <v>506</v>
      </c>
      <c r="D18" s="21">
        <v>365</v>
      </c>
      <c r="E18" s="21">
        <v>373</v>
      </c>
      <c r="F18" s="21">
        <v>514</v>
      </c>
      <c r="G18" s="31">
        <v>359</v>
      </c>
      <c r="H18" s="45">
        <v>2153</v>
      </c>
      <c r="I18" s="21">
        <v>2015</v>
      </c>
      <c r="J18" s="21">
        <v>2123</v>
      </c>
      <c r="K18" s="22">
        <v>1985</v>
      </c>
      <c r="L18" s="23">
        <v>2010</v>
      </c>
      <c r="N18" s="5" t="s">
        <v>19</v>
      </c>
      <c r="O18" s="42">
        <v>256</v>
      </c>
      <c r="P18" s="16">
        <v>243</v>
      </c>
      <c r="Q18" s="15">
        <v>254</v>
      </c>
      <c r="R18" s="15">
        <v>255</v>
      </c>
      <c r="S18" s="25">
        <v>282</v>
      </c>
      <c r="T18" s="42">
        <v>235</v>
      </c>
      <c r="U18" s="15">
        <v>233</v>
      </c>
      <c r="V18" s="15">
        <v>265</v>
      </c>
      <c r="W18" s="15">
        <v>228</v>
      </c>
      <c r="X18" s="51">
        <v>221</v>
      </c>
      <c r="Z18">
        <v>243</v>
      </c>
      <c r="AA18">
        <v>221</v>
      </c>
      <c r="AD18">
        <v>25</v>
      </c>
      <c r="AE18">
        <f>Z18/AA18</f>
        <v>1.0995475113122173</v>
      </c>
    </row>
    <row r="19" spans="1:33" x14ac:dyDescent="0.2">
      <c r="A19" s="24"/>
      <c r="B19" s="35">
        <v>100</v>
      </c>
      <c r="C19" s="42">
        <v>339</v>
      </c>
      <c r="D19" s="15">
        <v>359</v>
      </c>
      <c r="E19" s="15">
        <v>356</v>
      </c>
      <c r="F19" s="16">
        <v>310</v>
      </c>
      <c r="G19" s="25">
        <v>403</v>
      </c>
      <c r="H19" s="42">
        <v>1830</v>
      </c>
      <c r="I19" s="15">
        <v>1944</v>
      </c>
      <c r="J19" s="16">
        <v>1714</v>
      </c>
      <c r="K19" s="15">
        <v>2069</v>
      </c>
      <c r="L19" s="25">
        <v>1981</v>
      </c>
      <c r="N19" s="5" t="s">
        <v>20</v>
      </c>
      <c r="O19" s="42">
        <v>328</v>
      </c>
      <c r="P19" s="15">
        <v>331</v>
      </c>
      <c r="Q19" s="16">
        <v>327</v>
      </c>
      <c r="R19" s="10">
        <v>339</v>
      </c>
      <c r="S19" s="10">
        <v>346</v>
      </c>
      <c r="T19" s="42">
        <v>228</v>
      </c>
      <c r="U19" s="15">
        <v>240</v>
      </c>
      <c r="V19" s="15">
        <v>338</v>
      </c>
      <c r="W19" s="15">
        <v>339</v>
      </c>
      <c r="X19" s="51">
        <v>242</v>
      </c>
      <c r="Z19">
        <v>327</v>
      </c>
      <c r="AA19">
        <v>242</v>
      </c>
      <c r="AD19">
        <v>49</v>
      </c>
      <c r="AE19">
        <f>Z19/AA19</f>
        <v>1.3512396694214877</v>
      </c>
    </row>
    <row r="20" spans="1:33" x14ac:dyDescent="0.2">
      <c r="A20" s="24"/>
      <c r="B20" s="35">
        <v>250</v>
      </c>
      <c r="C20" s="48">
        <v>294</v>
      </c>
      <c r="D20" s="15">
        <v>464</v>
      </c>
      <c r="E20" s="15">
        <v>332</v>
      </c>
      <c r="F20" s="15">
        <v>483</v>
      </c>
      <c r="G20" s="25">
        <v>404</v>
      </c>
      <c r="H20" s="42">
        <v>1549</v>
      </c>
      <c r="I20" s="15">
        <v>1557</v>
      </c>
      <c r="J20" s="15">
        <v>1746</v>
      </c>
      <c r="K20" s="15">
        <v>1622</v>
      </c>
      <c r="L20" s="30">
        <v>1504</v>
      </c>
      <c r="N20" s="5" t="s">
        <v>21</v>
      </c>
      <c r="O20" s="42">
        <v>585</v>
      </c>
      <c r="P20" s="15">
        <v>491</v>
      </c>
      <c r="Q20" s="15">
        <v>548</v>
      </c>
      <c r="R20" s="15">
        <v>593</v>
      </c>
      <c r="S20" s="51">
        <v>483</v>
      </c>
      <c r="T20" s="42">
        <v>349</v>
      </c>
      <c r="U20" s="15">
        <v>331</v>
      </c>
      <c r="V20" s="16">
        <v>299</v>
      </c>
      <c r="W20" s="15">
        <v>321</v>
      </c>
      <c r="X20" s="25">
        <v>308</v>
      </c>
      <c r="Z20">
        <v>483</v>
      </c>
      <c r="AA20">
        <v>299</v>
      </c>
      <c r="AD20">
        <v>81</v>
      </c>
      <c r="AE20">
        <f>Z20/AA20</f>
        <v>1.6153846153846154</v>
      </c>
    </row>
    <row r="21" spans="1:33" ht="17" thickBot="1" x14ac:dyDescent="0.25">
      <c r="A21" s="24"/>
      <c r="B21" s="35">
        <v>500</v>
      </c>
      <c r="C21" s="42">
        <v>299</v>
      </c>
      <c r="D21" s="17">
        <v>282</v>
      </c>
      <c r="E21" s="15">
        <v>293</v>
      </c>
      <c r="F21" s="15">
        <v>427</v>
      </c>
      <c r="G21" s="25">
        <v>284</v>
      </c>
      <c r="H21" s="42">
        <v>2174</v>
      </c>
      <c r="I21" s="15">
        <v>2123</v>
      </c>
      <c r="J21" s="16">
        <v>2076</v>
      </c>
      <c r="K21" s="15">
        <v>2078</v>
      </c>
      <c r="L21" s="25">
        <v>2112</v>
      </c>
      <c r="N21" s="6" t="s">
        <v>22</v>
      </c>
      <c r="O21" s="47">
        <v>741</v>
      </c>
      <c r="P21" s="27">
        <v>674</v>
      </c>
      <c r="Q21" s="27">
        <v>687</v>
      </c>
      <c r="R21" s="27">
        <v>767</v>
      </c>
      <c r="S21" s="55">
        <v>645</v>
      </c>
      <c r="T21" s="47">
        <v>392</v>
      </c>
      <c r="U21" s="27">
        <v>442</v>
      </c>
      <c r="V21" s="27">
        <v>387</v>
      </c>
      <c r="W21" s="28">
        <v>367</v>
      </c>
      <c r="X21" s="29">
        <v>413</v>
      </c>
      <c r="Z21">
        <v>645</v>
      </c>
      <c r="AA21">
        <v>367</v>
      </c>
      <c r="AD21">
        <v>121</v>
      </c>
      <c r="AE21">
        <f>Z21/AA21</f>
        <v>1.7574931880108993</v>
      </c>
    </row>
    <row r="22" spans="1:33" ht="17" thickBot="1" x14ac:dyDescent="0.25">
      <c r="A22" s="26"/>
      <c r="B22" s="36">
        <v>1000</v>
      </c>
      <c r="C22" s="49">
        <v>316</v>
      </c>
      <c r="D22" s="27">
        <v>378</v>
      </c>
      <c r="E22" s="27">
        <v>323</v>
      </c>
      <c r="F22" s="27">
        <v>385</v>
      </c>
      <c r="G22" s="29">
        <v>340</v>
      </c>
      <c r="H22" s="47">
        <v>3183</v>
      </c>
      <c r="I22" s="27">
        <v>3332</v>
      </c>
      <c r="J22" s="28">
        <v>2825</v>
      </c>
      <c r="K22" s="27">
        <v>3189</v>
      </c>
      <c r="L22" s="29">
        <v>3079</v>
      </c>
      <c r="N22" s="1"/>
      <c r="O22" s="39" t="s">
        <v>14</v>
      </c>
      <c r="P22" s="40"/>
      <c r="Q22" s="40"/>
      <c r="R22" s="40"/>
      <c r="S22" s="54"/>
      <c r="T22" s="39" t="s">
        <v>3</v>
      </c>
      <c r="U22" s="40"/>
      <c r="V22" s="40"/>
      <c r="W22" s="40"/>
      <c r="X22" s="41"/>
      <c r="Y22" s="1"/>
      <c r="Z22" s="1"/>
      <c r="AA22" s="1"/>
      <c r="AB22" s="1"/>
      <c r="AD22" s="1"/>
      <c r="AF22" s="1"/>
      <c r="AG22" s="1"/>
    </row>
    <row r="23" spans="1:33" ht="17" thickBot="1" x14ac:dyDescent="0.25">
      <c r="A23" s="20" t="s">
        <v>8</v>
      </c>
      <c r="B23" s="34">
        <v>50</v>
      </c>
      <c r="C23" s="45">
        <v>1841</v>
      </c>
      <c r="D23" s="21">
        <v>1914</v>
      </c>
      <c r="E23" s="21">
        <v>1897</v>
      </c>
      <c r="F23" s="22">
        <v>1767</v>
      </c>
      <c r="G23" s="23">
        <v>1875</v>
      </c>
      <c r="H23" s="45">
        <v>19937</v>
      </c>
      <c r="I23" s="21">
        <v>17847</v>
      </c>
      <c r="J23" s="21">
        <v>18638</v>
      </c>
      <c r="K23" s="21">
        <v>19816</v>
      </c>
      <c r="L23" s="31">
        <v>17186</v>
      </c>
      <c r="N23" s="1"/>
      <c r="O23" s="47">
        <v>1</v>
      </c>
      <c r="P23" s="27">
        <v>2</v>
      </c>
      <c r="Q23" s="27">
        <v>3</v>
      </c>
      <c r="R23" s="27">
        <v>4</v>
      </c>
      <c r="S23" s="37">
        <v>5</v>
      </c>
      <c r="T23" s="47">
        <v>1</v>
      </c>
      <c r="U23" s="27">
        <v>2</v>
      </c>
      <c r="V23" s="27">
        <v>3</v>
      </c>
      <c r="W23" s="27">
        <v>4</v>
      </c>
      <c r="X23" s="29">
        <v>5</v>
      </c>
      <c r="Y23" s="1"/>
      <c r="Z23" s="1"/>
      <c r="AA23" s="1"/>
      <c r="AB23" s="1"/>
      <c r="AD23" s="1"/>
      <c r="AF23" s="1"/>
      <c r="AG23" s="1"/>
    </row>
    <row r="24" spans="1:33" x14ac:dyDescent="0.2">
      <c r="A24" s="24"/>
      <c r="B24" s="35">
        <v>100</v>
      </c>
      <c r="C24" s="42">
        <v>1470</v>
      </c>
      <c r="D24" s="16">
        <v>1384</v>
      </c>
      <c r="E24" s="15">
        <v>1553</v>
      </c>
      <c r="F24" s="15">
        <v>1605</v>
      </c>
      <c r="G24" s="25">
        <v>1457</v>
      </c>
      <c r="H24" s="42">
        <v>14133</v>
      </c>
      <c r="I24" s="15">
        <v>14401</v>
      </c>
      <c r="J24" s="16">
        <v>13598</v>
      </c>
      <c r="K24" s="15">
        <v>14956</v>
      </c>
      <c r="L24" s="25">
        <v>13806</v>
      </c>
      <c r="N24" s="4" t="s">
        <v>18</v>
      </c>
      <c r="O24" s="45">
        <v>481</v>
      </c>
      <c r="P24" s="22">
        <v>466</v>
      </c>
      <c r="Q24" s="21">
        <v>476</v>
      </c>
      <c r="R24" s="21">
        <v>473</v>
      </c>
      <c r="S24" s="38">
        <v>470</v>
      </c>
      <c r="T24" s="45">
        <v>348</v>
      </c>
      <c r="U24" s="21">
        <v>383</v>
      </c>
      <c r="V24" s="21">
        <v>343</v>
      </c>
      <c r="W24" s="22">
        <v>273</v>
      </c>
      <c r="X24" s="23">
        <v>351</v>
      </c>
      <c r="Y24" s="1"/>
      <c r="Z24" s="10">
        <v>466</v>
      </c>
      <c r="AA24" s="10">
        <v>273</v>
      </c>
      <c r="AB24" s="1"/>
      <c r="AD24">
        <v>9</v>
      </c>
      <c r="AE24">
        <f>Z24/AA24</f>
        <v>1.7069597069597069</v>
      </c>
      <c r="AF24" s="1"/>
      <c r="AG24" s="1"/>
    </row>
    <row r="25" spans="1:33" x14ac:dyDescent="0.2">
      <c r="A25" s="24"/>
      <c r="B25" s="35">
        <v>250</v>
      </c>
      <c r="C25" s="42">
        <v>1288</v>
      </c>
      <c r="D25" s="15">
        <v>1296</v>
      </c>
      <c r="E25" s="16">
        <v>1274</v>
      </c>
      <c r="F25" s="15">
        <v>1423</v>
      </c>
      <c r="G25" s="25">
        <v>1335</v>
      </c>
      <c r="H25" s="42">
        <v>13358</v>
      </c>
      <c r="I25" s="17">
        <v>10597</v>
      </c>
      <c r="J25" s="15">
        <v>10670</v>
      </c>
      <c r="K25" s="15">
        <v>13199</v>
      </c>
      <c r="L25" s="25">
        <v>11331</v>
      </c>
      <c r="N25" s="5" t="s">
        <v>19</v>
      </c>
      <c r="O25" s="48">
        <v>1361</v>
      </c>
      <c r="P25" s="15">
        <v>1392</v>
      </c>
      <c r="Q25" s="15">
        <v>1581</v>
      </c>
      <c r="R25" s="15">
        <v>1560</v>
      </c>
      <c r="S25" s="32">
        <v>1554</v>
      </c>
      <c r="T25" s="48">
        <v>527</v>
      </c>
      <c r="U25" s="15">
        <v>580</v>
      </c>
      <c r="V25" s="15">
        <v>603</v>
      </c>
      <c r="W25" s="15">
        <v>582</v>
      </c>
      <c r="X25" s="25">
        <v>530</v>
      </c>
      <c r="Y25" s="1"/>
      <c r="Z25" s="10">
        <v>1361</v>
      </c>
      <c r="AA25" s="10">
        <v>527</v>
      </c>
      <c r="AB25" s="1"/>
      <c r="AD25">
        <v>25</v>
      </c>
      <c r="AE25">
        <f>Z25/AA25</f>
        <v>2.5825426944971537</v>
      </c>
      <c r="AF25" s="1"/>
      <c r="AG25" s="1"/>
    </row>
    <row r="26" spans="1:33" x14ac:dyDescent="0.2">
      <c r="A26" s="24"/>
      <c r="B26" s="32">
        <v>500</v>
      </c>
      <c r="C26" s="42">
        <v>1415</v>
      </c>
      <c r="D26" s="15">
        <v>1300</v>
      </c>
      <c r="E26" s="17">
        <v>1131</v>
      </c>
      <c r="F26" s="15">
        <v>1347</v>
      </c>
      <c r="G26" s="25">
        <v>1153</v>
      </c>
      <c r="H26" s="48">
        <v>10813</v>
      </c>
      <c r="I26" s="15">
        <v>10697</v>
      </c>
      <c r="J26" s="15">
        <v>10934</v>
      </c>
      <c r="K26" s="15">
        <v>10824</v>
      </c>
      <c r="L26" s="25">
        <v>10821</v>
      </c>
      <c r="N26" s="5" t="s">
        <v>20</v>
      </c>
      <c r="O26" s="15">
        <v>3311</v>
      </c>
      <c r="P26" s="25">
        <v>3013</v>
      </c>
      <c r="Q26" s="42">
        <v>3409</v>
      </c>
      <c r="R26" s="15">
        <v>3135</v>
      </c>
      <c r="S26" s="16">
        <v>2972</v>
      </c>
      <c r="T26" s="16">
        <v>990</v>
      </c>
      <c r="U26" s="32">
        <v>1200</v>
      </c>
      <c r="V26" s="15">
        <v>1084</v>
      </c>
      <c r="W26" s="15">
        <v>1157</v>
      </c>
      <c r="X26" s="25">
        <v>1180</v>
      </c>
      <c r="Y26" s="1"/>
      <c r="Z26" s="10">
        <v>2972</v>
      </c>
      <c r="AA26" s="10">
        <v>990</v>
      </c>
      <c r="AB26" s="1"/>
      <c r="AD26">
        <v>49</v>
      </c>
      <c r="AE26">
        <f>Z26/AA26</f>
        <v>3.0020202020202018</v>
      </c>
      <c r="AF26" s="1"/>
      <c r="AG26" s="1"/>
    </row>
    <row r="27" spans="1:33" ht="17" thickBot="1" x14ac:dyDescent="0.25">
      <c r="A27" s="26"/>
      <c r="B27" s="37">
        <v>1000</v>
      </c>
      <c r="C27" s="47">
        <v>1503</v>
      </c>
      <c r="D27" s="27">
        <v>1729</v>
      </c>
      <c r="E27" s="28">
        <v>1342</v>
      </c>
      <c r="F27" s="27">
        <v>1527</v>
      </c>
      <c r="G27" s="29">
        <v>1541</v>
      </c>
      <c r="H27" s="49">
        <v>17882</v>
      </c>
      <c r="I27" s="27">
        <v>18206</v>
      </c>
      <c r="J27" s="27">
        <v>17988</v>
      </c>
      <c r="K27" s="27">
        <v>19390</v>
      </c>
      <c r="L27" s="29">
        <v>18235</v>
      </c>
      <c r="N27" s="5" t="s">
        <v>21</v>
      </c>
      <c r="O27" s="42">
        <v>5738</v>
      </c>
      <c r="P27" s="15">
        <v>5581</v>
      </c>
      <c r="Q27" s="15">
        <v>5779</v>
      </c>
      <c r="R27" s="15">
        <v>5716</v>
      </c>
      <c r="S27" s="56">
        <v>5396</v>
      </c>
      <c r="T27" s="42">
        <v>1547</v>
      </c>
      <c r="U27" s="16">
        <v>1525</v>
      </c>
      <c r="V27" s="15">
        <v>1683</v>
      </c>
      <c r="W27" s="15">
        <v>1545</v>
      </c>
      <c r="X27" s="25">
        <v>1676</v>
      </c>
      <c r="Y27" s="1"/>
      <c r="Z27" s="10">
        <v>5396</v>
      </c>
      <c r="AA27" s="10">
        <v>1525</v>
      </c>
      <c r="AB27" s="1"/>
      <c r="AD27">
        <v>81</v>
      </c>
      <c r="AE27">
        <f>Z27/AA27</f>
        <v>3.538360655737705</v>
      </c>
      <c r="AF27" s="1"/>
      <c r="AG27" s="1"/>
    </row>
    <row r="28" spans="1:33" ht="17" thickBot="1" x14ac:dyDescent="0.25">
      <c r="A28" s="20" t="s">
        <v>9</v>
      </c>
      <c r="B28" s="38">
        <v>50</v>
      </c>
      <c r="C28" s="50">
        <v>3120</v>
      </c>
      <c r="D28" s="21">
        <v>3687</v>
      </c>
      <c r="E28" s="21">
        <v>3278</v>
      </c>
      <c r="F28" s="21">
        <v>3289</v>
      </c>
      <c r="G28" s="23">
        <v>3604</v>
      </c>
      <c r="H28" s="45">
        <v>21844</v>
      </c>
      <c r="I28" s="21">
        <v>21486</v>
      </c>
      <c r="J28" s="21">
        <v>22240</v>
      </c>
      <c r="K28" s="21">
        <v>20830</v>
      </c>
      <c r="L28" s="31">
        <v>20691</v>
      </c>
      <c r="N28" s="6" t="s">
        <v>22</v>
      </c>
      <c r="O28" s="47">
        <v>8471</v>
      </c>
      <c r="P28" s="27">
        <v>8559</v>
      </c>
      <c r="Q28" s="28">
        <v>8377</v>
      </c>
      <c r="R28" s="27">
        <v>8539</v>
      </c>
      <c r="S28" s="37">
        <v>8455</v>
      </c>
      <c r="T28" s="47">
        <v>2963</v>
      </c>
      <c r="U28" s="27">
        <v>2386</v>
      </c>
      <c r="V28" s="28">
        <v>2174</v>
      </c>
      <c r="W28" s="27">
        <v>2414</v>
      </c>
      <c r="X28" s="29">
        <v>2318</v>
      </c>
      <c r="Y28" s="1"/>
      <c r="Z28" s="10">
        <v>8377</v>
      </c>
      <c r="AA28" s="10">
        <v>2174</v>
      </c>
      <c r="AB28" s="1"/>
      <c r="AD28">
        <v>121</v>
      </c>
      <c r="AE28">
        <f>Z28/AA28</f>
        <v>3.8532658693652255</v>
      </c>
      <c r="AF28" s="1"/>
      <c r="AG28" s="1"/>
    </row>
    <row r="29" spans="1:33" x14ac:dyDescent="0.2">
      <c r="A29" s="24"/>
      <c r="B29" s="32">
        <v>100</v>
      </c>
      <c r="C29" s="42">
        <v>3040</v>
      </c>
      <c r="D29" s="15">
        <v>2730</v>
      </c>
      <c r="E29" s="15">
        <v>2857</v>
      </c>
      <c r="F29" s="15">
        <v>2967</v>
      </c>
      <c r="G29" s="51">
        <v>2708</v>
      </c>
      <c r="H29" s="42">
        <v>19120</v>
      </c>
      <c r="I29" s="16">
        <v>16831</v>
      </c>
      <c r="J29" s="15">
        <v>18256</v>
      </c>
      <c r="K29" s="15">
        <v>18572</v>
      </c>
      <c r="L29" s="25">
        <v>19882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D29" s="1"/>
      <c r="AF29" s="1"/>
      <c r="AG29" s="1"/>
    </row>
    <row r="30" spans="1:33" x14ac:dyDescent="0.2">
      <c r="A30" s="24"/>
      <c r="B30" s="32">
        <v>250</v>
      </c>
      <c r="C30" s="42">
        <v>2701</v>
      </c>
      <c r="D30" s="15">
        <v>2704</v>
      </c>
      <c r="E30" s="15">
        <v>3035</v>
      </c>
      <c r="F30" s="15">
        <v>3010</v>
      </c>
      <c r="G30" s="51">
        <v>2657</v>
      </c>
      <c r="H30" s="42">
        <v>15287</v>
      </c>
      <c r="I30" s="15">
        <v>16756</v>
      </c>
      <c r="J30" s="17">
        <v>15173</v>
      </c>
      <c r="K30" s="15">
        <v>16073</v>
      </c>
      <c r="L30" s="25">
        <v>18015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D30" s="1"/>
      <c r="AF30" s="1"/>
      <c r="AG30" s="1"/>
    </row>
    <row r="31" spans="1:33" x14ac:dyDescent="0.2">
      <c r="A31" s="24"/>
      <c r="B31" s="32">
        <v>500</v>
      </c>
      <c r="C31" s="42">
        <v>2696</v>
      </c>
      <c r="D31" s="15">
        <v>2630</v>
      </c>
      <c r="E31" s="15">
        <v>2500</v>
      </c>
      <c r="F31" s="17">
        <v>2234</v>
      </c>
      <c r="G31" s="25">
        <v>2467</v>
      </c>
      <c r="H31" s="42">
        <v>19722</v>
      </c>
      <c r="I31" s="15">
        <v>20457</v>
      </c>
      <c r="J31" s="15">
        <v>19446</v>
      </c>
      <c r="K31" s="16">
        <v>19094</v>
      </c>
      <c r="L31" s="25">
        <v>21654</v>
      </c>
      <c r="N31" s="14" t="s">
        <v>24</v>
      </c>
      <c r="O31" s="14" t="s">
        <v>25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D31" s="1"/>
      <c r="AF31" s="1"/>
      <c r="AG31" s="1"/>
    </row>
    <row r="32" spans="1:33" ht="17" thickBot="1" x14ac:dyDescent="0.25">
      <c r="A32" s="26"/>
      <c r="B32" s="37">
        <v>1000</v>
      </c>
      <c r="C32" s="47">
        <v>4368</v>
      </c>
      <c r="D32" s="28">
        <v>2499</v>
      </c>
      <c r="E32" s="27">
        <v>3191</v>
      </c>
      <c r="F32" s="27">
        <v>3084</v>
      </c>
      <c r="G32" s="29">
        <v>3410</v>
      </c>
      <c r="H32" s="47">
        <v>16911</v>
      </c>
      <c r="I32" s="27">
        <v>16542</v>
      </c>
      <c r="J32" s="27">
        <v>16073</v>
      </c>
      <c r="K32" s="28">
        <v>16002</v>
      </c>
      <c r="L32" s="29">
        <v>18787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D32" s="1"/>
      <c r="AF32" s="1"/>
      <c r="AG32" s="1"/>
    </row>
    <row r="33" spans="2:31" ht="17" thickBot="1" x14ac:dyDescent="0.25">
      <c r="O33" s="39" t="s">
        <v>13</v>
      </c>
      <c r="P33" s="40"/>
      <c r="Q33" s="40"/>
      <c r="R33" s="40"/>
      <c r="S33" s="41"/>
      <c r="T33" s="39" t="s">
        <v>4</v>
      </c>
      <c r="U33" s="40"/>
      <c r="V33" s="40"/>
      <c r="W33" s="40"/>
      <c r="X33" s="41"/>
      <c r="Z33" s="14" t="s">
        <v>27</v>
      </c>
    </row>
    <row r="34" spans="2:31" ht="17" thickBot="1" x14ac:dyDescent="0.25">
      <c r="N34" s="53" t="s">
        <v>2</v>
      </c>
      <c r="O34" s="47">
        <v>1</v>
      </c>
      <c r="P34" s="27">
        <v>2</v>
      </c>
      <c r="Q34" s="27">
        <v>3</v>
      </c>
      <c r="R34" s="27">
        <v>4</v>
      </c>
      <c r="S34" s="29">
        <v>5</v>
      </c>
      <c r="T34" s="47">
        <v>1</v>
      </c>
      <c r="U34" s="27">
        <v>2</v>
      </c>
      <c r="V34" s="27">
        <v>3</v>
      </c>
      <c r="W34" s="27">
        <v>4</v>
      </c>
      <c r="X34" s="29">
        <v>5</v>
      </c>
      <c r="Z34" s="14" t="s">
        <v>28</v>
      </c>
      <c r="AA34" s="14" t="s">
        <v>29</v>
      </c>
      <c r="AD34" s="14" t="s">
        <v>32</v>
      </c>
      <c r="AE34" s="14" t="s">
        <v>30</v>
      </c>
    </row>
    <row r="35" spans="2:31" x14ac:dyDescent="0.2">
      <c r="N35" s="4" t="s">
        <v>10</v>
      </c>
      <c r="O35" s="45">
        <v>48</v>
      </c>
      <c r="P35" s="21">
        <v>45</v>
      </c>
      <c r="Q35" s="22">
        <v>44</v>
      </c>
      <c r="R35" s="21">
        <v>45</v>
      </c>
      <c r="S35" s="23">
        <v>51</v>
      </c>
      <c r="T35" s="45">
        <v>102</v>
      </c>
      <c r="U35" s="21">
        <v>87</v>
      </c>
      <c r="V35" s="21">
        <v>80</v>
      </c>
      <c r="W35" s="22">
        <v>79</v>
      </c>
      <c r="X35" s="23">
        <v>99</v>
      </c>
      <c r="Z35">
        <v>44</v>
      </c>
      <c r="AA35">
        <v>79</v>
      </c>
      <c r="AD35">
        <f>300*300</f>
        <v>90000</v>
      </c>
      <c r="AE35">
        <f>Z35/AA35</f>
        <v>0.55696202531645567</v>
      </c>
    </row>
    <row r="36" spans="2:31" x14ac:dyDescent="0.2">
      <c r="N36" s="5" t="s">
        <v>6</v>
      </c>
      <c r="O36" s="42">
        <v>143</v>
      </c>
      <c r="P36" s="15">
        <v>152</v>
      </c>
      <c r="Q36" s="15">
        <v>144</v>
      </c>
      <c r="R36" s="15">
        <v>159</v>
      </c>
      <c r="S36" s="51">
        <v>128</v>
      </c>
      <c r="T36" s="42">
        <v>138</v>
      </c>
      <c r="U36" s="15">
        <v>191</v>
      </c>
      <c r="V36" s="15">
        <v>138</v>
      </c>
      <c r="W36" s="15">
        <v>140</v>
      </c>
      <c r="X36" s="51">
        <v>130</v>
      </c>
      <c r="Z36">
        <v>128</v>
      </c>
      <c r="AA36">
        <v>130</v>
      </c>
      <c r="AD36">
        <f>732*549</f>
        <v>401868</v>
      </c>
      <c r="AE36">
        <f>Z36/AA36</f>
        <v>0.98461538461538467</v>
      </c>
    </row>
    <row r="37" spans="2:31" x14ac:dyDescent="0.2">
      <c r="N37" s="5" t="s">
        <v>7</v>
      </c>
      <c r="O37" s="42">
        <v>251</v>
      </c>
      <c r="P37" s="16">
        <v>214</v>
      </c>
      <c r="Q37" s="15">
        <v>316</v>
      </c>
      <c r="R37" s="15">
        <v>253</v>
      </c>
      <c r="S37" s="25">
        <v>249</v>
      </c>
      <c r="T37" s="42">
        <v>243</v>
      </c>
      <c r="U37" s="15">
        <v>268</v>
      </c>
      <c r="V37" s="15">
        <v>272</v>
      </c>
      <c r="W37" s="16">
        <v>204</v>
      </c>
      <c r="X37" s="25">
        <v>241</v>
      </c>
      <c r="Z37">
        <v>214</v>
      </c>
      <c r="AA37">
        <v>204</v>
      </c>
      <c r="AD37">
        <f>1000*1000</f>
        <v>1000000</v>
      </c>
      <c r="AE37">
        <f>Z37/AA37</f>
        <v>1.0490196078431373</v>
      </c>
    </row>
    <row r="38" spans="2:31" x14ac:dyDescent="0.2">
      <c r="N38" s="5" t="s">
        <v>8</v>
      </c>
      <c r="O38" s="42">
        <v>2158</v>
      </c>
      <c r="P38" s="15">
        <v>1905</v>
      </c>
      <c r="Q38" s="15">
        <v>2056</v>
      </c>
      <c r="R38" s="16">
        <v>1820</v>
      </c>
      <c r="S38" s="25">
        <v>1922</v>
      </c>
      <c r="T38" s="48">
        <v>635</v>
      </c>
      <c r="U38" s="15">
        <v>843</v>
      </c>
      <c r="V38" s="15">
        <v>667</v>
      </c>
      <c r="W38" s="15">
        <v>804</v>
      </c>
      <c r="X38" s="25">
        <v>831</v>
      </c>
      <c r="Z38">
        <v>1820</v>
      </c>
      <c r="AA38">
        <v>635</v>
      </c>
      <c r="AD38">
        <f>3840*2160</f>
        <v>8294400</v>
      </c>
      <c r="AE38">
        <f>Z38/AA38</f>
        <v>2.8661417322834644</v>
      </c>
    </row>
    <row r="39" spans="2:31" ht="17" thickBot="1" x14ac:dyDescent="0.25">
      <c r="N39" s="6" t="s">
        <v>9</v>
      </c>
      <c r="O39" s="49">
        <v>4713</v>
      </c>
      <c r="P39" s="27">
        <v>4858</v>
      </c>
      <c r="Q39" s="27">
        <v>5243</v>
      </c>
      <c r="R39" s="27">
        <v>4731</v>
      </c>
      <c r="S39" s="29">
        <v>5148</v>
      </c>
      <c r="T39" s="47">
        <v>1269</v>
      </c>
      <c r="U39" s="28">
        <v>1234</v>
      </c>
      <c r="V39" s="27">
        <v>1703</v>
      </c>
      <c r="W39" s="27">
        <v>1540</v>
      </c>
      <c r="X39" s="29">
        <v>1532</v>
      </c>
      <c r="Z39">
        <v>4713</v>
      </c>
      <c r="AA39">
        <v>1234</v>
      </c>
      <c r="AD39">
        <f>5295*3530</f>
        <v>18691350</v>
      </c>
      <c r="AE39">
        <f>Z39/AA39</f>
        <v>3.8192868719611019</v>
      </c>
    </row>
    <row r="40" spans="2:31" ht="17" thickBot="1" x14ac:dyDescent="0.25">
      <c r="O40" s="39" t="s">
        <v>14</v>
      </c>
      <c r="P40" s="40"/>
      <c r="Q40" s="40"/>
      <c r="R40" s="40"/>
      <c r="S40" s="54"/>
      <c r="T40" s="39" t="s">
        <v>3</v>
      </c>
      <c r="U40" s="40"/>
      <c r="V40" s="40"/>
      <c r="W40" s="40"/>
      <c r="X40" s="41"/>
    </row>
    <row r="41" spans="2:31" ht="17" thickBot="1" x14ac:dyDescent="0.25">
      <c r="B41" s="7">
        <v>50</v>
      </c>
      <c r="C41" s="11">
        <v>0</v>
      </c>
      <c r="G41" s="7">
        <v>50</v>
      </c>
      <c r="H41" s="7">
        <v>0</v>
      </c>
      <c r="O41" s="47">
        <v>1</v>
      </c>
      <c r="P41" s="27">
        <v>2</v>
      </c>
      <c r="Q41" s="27">
        <v>3</v>
      </c>
      <c r="R41" s="27">
        <v>4</v>
      </c>
      <c r="S41" s="37">
        <v>5</v>
      </c>
      <c r="T41" s="47">
        <v>1</v>
      </c>
      <c r="U41" s="27">
        <v>2</v>
      </c>
      <c r="V41" s="27">
        <v>3</v>
      </c>
      <c r="W41" s="27">
        <v>4</v>
      </c>
      <c r="X41" s="29">
        <v>5</v>
      </c>
    </row>
    <row r="42" spans="2:31" x14ac:dyDescent="0.2">
      <c r="B42" s="8">
        <v>100</v>
      </c>
      <c r="C42" s="12">
        <v>0</v>
      </c>
      <c r="G42" s="8">
        <v>100</v>
      </c>
      <c r="H42" s="8">
        <v>2</v>
      </c>
      <c r="N42" s="4" t="s">
        <v>10</v>
      </c>
      <c r="O42" s="45">
        <v>206</v>
      </c>
      <c r="P42" s="22">
        <v>194</v>
      </c>
      <c r="Q42" s="21">
        <v>258</v>
      </c>
      <c r="R42" s="21">
        <v>212</v>
      </c>
      <c r="S42" s="38">
        <v>262</v>
      </c>
      <c r="T42" s="45">
        <v>189</v>
      </c>
      <c r="U42" s="21">
        <v>248</v>
      </c>
      <c r="V42" s="21">
        <v>187</v>
      </c>
      <c r="W42" s="21">
        <v>185</v>
      </c>
      <c r="X42" s="31">
        <v>173</v>
      </c>
      <c r="Z42">
        <v>194</v>
      </c>
      <c r="AA42">
        <v>173</v>
      </c>
      <c r="AD42">
        <f>300*300</f>
        <v>90000</v>
      </c>
      <c r="AE42">
        <f>Z42/AA42</f>
        <v>1.1213872832369942</v>
      </c>
    </row>
    <row r="43" spans="2:31" x14ac:dyDescent="0.2">
      <c r="B43" s="8">
        <v>250</v>
      </c>
      <c r="C43" s="12">
        <v>1</v>
      </c>
      <c r="G43" s="8">
        <v>250</v>
      </c>
      <c r="H43" s="8">
        <v>3</v>
      </c>
      <c r="N43" s="5" t="s">
        <v>6</v>
      </c>
      <c r="O43" s="42">
        <v>719</v>
      </c>
      <c r="P43" s="15">
        <v>696</v>
      </c>
      <c r="Q43" s="16">
        <v>691</v>
      </c>
      <c r="R43" s="15">
        <v>708</v>
      </c>
      <c r="S43" s="32">
        <v>694</v>
      </c>
      <c r="T43" s="42">
        <v>385</v>
      </c>
      <c r="U43" s="15">
        <v>391</v>
      </c>
      <c r="V43" s="15">
        <v>369</v>
      </c>
      <c r="W43" s="15">
        <v>387</v>
      </c>
      <c r="X43" s="51">
        <v>366</v>
      </c>
      <c r="Z43">
        <v>691</v>
      </c>
      <c r="AA43">
        <v>366</v>
      </c>
      <c r="AD43">
        <f>732*549</f>
        <v>401868</v>
      </c>
      <c r="AE43">
        <f>Z43/AA43</f>
        <v>1.8879781420765027</v>
      </c>
    </row>
    <row r="44" spans="2:31" x14ac:dyDescent="0.2">
      <c r="B44" s="8">
        <v>500</v>
      </c>
      <c r="C44" s="12">
        <v>3</v>
      </c>
      <c r="G44" s="8">
        <v>500</v>
      </c>
      <c r="H44" s="8">
        <v>0</v>
      </c>
      <c r="N44" s="5" t="s">
        <v>7</v>
      </c>
      <c r="O44" s="42">
        <v>1556</v>
      </c>
      <c r="P44" s="15">
        <v>1552</v>
      </c>
      <c r="Q44" s="15">
        <v>1558</v>
      </c>
      <c r="R44" s="16">
        <v>1525</v>
      </c>
      <c r="S44" s="32">
        <v>1646</v>
      </c>
      <c r="T44" s="42">
        <v>604</v>
      </c>
      <c r="U44" s="15">
        <v>924</v>
      </c>
      <c r="V44" s="15">
        <v>574</v>
      </c>
      <c r="W44" s="15">
        <v>618</v>
      </c>
      <c r="X44" s="51">
        <v>556</v>
      </c>
      <c r="Z44">
        <v>1525</v>
      </c>
      <c r="AA44">
        <v>556</v>
      </c>
      <c r="AD44">
        <f>1000*1000</f>
        <v>1000000</v>
      </c>
      <c r="AE44">
        <f>Z44/AA44</f>
        <v>2.7428057553956835</v>
      </c>
    </row>
    <row r="45" spans="2:31" ht="17" thickBot="1" x14ac:dyDescent="0.25">
      <c r="B45" s="9">
        <v>1000</v>
      </c>
      <c r="C45" s="12">
        <v>1</v>
      </c>
      <c r="G45" s="9">
        <v>1000</v>
      </c>
      <c r="H45" s="8">
        <v>0</v>
      </c>
      <c r="N45" s="5" t="s">
        <v>8</v>
      </c>
      <c r="O45" s="42">
        <v>14427</v>
      </c>
      <c r="P45" s="16">
        <v>14295</v>
      </c>
      <c r="Q45" s="15">
        <v>14660</v>
      </c>
      <c r="R45" s="15">
        <v>14844</v>
      </c>
      <c r="S45" s="32">
        <v>14521</v>
      </c>
      <c r="T45" s="42">
        <v>3476</v>
      </c>
      <c r="U45" s="15">
        <v>3635</v>
      </c>
      <c r="V45" s="15">
        <v>3658</v>
      </c>
      <c r="W45" s="15">
        <v>3338</v>
      </c>
      <c r="X45" s="51">
        <v>3155</v>
      </c>
      <c r="Z45">
        <v>14295</v>
      </c>
      <c r="AA45">
        <v>3155</v>
      </c>
      <c r="AD45">
        <f>3840*2160</f>
        <v>8294400</v>
      </c>
      <c r="AE45">
        <f>Z45/AA45</f>
        <v>4.5309033280507132</v>
      </c>
    </row>
    <row r="46" spans="2:31" ht="17" thickBot="1" x14ac:dyDescent="0.25">
      <c r="B46" s="3" t="s">
        <v>11</v>
      </c>
      <c r="C46" s="52">
        <v>500</v>
      </c>
      <c r="G46" s="2" t="s">
        <v>11</v>
      </c>
      <c r="H46" s="13">
        <v>250</v>
      </c>
      <c r="N46" s="6" t="s">
        <v>9</v>
      </c>
      <c r="O46" s="49">
        <v>22133</v>
      </c>
      <c r="P46" s="27">
        <v>23643</v>
      </c>
      <c r="Q46" s="27">
        <v>23184</v>
      </c>
      <c r="R46" s="27">
        <v>23481</v>
      </c>
      <c r="S46" s="37">
        <v>23983</v>
      </c>
      <c r="T46" s="47">
        <v>5455</v>
      </c>
      <c r="U46" s="27">
        <v>4912</v>
      </c>
      <c r="V46" s="27">
        <v>5660</v>
      </c>
      <c r="W46" s="27">
        <v>5168</v>
      </c>
      <c r="X46" s="55">
        <v>4808</v>
      </c>
      <c r="Z46">
        <v>22133</v>
      </c>
      <c r="AA46">
        <v>4808</v>
      </c>
      <c r="AD46">
        <f>5295*3530</f>
        <v>18691350</v>
      </c>
      <c r="AE46">
        <f>Z46/AA46</f>
        <v>4.603369384359401</v>
      </c>
    </row>
  </sheetData>
  <mergeCells count="15">
    <mergeCell ref="O15:S15"/>
    <mergeCell ref="T15:X15"/>
    <mergeCell ref="O22:S22"/>
    <mergeCell ref="T22:X22"/>
    <mergeCell ref="O33:S33"/>
    <mergeCell ref="T33:X33"/>
    <mergeCell ref="O40:S40"/>
    <mergeCell ref="T40:X40"/>
    <mergeCell ref="C5:G5"/>
    <mergeCell ref="H5:L5"/>
    <mergeCell ref="A13:A17"/>
    <mergeCell ref="A18:A22"/>
    <mergeCell ref="A23:A27"/>
    <mergeCell ref="A28:A32"/>
    <mergeCell ref="A8:A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Owen Venter</cp:lastModifiedBy>
  <dcterms:created xsi:type="dcterms:W3CDTF">2022-08-14T15:22:41Z</dcterms:created>
  <dcterms:modified xsi:type="dcterms:W3CDTF">2022-08-14T21:24:28Z</dcterms:modified>
</cp:coreProperties>
</file>