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D:\김지수\★급성심장정지조사\2024\2023 통계집\"/>
    </mc:Choice>
  </mc:AlternateContent>
  <bookViews>
    <workbookView xWindow="-105" yWindow="-105" windowWidth="23250" windowHeight="12570" tabRatio="759"/>
  </bookViews>
  <sheets>
    <sheet name="표목차" sheetId="39" r:id="rId1"/>
    <sheet name="표 65" sheetId="1" r:id="rId2"/>
    <sheet name="표 66" sheetId="31" r:id="rId3"/>
    <sheet name="표 67" sheetId="2" r:id="rId4"/>
    <sheet name="표 68" sheetId="3" r:id="rId5"/>
    <sheet name="표 69" sheetId="40" r:id="rId6"/>
    <sheet name="표 70" sheetId="4" r:id="rId7"/>
    <sheet name="표 71" sheetId="32" r:id="rId8"/>
    <sheet name="표 72" sheetId="33" r:id="rId9"/>
    <sheet name="표 73" sheetId="5" r:id="rId10"/>
    <sheet name="표 74" sheetId="34" r:id="rId11"/>
    <sheet name="표 75" sheetId="35" r:id="rId12"/>
    <sheet name="표 76" sheetId="6" r:id="rId13"/>
    <sheet name="표 77" sheetId="36" r:id="rId14"/>
    <sheet name="표 78" sheetId="37" r:id="rId15"/>
    <sheet name="표 79" sheetId="7" r:id="rId16"/>
    <sheet name="표 80" sheetId="8" r:id="rId17"/>
    <sheet name="표 81" sheetId="10" r:id="rId18"/>
    <sheet name="표 82" sheetId="11" r:id="rId19"/>
    <sheet name="표 83" sheetId="12" r:id="rId20"/>
    <sheet name="표 84" sheetId="41" r:id="rId21"/>
    <sheet name="표 85" sheetId="13" r:id="rId22"/>
    <sheet name="표 86" sheetId="14" r:id="rId23"/>
    <sheet name="표 87" sheetId="9" r:id="rId24"/>
    <sheet name="표 88" sheetId="29" r:id="rId25"/>
    <sheet name="표 89" sheetId="42" r:id="rId26"/>
    <sheet name="표 90" sheetId="16" r:id="rId27"/>
    <sheet name="표 91" sheetId="17" r:id="rId28"/>
    <sheet name="표 92" sheetId="18" r:id="rId29"/>
    <sheet name="표 93" sheetId="19" r:id="rId30"/>
    <sheet name="표 94" sheetId="20" r:id="rId31"/>
    <sheet name="표 95" sheetId="21" r:id="rId32"/>
    <sheet name="표 96" sheetId="43" r:id="rId33"/>
    <sheet name="표 97" sheetId="15" r:id="rId34"/>
    <sheet name="표 98" sheetId="30" r:id="rId35"/>
    <sheet name="표 99" sheetId="44" r:id="rId36"/>
    <sheet name="표 100" sheetId="22" r:id="rId37"/>
    <sheet name="표 101" sheetId="23" r:id="rId38"/>
    <sheet name="표 102" sheetId="24" r:id="rId39"/>
    <sheet name="표 103" sheetId="25" r:id="rId40"/>
    <sheet name="표 104" sheetId="26" r:id="rId41"/>
    <sheet name="표 105" sheetId="27" r:id="rId42"/>
    <sheet name="표 106" sheetId="45" r:id="rId43"/>
  </sheets>
  <definedNames>
    <definedName name="_xlnm._FilterDatabase" localSheetId="10" hidden="1">'표 74'!$A$4:$AJ$4</definedName>
    <definedName name="_xlnm.Print_Titles" localSheetId="1">'표 65'!$3:$5</definedName>
    <definedName name="_xlnm.Print_Titles" localSheetId="2">'표 66'!$1:$3</definedName>
    <definedName name="_xlnm.Print_Titles" localSheetId="3">'표 67'!$2:$4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41" l="1"/>
  <c r="L11" i="41"/>
  <c r="L9" i="41"/>
  <c r="L7" i="41"/>
  <c r="L33" i="8" l="1"/>
  <c r="L27" i="8"/>
  <c r="L57" i="8"/>
  <c r="K57" i="8"/>
  <c r="L41" i="8"/>
  <c r="K41" i="8"/>
  <c r="L9" i="8"/>
  <c r="K9" i="8"/>
  <c r="L7" i="8"/>
  <c r="K7" i="8"/>
  <c r="L55" i="8" l="1"/>
  <c r="L51" i="8"/>
  <c r="L47" i="8"/>
  <c r="L45" i="8"/>
  <c r="L43" i="8"/>
  <c r="L17" i="8"/>
  <c r="L13" i="8"/>
  <c r="L11" i="8"/>
  <c r="S23" i="37" l="1"/>
  <c r="R19" i="37"/>
  <c r="G15" i="37"/>
  <c r="E11" i="37"/>
  <c r="D11" i="37"/>
  <c r="S9" i="37"/>
  <c r="G9" i="37"/>
  <c r="AC16" i="36"/>
  <c r="AC10" i="36"/>
  <c r="E10" i="36"/>
  <c r="AG6" i="36"/>
  <c r="AF6" i="36"/>
  <c r="AE6" i="36"/>
  <c r="AD6" i="36"/>
  <c r="AC6" i="36"/>
  <c r="AB6" i="36"/>
  <c r="AA6" i="36"/>
  <c r="Z6" i="36"/>
  <c r="Y6" i="36"/>
  <c r="X6" i="36"/>
  <c r="V6" i="36"/>
  <c r="U6" i="36"/>
  <c r="T6" i="36"/>
  <c r="S6" i="36"/>
  <c r="R6" i="36"/>
  <c r="Q6" i="36"/>
  <c r="P6" i="36"/>
  <c r="O6" i="36"/>
  <c r="N6" i="36"/>
  <c r="M6" i="36"/>
  <c r="L25" i="6"/>
  <c r="L23" i="6"/>
  <c r="L21" i="6"/>
  <c r="L19" i="6"/>
  <c r="L17" i="6"/>
  <c r="L15" i="6"/>
  <c r="L13" i="6"/>
  <c r="L11" i="6"/>
  <c r="L9" i="6"/>
  <c r="L7" i="6"/>
  <c r="S37" i="35" l="1"/>
  <c r="I37" i="35"/>
  <c r="S21" i="35"/>
  <c r="R17" i="35"/>
  <c r="R15" i="35"/>
  <c r="Q15" i="35"/>
  <c r="P15" i="35"/>
  <c r="I15" i="35"/>
  <c r="H9" i="35"/>
  <c r="AD28" i="34"/>
  <c r="AC22" i="34"/>
  <c r="AG20" i="34"/>
  <c r="AF18" i="34"/>
  <c r="AD16" i="34"/>
  <c r="AB8" i="34"/>
  <c r="AC8" i="34"/>
  <c r="AD8" i="34"/>
  <c r="X14" i="34"/>
  <c r="O8" i="34"/>
  <c r="K36" i="34"/>
  <c r="G36" i="34"/>
  <c r="E32" i="34"/>
  <c r="D18" i="34"/>
  <c r="L39" i="5"/>
  <c r="L37" i="5"/>
  <c r="L35" i="5"/>
  <c r="L33" i="5"/>
  <c r="L31" i="5"/>
  <c r="L29" i="5"/>
  <c r="L27" i="5"/>
  <c r="L25" i="5"/>
  <c r="L23" i="5"/>
  <c r="L21" i="5"/>
  <c r="L19" i="5"/>
  <c r="L17" i="5"/>
  <c r="L15" i="5"/>
  <c r="L13" i="5"/>
  <c r="L11" i="5"/>
  <c r="L9" i="5"/>
  <c r="L7" i="5"/>
  <c r="I11" i="33"/>
  <c r="E11" i="33"/>
  <c r="E9" i="33"/>
  <c r="B17" i="33"/>
  <c r="B15" i="33"/>
  <c r="B13" i="33"/>
  <c r="B11" i="33"/>
  <c r="B9" i="33"/>
  <c r="B7" i="33"/>
  <c r="B5" i="33"/>
  <c r="AD14" i="32" l="1"/>
  <c r="AD12" i="32"/>
  <c r="E18" i="32"/>
  <c r="G10" i="32"/>
  <c r="L18" i="4"/>
  <c r="L16" i="4"/>
  <c r="L14" i="4"/>
  <c r="L12" i="4"/>
  <c r="L10" i="4"/>
  <c r="L8" i="4"/>
  <c r="L12" i="40"/>
  <c r="L10" i="40"/>
  <c r="L8" i="40"/>
  <c r="P21" i="31" l="1"/>
  <c r="M21" i="31"/>
  <c r="J25" i="31"/>
  <c r="G17" i="31"/>
  <c r="E21" i="31"/>
  <c r="L73" i="1" l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5" i="1"/>
  <c r="L33" i="1"/>
  <c r="L31" i="1"/>
  <c r="L29" i="1"/>
  <c r="L27" i="1"/>
  <c r="L25" i="1"/>
  <c r="L23" i="1"/>
  <c r="L21" i="1"/>
  <c r="L19" i="1"/>
  <c r="L13" i="1"/>
  <c r="L11" i="1"/>
  <c r="K53" i="8" l="1"/>
  <c r="K21" i="8"/>
  <c r="K55" i="8"/>
  <c r="K51" i="8"/>
  <c r="K49" i="8"/>
  <c r="K47" i="8"/>
  <c r="K45" i="8"/>
  <c r="K43" i="8"/>
  <c r="K17" i="8"/>
  <c r="K13" i="8"/>
  <c r="K11" i="8"/>
  <c r="K19" i="37" l="1"/>
  <c r="D19" i="37"/>
  <c r="S17" i="37"/>
  <c r="S15" i="37"/>
  <c r="P11" i="37"/>
  <c r="AF18" i="36"/>
  <c r="AD18" i="36"/>
  <c r="T20" i="36"/>
  <c r="S20" i="36"/>
  <c r="R20" i="36"/>
  <c r="Q18" i="36"/>
  <c r="P18" i="36"/>
  <c r="Q16" i="36"/>
  <c r="I20" i="36"/>
  <c r="H20" i="36"/>
  <c r="G20" i="36"/>
  <c r="F18" i="36"/>
  <c r="E18" i="36"/>
  <c r="D14" i="36"/>
  <c r="K6" i="36"/>
  <c r="J6" i="36"/>
  <c r="I6" i="36"/>
  <c r="H6" i="36"/>
  <c r="G6" i="36"/>
  <c r="F6" i="36"/>
  <c r="E6" i="36"/>
  <c r="D6" i="36"/>
  <c r="C6" i="36"/>
  <c r="B22" i="36"/>
  <c r="B6" i="36"/>
  <c r="B8" i="36"/>
  <c r="B10" i="36"/>
  <c r="B12" i="36"/>
  <c r="B14" i="36"/>
  <c r="B16" i="36"/>
  <c r="B18" i="36"/>
  <c r="B20" i="36"/>
  <c r="B24" i="36"/>
  <c r="B26" i="36"/>
  <c r="K21" i="6"/>
  <c r="L31" i="35"/>
  <c r="S31" i="35"/>
  <c r="L13" i="35"/>
  <c r="I21" i="35"/>
  <c r="R21" i="35"/>
  <c r="P17" i="35"/>
  <c r="O17" i="35"/>
  <c r="D15" i="35"/>
  <c r="I11" i="35"/>
  <c r="I7" i="35"/>
  <c r="M7" i="35"/>
  <c r="S7" i="35"/>
  <c r="D7" i="35"/>
  <c r="B7" i="35"/>
  <c r="B9" i="35"/>
  <c r="B11" i="35"/>
  <c r="B13" i="35"/>
  <c r="B15" i="35"/>
  <c r="B17" i="35"/>
  <c r="B19" i="35"/>
  <c r="B21" i="35"/>
  <c r="B23" i="35"/>
  <c r="B25" i="35"/>
  <c r="B27" i="35"/>
  <c r="B29" i="35"/>
  <c r="B31" i="35"/>
  <c r="B33" i="35"/>
  <c r="B35" i="35"/>
  <c r="B37" i="35"/>
  <c r="B39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5" i="35"/>
  <c r="AB32" i="34"/>
  <c r="X36" i="34"/>
  <c r="Q38" i="34"/>
  <c r="Q32" i="34"/>
  <c r="P30" i="34"/>
  <c r="Q22" i="34"/>
  <c r="Q14" i="34"/>
  <c r="F22" i="34"/>
  <c r="G18" i="34"/>
  <c r="F16" i="34"/>
  <c r="C8" i="34"/>
  <c r="B8" i="34"/>
  <c r="B10" i="34"/>
  <c r="B12" i="34"/>
  <c r="B14" i="34"/>
  <c r="B16" i="34"/>
  <c r="B18" i="34"/>
  <c r="B20" i="34"/>
  <c r="B22" i="34"/>
  <c r="B24" i="34"/>
  <c r="B26" i="34"/>
  <c r="B28" i="34"/>
  <c r="B30" i="34"/>
  <c r="B32" i="34"/>
  <c r="B34" i="34"/>
  <c r="B36" i="34"/>
  <c r="B38" i="34"/>
  <c r="B40" i="34"/>
  <c r="AG6" i="34"/>
  <c r="AF6" i="34"/>
  <c r="AE6" i="34"/>
  <c r="AD6" i="34"/>
  <c r="AC6" i="34"/>
  <c r="AB6" i="34"/>
  <c r="AA6" i="34"/>
  <c r="Z6" i="34"/>
  <c r="Y6" i="34"/>
  <c r="X6" i="34"/>
  <c r="V6" i="34"/>
  <c r="U6" i="34"/>
  <c r="T6" i="34"/>
  <c r="S6" i="34"/>
  <c r="R6" i="34"/>
  <c r="Q6" i="34"/>
  <c r="P6" i="34"/>
  <c r="O6" i="34"/>
  <c r="N6" i="34"/>
  <c r="M6" i="34"/>
  <c r="K6" i="34"/>
  <c r="J6" i="34"/>
  <c r="I6" i="34"/>
  <c r="H6" i="34"/>
  <c r="G6" i="34"/>
  <c r="F6" i="34"/>
  <c r="E6" i="34"/>
  <c r="D6" i="34"/>
  <c r="C6" i="34"/>
  <c r="B6" i="34"/>
  <c r="G17" i="33"/>
  <c r="G11" i="33"/>
  <c r="O9" i="33"/>
  <c r="I9" i="33"/>
  <c r="D9" i="33"/>
  <c r="I23" i="31" l="1"/>
  <c r="D17" i="31"/>
  <c r="C21" i="31"/>
  <c r="B33" i="31"/>
  <c r="B31" i="31"/>
  <c r="B29" i="31"/>
  <c r="B27" i="31"/>
  <c r="B25" i="31"/>
  <c r="B23" i="31"/>
  <c r="B21" i="31"/>
  <c r="B19" i="31"/>
  <c r="B17" i="31"/>
  <c r="K51" i="1"/>
  <c r="K53" i="1"/>
  <c r="K55" i="1"/>
  <c r="K57" i="1"/>
  <c r="K25" i="6" l="1"/>
  <c r="K23" i="6"/>
  <c r="K19" i="6"/>
  <c r="K17" i="6"/>
  <c r="K15" i="6"/>
  <c r="K13" i="6"/>
  <c r="K11" i="6"/>
  <c r="K9" i="6"/>
  <c r="K7" i="6"/>
  <c r="K39" i="5"/>
  <c r="K37" i="5"/>
  <c r="K35" i="5"/>
  <c r="K33" i="5"/>
  <c r="K31" i="5"/>
  <c r="K29" i="5"/>
  <c r="K27" i="5"/>
  <c r="K25" i="5"/>
  <c r="K23" i="5"/>
  <c r="K21" i="5"/>
  <c r="K19" i="5"/>
  <c r="K17" i="5"/>
  <c r="K15" i="5"/>
  <c r="K13" i="5"/>
  <c r="K11" i="5"/>
  <c r="K9" i="5"/>
  <c r="K7" i="5"/>
  <c r="K18" i="4"/>
  <c r="K16" i="4"/>
  <c r="K14" i="4"/>
  <c r="K12" i="4"/>
  <c r="K10" i="4"/>
  <c r="K8" i="4"/>
  <c r="K73" i="1"/>
  <c r="K71" i="1"/>
  <c r="K69" i="1"/>
  <c r="K67" i="1"/>
  <c r="K65" i="1"/>
  <c r="K63" i="1"/>
  <c r="K61" i="1"/>
  <c r="K59" i="1"/>
  <c r="K49" i="1"/>
  <c r="K47" i="1"/>
  <c r="K45" i="1"/>
  <c r="K43" i="1"/>
  <c r="K41" i="1"/>
  <c r="K35" i="1"/>
  <c r="K33" i="1"/>
  <c r="K31" i="1"/>
  <c r="K29" i="1"/>
  <c r="K27" i="1"/>
  <c r="K25" i="1"/>
  <c r="K23" i="1"/>
  <c r="K21" i="1"/>
  <c r="K19" i="1"/>
  <c r="K13" i="1"/>
  <c r="K11" i="1"/>
  <c r="S25" i="37" l="1"/>
  <c r="R25" i="37"/>
  <c r="Q25" i="37"/>
  <c r="P25" i="37"/>
  <c r="O25" i="37"/>
  <c r="N25" i="37"/>
  <c r="M25" i="37"/>
  <c r="L25" i="37"/>
  <c r="K25" i="37"/>
  <c r="J25" i="37"/>
  <c r="I25" i="37"/>
  <c r="H25" i="37"/>
  <c r="G25" i="37"/>
  <c r="F25" i="37"/>
  <c r="E25" i="37"/>
  <c r="D25" i="37"/>
  <c r="C25" i="37"/>
  <c r="R23" i="37"/>
  <c r="Q23" i="37"/>
  <c r="P23" i="37"/>
  <c r="O23" i="37"/>
  <c r="N23" i="37"/>
  <c r="M23" i="37"/>
  <c r="L23" i="37"/>
  <c r="K23" i="37"/>
  <c r="H23" i="37"/>
  <c r="G23" i="37"/>
  <c r="F23" i="37"/>
  <c r="E23" i="37"/>
  <c r="D23" i="37"/>
  <c r="C23" i="37"/>
  <c r="R17" i="37"/>
  <c r="Q17" i="37"/>
  <c r="P17" i="37"/>
  <c r="O17" i="37"/>
  <c r="N17" i="37"/>
  <c r="M17" i="37"/>
  <c r="L17" i="37"/>
  <c r="K17" i="37"/>
  <c r="G17" i="37"/>
  <c r="F17" i="37"/>
  <c r="E17" i="37"/>
  <c r="D17" i="37"/>
  <c r="C17" i="37"/>
  <c r="R15" i="37"/>
  <c r="Q15" i="37"/>
  <c r="P15" i="37"/>
  <c r="O15" i="37"/>
  <c r="N15" i="37"/>
  <c r="M15" i="37"/>
  <c r="L15" i="37"/>
  <c r="K15" i="37"/>
  <c r="I15" i="37"/>
  <c r="H15" i="37"/>
  <c r="F15" i="37"/>
  <c r="E15" i="37"/>
  <c r="D15" i="37"/>
  <c r="C15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Q11" i="37"/>
  <c r="K11" i="37"/>
  <c r="C11" i="37"/>
  <c r="R9" i="37"/>
  <c r="Q9" i="37"/>
  <c r="P9" i="37"/>
  <c r="O9" i="37"/>
  <c r="N9" i="37"/>
  <c r="M9" i="37"/>
  <c r="L9" i="37"/>
  <c r="K9" i="37"/>
  <c r="H9" i="37"/>
  <c r="F9" i="37"/>
  <c r="E9" i="37"/>
  <c r="D9" i="37"/>
  <c r="C9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AG16" i="36"/>
  <c r="AF16" i="36"/>
  <c r="AE16" i="36"/>
  <c r="AD16" i="36"/>
  <c r="X16" i="36"/>
  <c r="AG14" i="36"/>
  <c r="AF14" i="36"/>
  <c r="AE14" i="36"/>
  <c r="AD14" i="36"/>
  <c r="AC14" i="36"/>
  <c r="AB14" i="36"/>
  <c r="AA14" i="36"/>
  <c r="X14" i="36"/>
  <c r="AG12" i="36"/>
  <c r="AF12" i="36"/>
  <c r="AE12" i="36"/>
  <c r="X12" i="36"/>
  <c r="AG18" i="36"/>
  <c r="AE18" i="36"/>
  <c r="X18" i="36"/>
  <c r="AG24" i="36"/>
  <c r="AF24" i="36"/>
  <c r="AE24" i="36"/>
  <c r="AD24" i="36"/>
  <c r="X24" i="36"/>
  <c r="AG10" i="36"/>
  <c r="AF10" i="36"/>
  <c r="AE10" i="36"/>
  <c r="AD10" i="36"/>
  <c r="X10" i="36"/>
  <c r="AG8" i="36"/>
  <c r="AF8" i="36"/>
  <c r="AE8" i="36"/>
  <c r="AD8" i="36"/>
  <c r="AC8" i="36"/>
  <c r="AB8" i="36"/>
  <c r="AA8" i="36"/>
  <c r="Z8" i="36"/>
  <c r="Y8" i="36"/>
  <c r="X8" i="36"/>
  <c r="V24" i="36"/>
  <c r="U24" i="36"/>
  <c r="T24" i="36"/>
  <c r="S24" i="36"/>
  <c r="R24" i="36"/>
  <c r="Q24" i="36"/>
  <c r="M24" i="36"/>
  <c r="M20" i="36"/>
  <c r="V18" i="36"/>
  <c r="U18" i="36"/>
  <c r="T18" i="36"/>
  <c r="S18" i="36"/>
  <c r="R18" i="36"/>
  <c r="M18" i="36"/>
  <c r="V16" i="36"/>
  <c r="U16" i="36"/>
  <c r="T16" i="36"/>
  <c r="S16" i="36"/>
  <c r="R16" i="36"/>
  <c r="M16" i="36"/>
  <c r="V14" i="36"/>
  <c r="U14" i="36"/>
  <c r="T14" i="36"/>
  <c r="S14" i="36"/>
  <c r="R14" i="36"/>
  <c r="Q14" i="36"/>
  <c r="P14" i="36"/>
  <c r="M14" i="36"/>
  <c r="V12" i="36"/>
  <c r="U12" i="36"/>
  <c r="T12" i="36"/>
  <c r="S12" i="36"/>
  <c r="M12" i="36"/>
  <c r="V10" i="36"/>
  <c r="U10" i="36"/>
  <c r="T10" i="36"/>
  <c r="S10" i="36"/>
  <c r="R10" i="36"/>
  <c r="Q10" i="36"/>
  <c r="M10" i="36"/>
  <c r="V8" i="36"/>
  <c r="U8" i="36"/>
  <c r="T8" i="36"/>
  <c r="S8" i="36"/>
  <c r="R8" i="36"/>
  <c r="Q8" i="36"/>
  <c r="P8" i="36"/>
  <c r="O8" i="36"/>
  <c r="N8" i="36"/>
  <c r="M8" i="36"/>
  <c r="AG26" i="36"/>
  <c r="AF26" i="36"/>
  <c r="AE26" i="36"/>
  <c r="AD26" i="36"/>
  <c r="AC26" i="36"/>
  <c r="AB26" i="36"/>
  <c r="AA26" i="36"/>
  <c r="Z26" i="36"/>
  <c r="Y26" i="36"/>
  <c r="X26" i="36"/>
  <c r="V26" i="36"/>
  <c r="U26" i="36"/>
  <c r="T26" i="36"/>
  <c r="S26" i="36"/>
  <c r="R26" i="36"/>
  <c r="Q26" i="36"/>
  <c r="P26" i="36"/>
  <c r="O26" i="36"/>
  <c r="N26" i="36"/>
  <c r="M26" i="36"/>
  <c r="C26" i="36"/>
  <c r="D26" i="36"/>
  <c r="E26" i="36"/>
  <c r="F26" i="36"/>
  <c r="G26" i="36"/>
  <c r="H26" i="36"/>
  <c r="I26" i="36"/>
  <c r="J26" i="36"/>
  <c r="K26" i="36"/>
  <c r="K24" i="36"/>
  <c r="J24" i="36"/>
  <c r="I24" i="36"/>
  <c r="H24" i="36"/>
  <c r="G24" i="36"/>
  <c r="F24" i="36"/>
  <c r="K18" i="36"/>
  <c r="J18" i="36"/>
  <c r="I18" i="36"/>
  <c r="H18" i="36"/>
  <c r="G18" i="36"/>
  <c r="K16" i="36"/>
  <c r="J16" i="36"/>
  <c r="I16" i="36"/>
  <c r="H16" i="36"/>
  <c r="G16" i="36"/>
  <c r="F16" i="36"/>
  <c r="K14" i="36"/>
  <c r="J14" i="36"/>
  <c r="I14" i="36"/>
  <c r="H14" i="36"/>
  <c r="G14" i="36"/>
  <c r="F14" i="36"/>
  <c r="E14" i="36"/>
  <c r="C14" i="36"/>
  <c r="K12" i="36"/>
  <c r="J12" i="36"/>
  <c r="I12" i="36"/>
  <c r="H12" i="36"/>
  <c r="K10" i="36"/>
  <c r="J10" i="36"/>
  <c r="I10" i="36"/>
  <c r="H10" i="36"/>
  <c r="G10" i="36"/>
  <c r="F10" i="36"/>
  <c r="K8" i="36"/>
  <c r="J8" i="36"/>
  <c r="I8" i="36"/>
  <c r="H8" i="36"/>
  <c r="G8" i="36"/>
  <c r="F8" i="36"/>
  <c r="E8" i="36"/>
  <c r="D8" i="36"/>
  <c r="C8" i="36"/>
  <c r="J19" i="6"/>
  <c r="J25" i="6"/>
  <c r="J23" i="6"/>
  <c r="J17" i="6"/>
  <c r="J15" i="6"/>
  <c r="J13" i="6"/>
  <c r="J11" i="6"/>
  <c r="J9" i="6"/>
  <c r="J7" i="6"/>
  <c r="J5" i="6"/>
  <c r="C39" i="35"/>
  <c r="D39" i="35"/>
  <c r="E39" i="35"/>
  <c r="F39" i="35"/>
  <c r="G39" i="35"/>
  <c r="H39" i="35"/>
  <c r="I39" i="35"/>
  <c r="J39" i="35"/>
  <c r="K39" i="35"/>
  <c r="L39" i="35"/>
  <c r="M39" i="35"/>
  <c r="N39" i="35"/>
  <c r="O39" i="35"/>
  <c r="P39" i="35"/>
  <c r="Q39" i="35"/>
  <c r="R39" i="35"/>
  <c r="S39" i="35"/>
  <c r="C37" i="35"/>
  <c r="D37" i="35"/>
  <c r="F37" i="35"/>
  <c r="K37" i="35"/>
  <c r="L37" i="35"/>
  <c r="M37" i="35"/>
  <c r="N37" i="35"/>
  <c r="O37" i="35"/>
  <c r="P37" i="35"/>
  <c r="Q37" i="35"/>
  <c r="R37" i="35"/>
  <c r="C35" i="35"/>
  <c r="K35" i="35"/>
  <c r="R33" i="35"/>
  <c r="Q33" i="35"/>
  <c r="P33" i="35"/>
  <c r="O33" i="35"/>
  <c r="N33" i="35"/>
  <c r="M33" i="35"/>
  <c r="L33" i="35"/>
  <c r="K33" i="35"/>
  <c r="R31" i="35"/>
  <c r="Q31" i="35"/>
  <c r="P31" i="35"/>
  <c r="O31" i="35"/>
  <c r="N31" i="35"/>
  <c r="M31" i="35"/>
  <c r="K31" i="35"/>
  <c r="H31" i="35"/>
  <c r="G31" i="35"/>
  <c r="F31" i="35"/>
  <c r="E31" i="35"/>
  <c r="D31" i="35"/>
  <c r="C31" i="35"/>
  <c r="S29" i="35"/>
  <c r="R29" i="35"/>
  <c r="Q29" i="35"/>
  <c r="P29" i="35"/>
  <c r="O29" i="35"/>
  <c r="N29" i="35"/>
  <c r="M29" i="35"/>
  <c r="L29" i="35"/>
  <c r="K29" i="35"/>
  <c r="J29" i="35"/>
  <c r="I29" i="35"/>
  <c r="H29" i="35"/>
  <c r="G29" i="35"/>
  <c r="F29" i="35"/>
  <c r="E29" i="35"/>
  <c r="D29" i="35"/>
  <c r="C29" i="35"/>
  <c r="S27" i="35"/>
  <c r="R27" i="35"/>
  <c r="Q27" i="35"/>
  <c r="P27" i="35"/>
  <c r="O27" i="35"/>
  <c r="N27" i="35"/>
  <c r="M27" i="35"/>
  <c r="L27" i="35"/>
  <c r="K27" i="35"/>
  <c r="I27" i="35"/>
  <c r="H27" i="35"/>
  <c r="G27" i="35"/>
  <c r="F27" i="35"/>
  <c r="E27" i="35"/>
  <c r="D27" i="35"/>
  <c r="C27" i="35"/>
  <c r="S25" i="35"/>
  <c r="R25" i="35"/>
  <c r="Q25" i="35"/>
  <c r="P25" i="35"/>
  <c r="O25" i="35"/>
  <c r="N25" i="35"/>
  <c r="M25" i="35"/>
  <c r="L25" i="35"/>
  <c r="K25" i="35"/>
  <c r="J25" i="35"/>
  <c r="I25" i="35"/>
  <c r="H25" i="35"/>
  <c r="G25" i="35"/>
  <c r="F25" i="35"/>
  <c r="E25" i="35"/>
  <c r="D25" i="35"/>
  <c r="C25" i="35"/>
  <c r="C23" i="35"/>
  <c r="D23" i="35"/>
  <c r="E23" i="35"/>
  <c r="F23" i="35"/>
  <c r="G23" i="35"/>
  <c r="H23" i="35"/>
  <c r="I23" i="35"/>
  <c r="J23" i="35"/>
  <c r="K23" i="35"/>
  <c r="L23" i="35"/>
  <c r="M23" i="35"/>
  <c r="N23" i="35"/>
  <c r="O23" i="35"/>
  <c r="P23" i="35"/>
  <c r="Q23" i="35"/>
  <c r="R23" i="35"/>
  <c r="S23" i="35"/>
  <c r="C21" i="35"/>
  <c r="D21" i="35"/>
  <c r="E21" i="35"/>
  <c r="F21" i="35"/>
  <c r="G21" i="35"/>
  <c r="H21" i="35"/>
  <c r="K21" i="35"/>
  <c r="L21" i="35"/>
  <c r="M21" i="35"/>
  <c r="N21" i="35"/>
  <c r="O21" i="35"/>
  <c r="P21" i="35"/>
  <c r="Q21" i="35"/>
  <c r="K19" i="35"/>
  <c r="D19" i="35"/>
  <c r="C19" i="35"/>
  <c r="Q17" i="35"/>
  <c r="K17" i="35"/>
  <c r="C17" i="35"/>
  <c r="K15" i="35"/>
  <c r="E15" i="35"/>
  <c r="C15" i="35"/>
  <c r="R13" i="35"/>
  <c r="Q13" i="35"/>
  <c r="P13" i="35"/>
  <c r="N13" i="35"/>
  <c r="M13" i="35"/>
  <c r="K13" i="35"/>
  <c r="F13" i="35"/>
  <c r="D13" i="35"/>
  <c r="C13" i="35"/>
  <c r="S11" i="35"/>
  <c r="R11" i="35"/>
  <c r="Q11" i="35"/>
  <c r="P11" i="35"/>
  <c r="O11" i="35"/>
  <c r="N11" i="35"/>
  <c r="M11" i="35"/>
  <c r="L11" i="35"/>
  <c r="K11" i="35"/>
  <c r="H11" i="35"/>
  <c r="G11" i="35"/>
  <c r="F11" i="35"/>
  <c r="E11" i="35"/>
  <c r="D11" i="35"/>
  <c r="C11" i="35"/>
  <c r="R9" i="35"/>
  <c r="Q9" i="35"/>
  <c r="P9" i="35"/>
  <c r="O9" i="35"/>
  <c r="N9" i="35"/>
  <c r="M9" i="35"/>
  <c r="L9" i="35"/>
  <c r="K9" i="35"/>
  <c r="F9" i="35"/>
  <c r="E9" i="35"/>
  <c r="D9" i="35"/>
  <c r="C9" i="35"/>
  <c r="C7" i="35"/>
  <c r="E7" i="35"/>
  <c r="F7" i="35"/>
  <c r="G7" i="35"/>
  <c r="H7" i="35"/>
  <c r="J7" i="35"/>
  <c r="K7" i="35"/>
  <c r="L7" i="35"/>
  <c r="N7" i="35"/>
  <c r="O7" i="35"/>
  <c r="P7" i="35"/>
  <c r="Q7" i="35"/>
  <c r="R7" i="35"/>
  <c r="V40" i="34"/>
  <c r="U40" i="34"/>
  <c r="T40" i="34"/>
  <c r="S40" i="34"/>
  <c r="R40" i="34"/>
  <c r="Q40" i="34"/>
  <c r="P40" i="34"/>
  <c r="N40" i="34"/>
  <c r="M40" i="34"/>
  <c r="AG40" i="34"/>
  <c r="AF40" i="34"/>
  <c r="AE40" i="34"/>
  <c r="AD40" i="34"/>
  <c r="AC40" i="34"/>
  <c r="AB40" i="34"/>
  <c r="AA40" i="34"/>
  <c r="X40" i="34"/>
  <c r="AG38" i="34"/>
  <c r="AF38" i="34"/>
  <c r="AE38" i="34"/>
  <c r="X38" i="34"/>
  <c r="V38" i="34"/>
  <c r="U38" i="34"/>
  <c r="T38" i="34"/>
  <c r="S38" i="34"/>
  <c r="R38" i="34"/>
  <c r="M38" i="34"/>
  <c r="T36" i="34"/>
  <c r="S36" i="34"/>
  <c r="M36" i="34"/>
  <c r="AG34" i="34"/>
  <c r="AF34" i="34"/>
  <c r="X34" i="34"/>
  <c r="AG32" i="34"/>
  <c r="AF32" i="34"/>
  <c r="AE32" i="34"/>
  <c r="AD32" i="34"/>
  <c r="AC32" i="34"/>
  <c r="X32" i="34"/>
  <c r="AG30" i="34"/>
  <c r="AF30" i="34"/>
  <c r="AE30" i="34"/>
  <c r="AD30" i="34"/>
  <c r="AC30" i="34"/>
  <c r="AB30" i="34"/>
  <c r="X30" i="34"/>
  <c r="AG28" i="34"/>
  <c r="AF28" i="34"/>
  <c r="AE28" i="34"/>
  <c r="X28" i="34"/>
  <c r="AG26" i="34"/>
  <c r="AF26" i="34"/>
  <c r="AE26" i="34"/>
  <c r="AD26" i="34"/>
  <c r="AC26" i="34"/>
  <c r="AB26" i="34"/>
  <c r="AA26" i="34"/>
  <c r="Z26" i="34"/>
  <c r="Y26" i="34"/>
  <c r="X26" i="34"/>
  <c r="V34" i="34"/>
  <c r="U34" i="34"/>
  <c r="T34" i="34"/>
  <c r="S34" i="34"/>
  <c r="M34" i="34"/>
  <c r="V32" i="34"/>
  <c r="U32" i="34"/>
  <c r="T32" i="34"/>
  <c r="S32" i="34"/>
  <c r="R32" i="34"/>
  <c r="M32" i="34"/>
  <c r="V30" i="34"/>
  <c r="U30" i="34"/>
  <c r="T30" i="34"/>
  <c r="S30" i="34"/>
  <c r="R30" i="34"/>
  <c r="Q30" i="34"/>
  <c r="M30" i="34"/>
  <c r="V28" i="34"/>
  <c r="U28" i="34"/>
  <c r="T28" i="34"/>
  <c r="S28" i="34"/>
  <c r="M28" i="34"/>
  <c r="V26" i="34"/>
  <c r="U26" i="34"/>
  <c r="T26" i="34"/>
  <c r="S26" i="34"/>
  <c r="R26" i="34"/>
  <c r="Q26" i="34"/>
  <c r="P26" i="34"/>
  <c r="O26" i="34"/>
  <c r="N26" i="34"/>
  <c r="M26" i="34"/>
  <c r="V24" i="34"/>
  <c r="U24" i="34"/>
  <c r="T24" i="34"/>
  <c r="S24" i="34"/>
  <c r="R24" i="34"/>
  <c r="Q24" i="34"/>
  <c r="P24" i="34"/>
  <c r="O24" i="34"/>
  <c r="N24" i="34"/>
  <c r="M24" i="34"/>
  <c r="AG24" i="34"/>
  <c r="AF24" i="34"/>
  <c r="AE24" i="34"/>
  <c r="AD24" i="34"/>
  <c r="AC24" i="34"/>
  <c r="AB24" i="34"/>
  <c r="AA24" i="34"/>
  <c r="Z24" i="34"/>
  <c r="Y24" i="34"/>
  <c r="X24" i="34"/>
  <c r="X20" i="34"/>
  <c r="AG22" i="34"/>
  <c r="AF22" i="34"/>
  <c r="AE22" i="34"/>
  <c r="AD22" i="34"/>
  <c r="X22" i="34"/>
  <c r="V22" i="34"/>
  <c r="U22" i="34"/>
  <c r="T22" i="34"/>
  <c r="S22" i="34"/>
  <c r="R22" i="34"/>
  <c r="M22" i="34"/>
  <c r="AG18" i="34"/>
  <c r="X18" i="34"/>
  <c r="V20" i="34"/>
  <c r="U20" i="34"/>
  <c r="T20" i="34"/>
  <c r="S20" i="34"/>
  <c r="M20" i="34"/>
  <c r="V18" i="34"/>
  <c r="U18" i="34"/>
  <c r="T18" i="34"/>
  <c r="S18" i="34"/>
  <c r="M18" i="34"/>
  <c r="X16" i="34"/>
  <c r="V16" i="34"/>
  <c r="U16" i="34"/>
  <c r="T16" i="34"/>
  <c r="S16" i="34"/>
  <c r="R16" i="34"/>
  <c r="M16" i="34"/>
  <c r="U14" i="34"/>
  <c r="T14" i="34"/>
  <c r="S14" i="34"/>
  <c r="R14" i="34"/>
  <c r="M14" i="34"/>
  <c r="AG12" i="34"/>
  <c r="AF12" i="34"/>
  <c r="AE12" i="34"/>
  <c r="AD12" i="34"/>
  <c r="AC12" i="34"/>
  <c r="X12" i="34"/>
  <c r="V12" i="34"/>
  <c r="U12" i="34"/>
  <c r="T12" i="34"/>
  <c r="S12" i="34"/>
  <c r="R12" i="34"/>
  <c r="Q12" i="34"/>
  <c r="P12" i="34"/>
  <c r="M12" i="34"/>
  <c r="AG10" i="34"/>
  <c r="AF10" i="34"/>
  <c r="AE10" i="34"/>
  <c r="X10" i="34"/>
  <c r="V10" i="34"/>
  <c r="U10" i="34"/>
  <c r="T10" i="34"/>
  <c r="S10" i="34"/>
  <c r="R10" i="34"/>
  <c r="M10" i="34"/>
  <c r="AG8" i="34"/>
  <c r="AF8" i="34"/>
  <c r="AE8" i="34"/>
  <c r="X8" i="34"/>
  <c r="V8" i="34"/>
  <c r="U8" i="34"/>
  <c r="T8" i="34"/>
  <c r="S8" i="34"/>
  <c r="R8" i="34"/>
  <c r="Q8" i="34"/>
  <c r="P8" i="34"/>
  <c r="M8" i="34"/>
  <c r="K8" i="34"/>
  <c r="J8" i="34"/>
  <c r="I8" i="34"/>
  <c r="H8" i="34"/>
  <c r="G8" i="34"/>
  <c r="F8" i="34"/>
  <c r="E8" i="34"/>
  <c r="D8" i="34"/>
  <c r="K10" i="34"/>
  <c r="J10" i="34"/>
  <c r="I10" i="34"/>
  <c r="H10" i="34"/>
  <c r="G10" i="34"/>
  <c r="F10" i="34"/>
  <c r="K12" i="34"/>
  <c r="J12" i="34"/>
  <c r="I12" i="34"/>
  <c r="H12" i="34"/>
  <c r="G12" i="34"/>
  <c r="F12" i="34"/>
  <c r="E12" i="34"/>
  <c r="J14" i="34"/>
  <c r="I14" i="34"/>
  <c r="H14" i="34"/>
  <c r="G14" i="34"/>
  <c r="F14" i="34"/>
  <c r="K16" i="34"/>
  <c r="J16" i="34"/>
  <c r="I16" i="34"/>
  <c r="H16" i="34"/>
  <c r="G16" i="34"/>
  <c r="K18" i="34"/>
  <c r="J18" i="34"/>
  <c r="I18" i="34"/>
  <c r="H18" i="34"/>
  <c r="K20" i="34"/>
  <c r="J20" i="34"/>
  <c r="I20" i="34"/>
  <c r="H20" i="34"/>
  <c r="G22" i="34"/>
  <c r="H22" i="34"/>
  <c r="I22" i="34"/>
  <c r="J22" i="34"/>
  <c r="K22" i="34"/>
  <c r="K24" i="34"/>
  <c r="J24" i="34"/>
  <c r="I24" i="34"/>
  <c r="H24" i="34"/>
  <c r="G24" i="34"/>
  <c r="F24" i="34"/>
  <c r="E24" i="34"/>
  <c r="D24" i="34"/>
  <c r="C24" i="34"/>
  <c r="K26" i="34"/>
  <c r="J26" i="34"/>
  <c r="I26" i="34"/>
  <c r="H26" i="34"/>
  <c r="G26" i="34"/>
  <c r="F26" i="34"/>
  <c r="E26" i="34"/>
  <c r="D26" i="34"/>
  <c r="C26" i="34"/>
  <c r="K28" i="34"/>
  <c r="J28" i="34"/>
  <c r="I28" i="34"/>
  <c r="H28" i="34"/>
  <c r="K30" i="34"/>
  <c r="J30" i="34"/>
  <c r="I30" i="34"/>
  <c r="H30" i="34"/>
  <c r="G30" i="34"/>
  <c r="F30" i="34"/>
  <c r="E30" i="34"/>
  <c r="K32" i="34"/>
  <c r="J32" i="34"/>
  <c r="I32" i="34"/>
  <c r="H32" i="34"/>
  <c r="G32" i="34"/>
  <c r="F32" i="34"/>
  <c r="H34" i="34"/>
  <c r="I34" i="34"/>
  <c r="J34" i="34"/>
  <c r="K34" i="34"/>
  <c r="H36" i="34"/>
  <c r="I36" i="34"/>
  <c r="K38" i="34"/>
  <c r="J38" i="34"/>
  <c r="I38" i="34"/>
  <c r="H38" i="34"/>
  <c r="G38" i="34"/>
  <c r="F38" i="34"/>
  <c r="D40" i="34"/>
  <c r="E40" i="34"/>
  <c r="F40" i="34"/>
  <c r="G40" i="34"/>
  <c r="H40" i="34"/>
  <c r="I40" i="34"/>
  <c r="J40" i="34"/>
  <c r="K40" i="34"/>
  <c r="C40" i="34"/>
  <c r="J37" i="5"/>
  <c r="J35" i="5"/>
  <c r="J33" i="5"/>
  <c r="J31" i="5"/>
  <c r="J29" i="5"/>
  <c r="J27" i="5"/>
  <c r="J25" i="5"/>
  <c r="J23" i="5"/>
  <c r="J21" i="5"/>
  <c r="J19" i="5"/>
  <c r="J17" i="5"/>
  <c r="J15" i="5"/>
  <c r="J13" i="5"/>
  <c r="J11" i="5"/>
  <c r="J9" i="5"/>
  <c r="J7" i="5"/>
  <c r="J5" i="5"/>
  <c r="S17" i="33"/>
  <c r="R17" i="33"/>
  <c r="Q17" i="33"/>
  <c r="P17" i="33"/>
  <c r="O17" i="33"/>
  <c r="N17" i="33"/>
  <c r="M17" i="33"/>
  <c r="L17" i="33"/>
  <c r="K17" i="33"/>
  <c r="I17" i="33"/>
  <c r="H17" i="33"/>
  <c r="F17" i="33"/>
  <c r="E17" i="33"/>
  <c r="D17" i="33"/>
  <c r="C17" i="33"/>
  <c r="K15" i="33"/>
  <c r="K13" i="33"/>
  <c r="F13" i="33"/>
  <c r="C13" i="33"/>
  <c r="D11" i="33"/>
  <c r="F11" i="33"/>
  <c r="K11" i="33"/>
  <c r="P11" i="33"/>
  <c r="Q11" i="33"/>
  <c r="R11" i="33"/>
  <c r="F9" i="33"/>
  <c r="K9" i="33"/>
  <c r="P9" i="33"/>
  <c r="Q9" i="33"/>
  <c r="R9" i="33"/>
  <c r="AG18" i="32"/>
  <c r="AF18" i="32"/>
  <c r="AE18" i="32"/>
  <c r="AD18" i="32"/>
  <c r="AC18" i="32"/>
  <c r="X18" i="32"/>
  <c r="Y16" i="32"/>
  <c r="X16" i="32"/>
  <c r="AG14" i="32"/>
  <c r="AF14" i="32"/>
  <c r="AE14" i="32"/>
  <c r="X14" i="32"/>
  <c r="AG12" i="32"/>
  <c r="AF12" i="32"/>
  <c r="AE12" i="32"/>
  <c r="X12" i="32"/>
  <c r="AG10" i="32"/>
  <c r="AF10" i="32"/>
  <c r="AE10" i="32"/>
  <c r="X10" i="32"/>
  <c r="AG8" i="32"/>
  <c r="AF8" i="32"/>
  <c r="AE8" i="32"/>
  <c r="AD8" i="32"/>
  <c r="AC8" i="32"/>
  <c r="AB8" i="32"/>
  <c r="AA8" i="32"/>
  <c r="Z8" i="32"/>
  <c r="Y8" i="32"/>
  <c r="X8" i="32"/>
  <c r="AG6" i="32"/>
  <c r="AF6" i="32"/>
  <c r="AE6" i="32"/>
  <c r="AD6" i="32"/>
  <c r="AC6" i="32"/>
  <c r="AB6" i="32"/>
  <c r="AA6" i="32"/>
  <c r="Z6" i="32"/>
  <c r="Y6" i="32"/>
  <c r="X6" i="32"/>
  <c r="V18" i="32"/>
  <c r="U18" i="32"/>
  <c r="T18" i="32"/>
  <c r="S18" i="32"/>
  <c r="R18" i="32"/>
  <c r="Q18" i="32"/>
  <c r="M18" i="32"/>
  <c r="N16" i="32"/>
  <c r="M16" i="32"/>
  <c r="V14" i="32"/>
  <c r="U14" i="32"/>
  <c r="T14" i="32"/>
  <c r="S14" i="32"/>
  <c r="M14" i="32"/>
  <c r="V12" i="32"/>
  <c r="U12" i="32"/>
  <c r="T12" i="32"/>
  <c r="S12" i="32"/>
  <c r="R12" i="32"/>
  <c r="M12" i="32"/>
  <c r="V10" i="32"/>
  <c r="U10" i="32"/>
  <c r="T10" i="32"/>
  <c r="S10" i="32"/>
  <c r="M10" i="32"/>
  <c r="V8" i="32"/>
  <c r="U8" i="32"/>
  <c r="T8" i="32"/>
  <c r="S8" i="32"/>
  <c r="R8" i="32"/>
  <c r="Q8" i="32"/>
  <c r="P8" i="32"/>
  <c r="O8" i="32"/>
  <c r="N8" i="32"/>
  <c r="M8" i="32"/>
  <c r="V6" i="32"/>
  <c r="U6" i="32"/>
  <c r="T6" i="32"/>
  <c r="S6" i="32"/>
  <c r="R6" i="32"/>
  <c r="Q6" i="32"/>
  <c r="P6" i="32"/>
  <c r="O6" i="32"/>
  <c r="N6" i="32"/>
  <c r="M6" i="32"/>
  <c r="C8" i="32"/>
  <c r="D8" i="32"/>
  <c r="E8" i="32"/>
  <c r="F8" i="32"/>
  <c r="G8" i="32"/>
  <c r="H8" i="32"/>
  <c r="I8" i="32"/>
  <c r="J8" i="32"/>
  <c r="K8" i="32"/>
  <c r="K18" i="32"/>
  <c r="J18" i="32"/>
  <c r="I18" i="32"/>
  <c r="H18" i="32"/>
  <c r="G18" i="32"/>
  <c r="F18" i="32"/>
  <c r="B18" i="32"/>
  <c r="C16" i="32"/>
  <c r="B16" i="32"/>
  <c r="K14" i="32"/>
  <c r="J14" i="32"/>
  <c r="I14" i="32"/>
  <c r="H14" i="32"/>
  <c r="B14" i="32"/>
  <c r="K12" i="32"/>
  <c r="J12" i="32"/>
  <c r="I12" i="32"/>
  <c r="H12" i="32"/>
  <c r="G12" i="32"/>
  <c r="F12" i="32"/>
  <c r="B12" i="32"/>
  <c r="K10" i="32"/>
  <c r="J10" i="32"/>
  <c r="I10" i="32"/>
  <c r="H10" i="32"/>
  <c r="B10" i="32"/>
  <c r="B8" i="32"/>
  <c r="C6" i="32"/>
  <c r="D6" i="32"/>
  <c r="E6" i="32"/>
  <c r="F6" i="32"/>
  <c r="G6" i="32"/>
  <c r="H6" i="32"/>
  <c r="I6" i="32"/>
  <c r="J6" i="32"/>
  <c r="K6" i="32"/>
  <c r="B6" i="32"/>
  <c r="J18" i="4"/>
  <c r="I18" i="4"/>
  <c r="H18" i="4"/>
  <c r="G18" i="4"/>
  <c r="F18" i="4"/>
  <c r="E18" i="4"/>
  <c r="D18" i="4"/>
  <c r="C18" i="4"/>
  <c r="B18" i="4"/>
  <c r="J16" i="4"/>
  <c r="I16" i="4"/>
  <c r="H16" i="4"/>
  <c r="G16" i="4"/>
  <c r="F16" i="4"/>
  <c r="E16" i="4"/>
  <c r="D16" i="4"/>
  <c r="C16" i="4"/>
  <c r="B16" i="4"/>
  <c r="J14" i="4"/>
  <c r="I14" i="4"/>
  <c r="H14" i="4"/>
  <c r="G14" i="4"/>
  <c r="F14" i="4"/>
  <c r="E14" i="4"/>
  <c r="D14" i="4"/>
  <c r="C14" i="4"/>
  <c r="B14" i="4"/>
  <c r="J12" i="4"/>
  <c r="I12" i="4"/>
  <c r="H12" i="4"/>
  <c r="G12" i="4"/>
  <c r="F12" i="4"/>
  <c r="E12" i="4"/>
  <c r="D12" i="4"/>
  <c r="C12" i="4"/>
  <c r="B12" i="4"/>
  <c r="J10" i="4"/>
  <c r="I10" i="4"/>
  <c r="H10" i="4"/>
  <c r="G10" i="4"/>
  <c r="F10" i="4"/>
  <c r="E10" i="4"/>
  <c r="D10" i="4"/>
  <c r="C10" i="4"/>
  <c r="B10" i="4"/>
  <c r="J8" i="4"/>
  <c r="I8" i="4"/>
  <c r="H8" i="4"/>
  <c r="G8" i="4"/>
  <c r="F8" i="4"/>
  <c r="E8" i="4"/>
  <c r="D8" i="4"/>
  <c r="C8" i="4"/>
  <c r="B8" i="4"/>
  <c r="B6" i="4"/>
  <c r="C6" i="4"/>
  <c r="D6" i="4"/>
  <c r="E6" i="4"/>
  <c r="F6" i="4"/>
  <c r="G6" i="4"/>
  <c r="H6" i="4"/>
  <c r="I6" i="4"/>
  <c r="J6" i="4"/>
  <c r="C33" i="31"/>
  <c r="D33" i="31"/>
  <c r="E33" i="31"/>
  <c r="F33" i="31"/>
  <c r="G33" i="31"/>
  <c r="H33" i="31"/>
  <c r="I33" i="31"/>
  <c r="J33" i="31"/>
  <c r="K33" i="31"/>
  <c r="L33" i="31"/>
  <c r="M33" i="31"/>
  <c r="N33" i="31"/>
  <c r="O33" i="31"/>
  <c r="P33" i="31"/>
  <c r="Q33" i="31"/>
  <c r="R33" i="31"/>
  <c r="S33" i="31"/>
  <c r="S31" i="31"/>
  <c r="R31" i="31"/>
  <c r="Q31" i="31"/>
  <c r="P31" i="31"/>
  <c r="O31" i="31"/>
  <c r="N31" i="31"/>
  <c r="M31" i="31"/>
  <c r="L31" i="31"/>
  <c r="K31" i="31"/>
  <c r="J31" i="31"/>
  <c r="I31" i="31"/>
  <c r="H31" i="31"/>
  <c r="G31" i="31"/>
  <c r="F31" i="31"/>
  <c r="E31" i="31"/>
  <c r="D31" i="31"/>
  <c r="C31" i="31"/>
  <c r="S29" i="31"/>
  <c r="R29" i="31"/>
  <c r="Q29" i="31"/>
  <c r="P29" i="31"/>
  <c r="O29" i="31"/>
  <c r="N29" i="31"/>
  <c r="M29" i="31"/>
  <c r="L29" i="31"/>
  <c r="K29" i="31"/>
  <c r="J29" i="31"/>
  <c r="I29" i="31"/>
  <c r="H29" i="31"/>
  <c r="G29" i="31"/>
  <c r="F29" i="31"/>
  <c r="E29" i="31"/>
  <c r="D29" i="31"/>
  <c r="C29" i="31"/>
  <c r="S27" i="31"/>
  <c r="R27" i="31"/>
  <c r="Q27" i="31"/>
  <c r="P27" i="31"/>
  <c r="O27" i="31"/>
  <c r="N27" i="31"/>
  <c r="M27" i="31"/>
  <c r="L27" i="31"/>
  <c r="K27" i="31"/>
  <c r="J27" i="31"/>
  <c r="I27" i="31"/>
  <c r="H27" i="31"/>
  <c r="G27" i="31"/>
  <c r="F27" i="31"/>
  <c r="E27" i="31"/>
  <c r="D27" i="31"/>
  <c r="C27" i="31"/>
  <c r="S25" i="31"/>
  <c r="R25" i="31"/>
  <c r="Q25" i="31"/>
  <c r="P25" i="31"/>
  <c r="O25" i="31"/>
  <c r="N25" i="31"/>
  <c r="M25" i="31"/>
  <c r="L25" i="31"/>
  <c r="K25" i="31"/>
  <c r="I25" i="31"/>
  <c r="H25" i="31"/>
  <c r="G25" i="31"/>
  <c r="F25" i="31"/>
  <c r="E25" i="31"/>
  <c r="D25" i="31"/>
  <c r="C25" i="31"/>
  <c r="R23" i="31"/>
  <c r="Q23" i="31"/>
  <c r="P23" i="31"/>
  <c r="O23" i="31"/>
  <c r="N23" i="31"/>
  <c r="M23" i="31"/>
  <c r="L23" i="31"/>
  <c r="K23" i="31"/>
  <c r="H23" i="31"/>
  <c r="G23" i="31"/>
  <c r="F23" i="31"/>
  <c r="E23" i="31"/>
  <c r="D23" i="31"/>
  <c r="C23" i="31"/>
  <c r="R21" i="31"/>
  <c r="K21" i="31"/>
  <c r="F21" i="31"/>
  <c r="D21" i="31"/>
  <c r="K19" i="31"/>
  <c r="C19" i="31"/>
  <c r="C17" i="31"/>
  <c r="K17" i="31"/>
  <c r="M17" i="31"/>
  <c r="R17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B11" i="31"/>
  <c r="B9" i="31"/>
  <c r="C11" i="33" l="1"/>
  <c r="C9" i="33"/>
  <c r="S7" i="33"/>
  <c r="R7" i="33"/>
  <c r="Q7" i="33"/>
  <c r="P7" i="33"/>
  <c r="O7" i="33"/>
  <c r="N7" i="33"/>
  <c r="M7" i="33"/>
  <c r="L7" i="33"/>
  <c r="K7" i="33"/>
  <c r="J7" i="33"/>
  <c r="I7" i="33"/>
  <c r="H7" i="33"/>
  <c r="G7" i="33"/>
  <c r="F7" i="33"/>
  <c r="E7" i="33"/>
  <c r="D7" i="33"/>
  <c r="C7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J39" i="5" l="1"/>
  <c r="J41" i="1" l="1"/>
  <c r="J43" i="1" s="1"/>
  <c r="J45" i="1" s="1"/>
  <c r="J47" i="1" s="1"/>
  <c r="J49" i="1" s="1"/>
  <c r="J51" i="1" s="1"/>
  <c r="J53" i="1" s="1"/>
  <c r="J55" i="1" s="1"/>
  <c r="J57" i="1" s="1"/>
  <c r="J59" i="1" s="1"/>
  <c r="J61" i="1" s="1"/>
  <c r="J63" i="1" s="1"/>
  <c r="J65" i="1" s="1"/>
  <c r="J67" i="1" s="1"/>
  <c r="J69" i="1" s="1"/>
  <c r="J71" i="1" s="1"/>
  <c r="J73" i="1" s="1"/>
  <c r="J35" i="1"/>
  <c r="J33" i="1"/>
  <c r="J31" i="1"/>
  <c r="J29" i="1"/>
  <c r="J27" i="1"/>
  <c r="J25" i="1"/>
  <c r="J23" i="1"/>
  <c r="J21" i="1"/>
  <c r="J19" i="1"/>
  <c r="J13" i="1"/>
  <c r="J11" i="1"/>
</calcChain>
</file>

<file path=xl/sharedStrings.xml><?xml version="1.0" encoding="utf-8"?>
<sst xmlns="http://schemas.openxmlformats.org/spreadsheetml/2006/main" count="3192" uniqueCount="310">
  <si>
    <t>구분</t>
  </si>
  <si>
    <t>’13</t>
  </si>
  <si>
    <t>’14</t>
  </si>
  <si>
    <t>’15</t>
  </si>
  <si>
    <t>’16</t>
  </si>
  <si>
    <t>’17</t>
  </si>
  <si>
    <t>’18</t>
  </si>
  <si>
    <t>’19</t>
  </si>
  <si>
    <t>’20</t>
  </si>
  <si>
    <t>전체</t>
  </si>
  <si>
    <t>성별</t>
  </si>
  <si>
    <t>-</t>
  </si>
  <si>
    <t>연령별(세)</t>
  </si>
  <si>
    <t>시·도</t>
  </si>
  <si>
    <t xml:space="preserve">  남자</t>
    <phoneticPr fontId="3" type="noConversion"/>
  </si>
  <si>
    <t xml:space="preserve">  여자</t>
    <phoneticPr fontId="3" type="noConversion"/>
  </si>
  <si>
    <t xml:space="preserve">  미상</t>
    <phoneticPr fontId="3" type="noConversion"/>
  </si>
  <si>
    <t xml:space="preserve">  0~9</t>
    <phoneticPr fontId="3" type="noConversion"/>
  </si>
  <si>
    <t xml:space="preserve">  10~19</t>
    <phoneticPr fontId="3" type="noConversion"/>
  </si>
  <si>
    <t xml:space="preserve">  20~29</t>
    <phoneticPr fontId="3" type="noConversion"/>
  </si>
  <si>
    <t xml:space="preserve">  30~39</t>
    <phoneticPr fontId="3" type="noConversion"/>
  </si>
  <si>
    <t xml:space="preserve">  40~49</t>
    <phoneticPr fontId="3" type="noConversion"/>
  </si>
  <si>
    <t xml:space="preserve">  50~59</t>
    <phoneticPr fontId="3" type="noConversion"/>
  </si>
  <si>
    <t xml:space="preserve">  60~69</t>
    <phoneticPr fontId="3" type="noConversion"/>
  </si>
  <si>
    <t xml:space="preserve">  70~79</t>
    <phoneticPr fontId="3" type="noConversion"/>
  </si>
  <si>
    <t xml:space="preserve">  80 이상</t>
    <phoneticPr fontId="3" type="noConversion"/>
  </si>
  <si>
    <t xml:space="preserve">  서울</t>
    <phoneticPr fontId="3" type="noConversion"/>
  </si>
  <si>
    <t xml:space="preserve">  부산</t>
    <phoneticPr fontId="3" type="noConversion"/>
  </si>
  <si>
    <t xml:space="preserve">  대구</t>
    <phoneticPr fontId="3" type="noConversion"/>
  </si>
  <si>
    <t xml:space="preserve">  인천</t>
    <phoneticPr fontId="3" type="noConversion"/>
  </si>
  <si>
    <t xml:space="preserve">  광주</t>
    <phoneticPr fontId="3" type="noConversion"/>
  </si>
  <si>
    <t xml:space="preserve">  대전</t>
    <phoneticPr fontId="3" type="noConversion"/>
  </si>
  <si>
    <t xml:space="preserve">  울산</t>
    <phoneticPr fontId="3" type="noConversion"/>
  </si>
  <si>
    <t xml:space="preserve">  세종</t>
    <phoneticPr fontId="3" type="noConversion"/>
  </si>
  <si>
    <t xml:space="preserve">  경기</t>
    <phoneticPr fontId="3" type="noConversion"/>
  </si>
  <si>
    <t xml:space="preserve">  강원</t>
    <phoneticPr fontId="3" type="noConversion"/>
  </si>
  <si>
    <t xml:space="preserve">  충북</t>
    <phoneticPr fontId="3" type="noConversion"/>
  </si>
  <si>
    <t xml:space="preserve">  충남</t>
    <phoneticPr fontId="3" type="noConversion"/>
  </si>
  <si>
    <t xml:space="preserve">  전북</t>
    <phoneticPr fontId="3" type="noConversion"/>
  </si>
  <si>
    <t xml:space="preserve">  전남</t>
    <phoneticPr fontId="3" type="noConversion"/>
  </si>
  <si>
    <t xml:space="preserve">  경북</t>
    <phoneticPr fontId="3" type="noConversion"/>
  </si>
  <si>
    <t xml:space="preserve">  경남</t>
    <phoneticPr fontId="3" type="noConversion"/>
  </si>
  <si>
    <t xml:space="preserve">  제주</t>
    <phoneticPr fontId="3" type="noConversion"/>
  </si>
  <si>
    <t>(단위: 건, %)</t>
  </si>
  <si>
    <t>(단위: 인구 10만 명당 명)</t>
  </si>
  <si>
    <t>전체</t>
    <phoneticPr fontId="3" type="noConversion"/>
  </si>
  <si>
    <t>성별</t>
    <phoneticPr fontId="3" type="noConversion"/>
  </si>
  <si>
    <t>도시유형</t>
    <phoneticPr fontId="3" type="noConversion"/>
  </si>
  <si>
    <t>1) 119구급대가 병원으로 이송한 급성심장정지 환자 수와 각 연도 주민등록연앙인구를 기준으로 산출</t>
    <phoneticPr fontId="3" type="noConversion"/>
  </si>
  <si>
    <t>2) 성, 연령 구분이 불가하여 미상으로 처리한 값은 결과 산출에서 제외</t>
    <phoneticPr fontId="3" type="noConversion"/>
  </si>
  <si>
    <t>-</t>
    <phoneticPr fontId="3" type="noConversion"/>
  </si>
  <si>
    <t xml:space="preserve">  심인성</t>
    <phoneticPr fontId="3" type="noConversion"/>
  </si>
  <si>
    <t xml:space="preserve">  호흡성</t>
    <phoneticPr fontId="3" type="noConversion"/>
  </si>
  <si>
    <t xml:space="preserve">  비외상성 출혈</t>
    <phoneticPr fontId="3" type="noConversion"/>
  </si>
  <si>
    <t xml:space="preserve">  말기상태</t>
    <phoneticPr fontId="3" type="noConversion"/>
  </si>
  <si>
    <t xml:space="preserve">  영아돌연사증후군</t>
    <phoneticPr fontId="3" type="noConversion"/>
  </si>
  <si>
    <t xml:space="preserve">  기타</t>
    <phoneticPr fontId="3" type="noConversion"/>
  </si>
  <si>
    <t>미상</t>
    <phoneticPr fontId="3" type="noConversion"/>
  </si>
  <si>
    <t>공공장소</t>
  </si>
  <si>
    <t>기타</t>
    <phoneticPr fontId="3" type="noConversion"/>
  </si>
  <si>
    <t xml:space="preserve">  집단주거시설</t>
    <phoneticPr fontId="3" type="noConversion"/>
  </si>
  <si>
    <t xml:space="preserve">  농장</t>
    <phoneticPr fontId="3" type="noConversion"/>
  </si>
  <si>
    <t xml:space="preserve">  의료기관</t>
    <phoneticPr fontId="3" type="noConversion"/>
  </si>
  <si>
    <t xml:space="preserve">  구급차 안</t>
    <phoneticPr fontId="3" type="noConversion"/>
  </si>
  <si>
    <t xml:space="preserve">  요양기관</t>
    <phoneticPr fontId="3" type="noConversion"/>
  </si>
  <si>
    <t xml:space="preserve">  가정</t>
    <phoneticPr fontId="3" type="noConversion"/>
  </si>
  <si>
    <t>비공공장소</t>
    <phoneticPr fontId="3" type="noConversion"/>
  </si>
  <si>
    <t xml:space="preserve">  기타 공공장소</t>
    <phoneticPr fontId="3" type="noConversion"/>
  </si>
  <si>
    <t xml:space="preserve">  터미널</t>
    <phoneticPr fontId="3" type="noConversion"/>
  </si>
  <si>
    <t xml:space="preserve">  공공건물</t>
    <phoneticPr fontId="3" type="noConversion"/>
  </si>
  <si>
    <t xml:space="preserve">  여가관련장소</t>
    <phoneticPr fontId="3" type="noConversion"/>
  </si>
  <si>
    <t xml:space="preserve">  산업시설</t>
    <phoneticPr fontId="3" type="noConversion"/>
  </si>
  <si>
    <t xml:space="preserve">  상업시설</t>
    <phoneticPr fontId="3" type="noConversion"/>
  </si>
  <si>
    <t xml:space="preserve">  도로/고속도로</t>
    <phoneticPr fontId="3" type="noConversion"/>
  </si>
  <si>
    <t>일상생활</t>
    <phoneticPr fontId="3" type="noConversion"/>
  </si>
  <si>
    <t>유소득근로</t>
    <phoneticPr fontId="3" type="noConversion"/>
  </si>
  <si>
    <t>무소득근로</t>
    <phoneticPr fontId="3" type="noConversion"/>
  </si>
  <si>
    <t>치료</t>
    <phoneticPr fontId="3" type="noConversion"/>
  </si>
  <si>
    <t>이동</t>
    <phoneticPr fontId="3" type="noConversion"/>
  </si>
  <si>
    <t>여가활동</t>
    <phoneticPr fontId="3" type="noConversion"/>
  </si>
  <si>
    <t>운동경기</t>
    <phoneticPr fontId="3" type="noConversion"/>
  </si>
  <si>
    <t>교육</t>
    <phoneticPr fontId="3" type="noConversion"/>
  </si>
  <si>
    <t>4) 기타는 목적을 모르는 걷던 중, 서 있던 중, 종교활동 중 등에 해당</t>
    <phoneticPr fontId="3" type="noConversion"/>
  </si>
  <si>
    <t>5) 미상은 의무기록상 심장정지 발생 시 활동을 알 수 없는 경우</t>
    <phoneticPr fontId="3" type="noConversion"/>
  </si>
  <si>
    <t>일차반응자 외</t>
  </si>
  <si>
    <t xml:space="preserve">  여객운송운전자</t>
    <phoneticPr fontId="3" type="noConversion"/>
  </si>
  <si>
    <t>일차반응자</t>
    <phoneticPr fontId="3" type="noConversion"/>
  </si>
  <si>
    <t xml:space="preserve">  구급대원</t>
    <phoneticPr fontId="3" type="noConversion"/>
  </si>
  <si>
    <t xml:space="preserve">  의료인</t>
    <phoneticPr fontId="3" type="noConversion"/>
  </si>
  <si>
    <t xml:space="preserve">  경찰</t>
    <phoneticPr fontId="3" type="noConversion"/>
  </si>
  <si>
    <t xml:space="preserve">  보건교사</t>
    <phoneticPr fontId="3" type="noConversion"/>
  </si>
  <si>
    <t xml:space="preserve">  체육시설안전담당자</t>
    <phoneticPr fontId="3" type="noConversion"/>
  </si>
  <si>
    <t xml:space="preserve">  인명구조원</t>
    <phoneticPr fontId="3" type="noConversion"/>
  </si>
  <si>
    <t xml:space="preserve">  산업안전보건교육대상자</t>
    <phoneticPr fontId="3" type="noConversion"/>
  </si>
  <si>
    <t xml:space="preserve">  관광/안전업무담당자</t>
    <phoneticPr fontId="3" type="noConversion"/>
  </si>
  <si>
    <t xml:space="preserve">  소방안전관리자</t>
    <phoneticPr fontId="3" type="noConversion"/>
  </si>
  <si>
    <t xml:space="preserve">  체육지도자</t>
    <phoneticPr fontId="3" type="noConversion"/>
  </si>
  <si>
    <t xml:space="preserve">  항공안전업무담당자</t>
    <phoneticPr fontId="3" type="noConversion"/>
  </si>
  <si>
    <t xml:space="preserve">  철도안전업무담당자</t>
    <phoneticPr fontId="3" type="noConversion"/>
  </si>
  <si>
    <t xml:space="preserve">  선박안전업무담당자</t>
    <phoneticPr fontId="3" type="noConversion"/>
  </si>
  <si>
    <t xml:space="preserve">  유아교사</t>
    <phoneticPr fontId="3" type="noConversion"/>
  </si>
  <si>
    <t xml:space="preserve">  보육교사</t>
    <phoneticPr fontId="3" type="noConversion"/>
  </si>
  <si>
    <t xml:space="preserve">  가족</t>
    <phoneticPr fontId="3" type="noConversion"/>
  </si>
  <si>
    <t xml:space="preserve">  동료</t>
    <phoneticPr fontId="3" type="noConversion"/>
  </si>
  <si>
    <t xml:space="preserve">  행인</t>
    <phoneticPr fontId="3" type="noConversion"/>
  </si>
  <si>
    <t xml:space="preserve">  비근무 중 의료인</t>
    <phoneticPr fontId="3" type="noConversion"/>
  </si>
  <si>
    <t xml:space="preserve">  비근무 중 구급대원</t>
    <phoneticPr fontId="3" type="noConversion"/>
  </si>
  <si>
    <t>2) 일차반응자는 응급의료에 관한 법률 제14조에 따라 심폐소생술 교육 등 ‘구조 및 응급처치 교육’을 받아야 하는 대상자</t>
    <phoneticPr fontId="3" type="noConversion"/>
  </si>
  <si>
    <t>3) 일차반응자 중 기타는 응급구조사, 학교교사 등에 해당하며, 미상은 의무기록상 정확한 세부 유형 확인이 어려운 경우</t>
    <phoneticPr fontId="3" type="noConversion"/>
  </si>
  <si>
    <t>병원유형</t>
    <phoneticPr fontId="3" type="noConversion"/>
  </si>
  <si>
    <t xml:space="preserve">  권역응급의료센터</t>
    <phoneticPr fontId="3" type="noConversion"/>
  </si>
  <si>
    <t xml:space="preserve">  지역응급의료센터</t>
    <phoneticPr fontId="3" type="noConversion"/>
  </si>
  <si>
    <t xml:space="preserve">  지역응급의료기관</t>
    <phoneticPr fontId="3" type="noConversion"/>
  </si>
  <si>
    <t xml:space="preserve">  그 외</t>
    <phoneticPr fontId="3" type="noConversion"/>
  </si>
  <si>
    <t>목격됨</t>
    <phoneticPr fontId="3" type="noConversion"/>
  </si>
  <si>
    <t>목격되지 않음</t>
    <phoneticPr fontId="3" type="noConversion"/>
  </si>
  <si>
    <t>시행</t>
    <phoneticPr fontId="3" type="noConversion"/>
  </si>
  <si>
    <t>미시행</t>
    <phoneticPr fontId="3" type="noConversion"/>
  </si>
  <si>
    <t>제세동 가능 리듬</t>
    <phoneticPr fontId="3" type="noConversion"/>
  </si>
  <si>
    <t xml:space="preserve">  목격된 환자 중 제세동 가능 리듬</t>
    <phoneticPr fontId="3" type="noConversion"/>
  </si>
  <si>
    <t>제세동 불가능 리듬</t>
    <phoneticPr fontId="3" type="noConversion"/>
  </si>
  <si>
    <t>감시하지 않음</t>
    <phoneticPr fontId="3" type="noConversion"/>
  </si>
  <si>
    <t xml:space="preserve">  특별시, 구</t>
    <phoneticPr fontId="3" type="noConversion"/>
  </si>
  <si>
    <t xml:space="preserve">  광역시, 구</t>
    <phoneticPr fontId="3" type="noConversion"/>
  </si>
  <si>
    <t xml:space="preserve">  도, 시</t>
    <phoneticPr fontId="3" type="noConversion"/>
  </si>
  <si>
    <t xml:space="preserve">  광역시 및 도, 군</t>
    <phoneticPr fontId="3" type="noConversion"/>
  </si>
  <si>
    <t xml:space="preserve">  특별시, 구</t>
  </si>
  <si>
    <t xml:space="preserve">  광역시, 구</t>
  </si>
  <si>
    <t xml:space="preserve">  도, 시</t>
  </si>
  <si>
    <t xml:space="preserve">  광역시 및 도, 군</t>
  </si>
  <si>
    <t>1) 119구급대가 병원으로 이송한 급성심장정지 환자 수와 각 연도 주민등록연앙인구를 기준으로 산출한 결과를 2005년 추계인구로 표준화</t>
    <phoneticPr fontId="3" type="noConversion"/>
  </si>
  <si>
    <t>3) 치료는 구급차를 타고 의료기관으로 이송 중이거나 다른 질환으로 의료기관에서 진료를 받던 중을 의미</t>
    <phoneticPr fontId="3" type="noConversion"/>
  </si>
  <si>
    <t>4) 생존율은 의무기록조사가 완료된 환자 중 생존(응급실 진료결과가 퇴원이거나 입원 결과가 퇴원, 자의퇴원, 전원인 경우) 환자의 분율</t>
    <phoneticPr fontId="3" type="noConversion"/>
  </si>
  <si>
    <t>5) ’15년 자료부터는 응급실에서 전원된 환자의 생존 여부도 확인하여 생존율 산출에 반영</t>
    <phoneticPr fontId="3" type="noConversion"/>
  </si>
  <si>
    <t>2) 생존율은 의무기록조사가 완료된 환자 중 생존(응급실 진료결과가 퇴원이거나 입원 결과가 퇴원, 자의퇴원, 전원인 경우) 환자의 분율, 괄호 안에 표준화율 표시</t>
    <phoneticPr fontId="3" type="noConversion"/>
  </si>
  <si>
    <t xml:space="preserve">2) 뇌기능회복률은 의무기록조사가 완료된 환자 중 뇌기능이 회복된(혼자서 일상생활이 가능할 정도로 뇌기능이 회복된 상태이며, </t>
    <phoneticPr fontId="3" type="noConversion"/>
  </si>
  <si>
    <t xml:space="preserve">    통상적으로 신경학적 결과(CPC Scale, Cerebral Performance Category Scale)가 1, 2점인 경우) 환자의 분율</t>
    <phoneticPr fontId="3" type="noConversion"/>
  </si>
  <si>
    <t xml:space="preserve">4) 뇌기능회복률은 의무기록조사가 완료된 환자 중 뇌기능이 회복된(혼자서 일상생활이 가능할 정도로 뇌기능이 회복된 상태이며, </t>
    <phoneticPr fontId="3" type="noConversion"/>
  </si>
  <si>
    <t>3) ’15년 자료부터는 응급실에서 전원된 환자의 생존 여부도 확인하여 생존율 산출에 반영</t>
    <phoneticPr fontId="3" type="noConversion"/>
  </si>
  <si>
    <t>6) 해당 건수가 10건 미만인 경우 미제시</t>
    <phoneticPr fontId="3" type="noConversion"/>
  </si>
  <si>
    <t>5) 미상은 의무기록상 목격자 유형을 알 수 없는 경우</t>
    <phoneticPr fontId="3" type="noConversion"/>
  </si>
  <si>
    <t>(단위: %)</t>
    <phoneticPr fontId="3" type="noConversion"/>
  </si>
  <si>
    <t>3) 표준화율은 2006년에 발생한 급성심장정지 환자를 기준으로 연령 표준화</t>
    <phoneticPr fontId="3" type="noConversion"/>
  </si>
  <si>
    <t>’21</t>
  </si>
  <si>
    <t>’20</t>
    <phoneticPr fontId="3" type="noConversion"/>
  </si>
  <si>
    <t>’21</t>
    <phoneticPr fontId="3" type="noConversion"/>
  </si>
  <si>
    <t>전국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</si>
  <si>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</si>
  <si>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</si>
  <si>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</si>
  <si>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</si>
  <si>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</si>
  <si>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</si>
  <si>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</si>
  <si>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</si>
  <si>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</si>
  <si>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</si>
  <si>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</si>
  <si>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</si>
  <si>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</si>
  <si>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</si>
  <si>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</si>
  <si>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</si>
  <si>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</si>
  <si>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구분</t>
    <phoneticPr fontId="3" type="noConversion"/>
  </si>
  <si>
    <t>남자</t>
    <phoneticPr fontId="3" type="noConversion"/>
  </si>
  <si>
    <t>여자</t>
    <phoneticPr fontId="3" type="noConversion"/>
  </si>
  <si>
    <t>0세이상</t>
    <phoneticPr fontId="3" type="noConversion"/>
  </si>
  <si>
    <t>0~9세</t>
    <phoneticPr fontId="3" type="noConversion"/>
  </si>
  <si>
    <t>10~19세</t>
    <phoneticPr fontId="3" type="noConversion"/>
  </si>
  <si>
    <t>20~29세</t>
    <phoneticPr fontId="3" type="noConversion"/>
  </si>
  <si>
    <t>30~39세</t>
    <phoneticPr fontId="3" type="noConversion"/>
  </si>
  <si>
    <t>40~49세</t>
    <phoneticPr fontId="3" type="noConversion"/>
  </si>
  <si>
    <t>50~59세</t>
    <phoneticPr fontId="3" type="noConversion"/>
  </si>
  <si>
    <t>60~69세</t>
    <phoneticPr fontId="3" type="noConversion"/>
  </si>
  <si>
    <t>70~79세</t>
    <phoneticPr fontId="3" type="noConversion"/>
  </si>
  <si>
    <t>80세이상</t>
    <phoneticPr fontId="3" type="noConversion"/>
  </si>
  <si>
    <t>’21</t>
    <phoneticPr fontId="3" type="noConversion"/>
  </si>
  <si>
    <t>표 목차</t>
    <phoneticPr fontId="3" type="noConversion"/>
  </si>
  <si>
    <t>5) ’15년 자료부터는 응급실에서 전원된 환자의 뇌기능회복 여부도 확인하여 뇌기능회복률 산출에 반영</t>
    <phoneticPr fontId="3" type="noConversion"/>
  </si>
  <si>
    <t>-</t>
    <phoneticPr fontId="3" type="noConversion"/>
  </si>
  <si>
    <t>-</t>
    <phoneticPr fontId="3" type="noConversion"/>
  </si>
  <si>
    <t>’22</t>
    <phoneticPr fontId="3" type="noConversion"/>
  </si>
  <si>
    <t>5) 해당 건수가 10건 미만인 경우 미제시</t>
    <phoneticPr fontId="3" type="noConversion"/>
  </si>
  <si>
    <t>4) 해당 건수가 10건 미만인 경우 미제시</t>
    <phoneticPr fontId="3" type="noConversion"/>
  </si>
  <si>
    <t>시·도</t>
    <phoneticPr fontId="3" type="noConversion"/>
  </si>
  <si>
    <t>연령별(세)</t>
    <phoneticPr fontId="3" type="noConversion"/>
  </si>
  <si>
    <t>’22</t>
    <phoneticPr fontId="3" type="noConversion"/>
  </si>
  <si>
    <t>1) 119구급대가 병원으로 이송한 급성심장정지 환자 중 의무기록조사가 완료된 자료 기준 산출, 괄호 안에 분율 표시</t>
    <phoneticPr fontId="3" type="noConversion"/>
  </si>
  <si>
    <t>2) 질병 중 기타는 뇌출혈, 뇌경색, 감염성 질환 등이 해당</t>
    <phoneticPr fontId="3" type="noConversion"/>
  </si>
  <si>
    <t>3) 해당 건수가 10건 미만인 경우 미제시</t>
    <phoneticPr fontId="3" type="noConversion"/>
  </si>
  <si>
    <t>2) 기타는 산, 강, 바다 등에 해당</t>
    <phoneticPr fontId="3" type="noConversion"/>
  </si>
  <si>
    <t>3) 미상은 의무기록상 심장정지 발생 장소를 알 수 없는 경우</t>
    <phoneticPr fontId="3" type="noConversion"/>
  </si>
  <si>
    <t>2) 일상생활은 ’15년까지는 발생 장소가 가정인 경우 활동이 명확히 기록되어 있지 않아도 일상생활로 처리하였으나</t>
    <phoneticPr fontId="3" type="noConversion"/>
  </si>
  <si>
    <t xml:space="preserve">   ’16년 이후에는 활동이 식사 중, 수면 중 등으로 명확히 일상생활로 구분할 수 있는 기록이 있는 경우에만 일상생활로 처리</t>
    <phoneticPr fontId="3" type="noConversion"/>
  </si>
  <si>
    <t>2) 치료는 구급차를 타고 의료기관으로 이송 중이거나 다른 질환으로 의료기관에서 진료를 받던 중을 의미</t>
    <phoneticPr fontId="3" type="noConversion"/>
  </si>
  <si>
    <t>3) 기타는 목적을 모르는 걷던 중, 서 있던 중, 종교활동 중 등에 해당</t>
    <phoneticPr fontId="3" type="noConversion"/>
  </si>
  <si>
    <t>4) 미상은 의무기록상 심장정지 발생 시 활동을 알 수 없는 경우</t>
    <phoneticPr fontId="3" type="noConversion"/>
  </si>
  <si>
    <t>2) 목격의 의미는 급성심장정지 환자가 쓰러지는 상황을 본 경우로, 쓰러진 상태의 환자를 본 경우는 비해당</t>
    <phoneticPr fontId="3" type="noConversion"/>
  </si>
  <si>
    <t>2) 일반인은 심폐소생술을 시행한 사람이 '근무 중인 구급대원 및 의료인'이 아닌 경우를 의미</t>
    <phoneticPr fontId="3" type="noConversion"/>
  </si>
  <si>
    <t>1) 119구급대가 병원으로 이송한 급성심장정지 환자 중 의무기록조사가 완료된 자료 기준 산출</t>
    <phoneticPr fontId="3" type="noConversion"/>
  </si>
  <si>
    <t>2) 괄호 안의 숫자는 119구급대에 의해 제세동이 시행된 분율을 계산한 것이며, '19년까지는 의무기록을 이용하였고, '20년 이후는 구급일지에 기록된 자료를 활용하여 산출</t>
    <phoneticPr fontId="3" type="noConversion"/>
  </si>
  <si>
    <t>2) 자발순환 회복은 외부의 도움 없이 혈액순환이 가능해진 상태로 회복된 것을 의미</t>
    <phoneticPr fontId="3" type="noConversion"/>
  </si>
  <si>
    <t>2) 괄호 안에 생존율 표시, 생존율은 의무기록조사가 완료된 환자 중 생존(응급실 진료결과가 퇴원이거나 입원 결과가 퇴원, 자의퇴원, 전원인 경우) 환자의 분율</t>
    <phoneticPr fontId="3" type="noConversion"/>
  </si>
  <si>
    <t>4) ’15년 자료부터는 응급실에서 전원된 환자의 생존 여부도 확인하여 생존율 산출에 반영</t>
    <phoneticPr fontId="3" type="noConversion"/>
  </si>
  <si>
    <t>3) 생존율은 의무기록조사가 완료된 환자 중 생존(응급실 진료결과가 퇴원이거나 입원 결과가 퇴원, 자의퇴원, 전원인 경우) 환자의 분율</t>
    <phoneticPr fontId="3" type="noConversion"/>
  </si>
  <si>
    <t>5) 미상은 의무기록상 급성심장정지가 발생한 상황을 목격했는지 여부를 알 수 없는 경우</t>
    <phoneticPr fontId="3" type="noConversion"/>
  </si>
  <si>
    <t>5) 미상은 의무기록상 일반인 심폐소생술 시행 여부를 알 수 없는 경우</t>
    <phoneticPr fontId="3" type="noConversion"/>
  </si>
  <si>
    <t>3) ’15년 자료부터는 응급실에서 전원된 환자의 뇌기능회복 여부도 확인하여 뇌기능회복률 산출에 반영</t>
    <phoneticPr fontId="3" type="noConversion"/>
  </si>
  <si>
    <t>4) ’15년 자료부터는 응급실에서 전원된 환자의 뇌기능회복 여부도 확인하여 뇌기능회복률 산출에 반영</t>
    <phoneticPr fontId="3" type="noConversion"/>
  </si>
  <si>
    <t xml:space="preserve">3) 뇌기능회복률은 의무기록조사가 완료된 환자 중 뇌기능이 회복된(혼자서 일상생활이 가능할 정도로 뇌기능이 회복된 상태이며, </t>
    <phoneticPr fontId="3" type="noConversion"/>
  </si>
  <si>
    <t>2) 해당 건수가 10건 미만인 경우 미제시</t>
    <phoneticPr fontId="3" type="noConversion"/>
  </si>
  <si>
    <t>5) 목격의 의미는 급성심장정지 환자가 쓰러지는 상황을 본 경우로, 쓰러진 상태의 환자를 본 경우는 비해당</t>
    <phoneticPr fontId="3" type="noConversion"/>
  </si>
  <si>
    <t>7) 해당 건수가 10건 미만인 경우 미제시</t>
    <phoneticPr fontId="3" type="noConversion"/>
  </si>
  <si>
    <t>2) 목격의 의미는 급성심장정지 환자가 쓰러지는 상황을 본 경우로, 쓰러진 상태의 환자를 본 경우는 비해당</t>
    <phoneticPr fontId="3" type="noConversion"/>
  </si>
  <si>
    <t>3) 제세동 가능 리듬은 119구급대 응급처치 세부상황표 기록을 기준으로 산출</t>
    <phoneticPr fontId="3" type="noConversion"/>
  </si>
  <si>
    <t>-</t>
    <phoneticPr fontId="3" type="noConversion"/>
  </si>
  <si>
    <t>-</t>
    <phoneticPr fontId="3" type="noConversion"/>
  </si>
  <si>
    <t>5) 병원유형은 당해연도 중앙응급의료센터 응급의료 통계연보의 응급의료기관 현황 기준에 따라 분류</t>
  </si>
  <si>
    <t>5) 병원유형은 당해연도 중앙응급의료센터 응급의료 통계연보의 응급의료기관 현황 기준에 따라 분류</t>
    <phoneticPr fontId="3" type="noConversion"/>
  </si>
  <si>
    <t>-</t>
    <phoneticPr fontId="3" type="noConversion"/>
  </si>
  <si>
    <t>-</t>
    <phoneticPr fontId="3" type="noConversion"/>
  </si>
  <si>
    <t xml:space="preserve">    통상적으로 신경학적 결과(CPC Scale, Cerebral Performance Category Scale)가 1, 2점인 경우) 환자의 분율, 괄호 안에 표준화율 표시</t>
    <phoneticPr fontId="3" type="noConversion"/>
  </si>
  <si>
    <t>표 65. 성별·연령별·지역별 급성심장정지 발생 추이(2013-2023)</t>
    <phoneticPr fontId="3" type="noConversion"/>
  </si>
  <si>
    <t>표 66. 성별·연령별 급성심장정지 발생, 시·도별 (2023)</t>
    <phoneticPr fontId="3" type="noConversion"/>
  </si>
  <si>
    <t>표 67. 성별·연령별·지역별 급성심장정지 발생률 추이(2013-2023)</t>
    <phoneticPr fontId="3" type="noConversion"/>
  </si>
  <si>
    <t>표 68. 성별·연령별·지역별 급성심장정지 표준화 발생률 추이(2013-2023)</t>
    <phoneticPr fontId="3" type="noConversion"/>
  </si>
  <si>
    <t>표 69. 급성심장정지 발생 전 뇌기능상태 추이(2013-2023)</t>
    <phoneticPr fontId="3" type="noConversion"/>
  </si>
  <si>
    <t>표 70. 원인별 급성심장정지 발생 추이(2013-2023)</t>
    <phoneticPr fontId="3" type="noConversion"/>
  </si>
  <si>
    <t>표 71. 원인별 급성심장정지 발생, 성별·연령별(2023)</t>
    <phoneticPr fontId="3" type="noConversion"/>
  </si>
  <si>
    <t>표 72. 원인별 급성심장정지 발생, 시·도별(2023)</t>
    <phoneticPr fontId="3" type="noConversion"/>
  </si>
  <si>
    <t>표 73. 장소별 급성심장정지 발생 추이(2013-2023)</t>
    <phoneticPr fontId="3" type="noConversion"/>
  </si>
  <si>
    <t>표 74. 장소별 급성심장정지 발생, 성별·연령별(2023)</t>
    <phoneticPr fontId="3" type="noConversion"/>
  </si>
  <si>
    <t>표 75. 장소별 급성심장정지 발생, 시·도별(2023)</t>
    <phoneticPr fontId="3" type="noConversion"/>
  </si>
  <si>
    <t>표 76. 활동별 급성심장정지 발생 추이(2013-2023)</t>
    <phoneticPr fontId="3" type="noConversion"/>
  </si>
  <si>
    <t>표 77. 활동별 급성심장정지 발생, 성별·연령별(2023)</t>
    <phoneticPr fontId="3" type="noConversion"/>
  </si>
  <si>
    <t>표 78. 활동별 급성심장정지 발생, 시·도별(2023)</t>
    <phoneticPr fontId="3" type="noConversion"/>
  </si>
  <si>
    <t>표 79. 성별·연령별·지역별 목격된 급성심장정지 발생 추이(2013-2023)</t>
    <phoneticPr fontId="3" type="noConversion"/>
  </si>
  <si>
    <t>표 80. 급성심장정지 목격자 유형 추이(2013-2023)</t>
    <phoneticPr fontId="3" type="noConversion"/>
  </si>
  <si>
    <t>표 81. 성별·연령별·지역별 급성심장정지 환자에 대한 일반인 심폐소생술 시행 추이(2013-2023)</t>
    <phoneticPr fontId="3" type="noConversion"/>
  </si>
  <si>
    <t>표 82. 성별·연령별·지역별 급성심장정지 환자에 대한 병원 도착 전 제세동 시행 추이(2013-2023)</t>
    <phoneticPr fontId="3" type="noConversion"/>
  </si>
  <si>
    <t>표 83. 성별·연령별·지역별 급성심장정지 환자에 대한 병원에서의 제세동 시행 추이(2013-2023)</t>
    <phoneticPr fontId="3" type="noConversion"/>
  </si>
  <si>
    <t>표 84. 급성심장정지 환자에 대한 병원에서의 제세동 시행 횟수 추이(2013-2023)</t>
    <phoneticPr fontId="3" type="noConversion"/>
  </si>
  <si>
    <t>표 85. 성별·연령별·지역별 급성심장정지 환자의 병원 도착 전 자발순환 회복 추이(2013-2023)</t>
    <phoneticPr fontId="3" type="noConversion"/>
  </si>
  <si>
    <t>표 86. 성별·연령별·지역별 급성심장정지 환자의 병원 도착 후 자발순환 회복 추이(2013-2023)</t>
    <phoneticPr fontId="3" type="noConversion"/>
  </si>
  <si>
    <t>표 87. 성별·연령별·지역별 급성심장정지 생존 추이(2013-2023)</t>
    <phoneticPr fontId="3" type="noConversion"/>
  </si>
  <si>
    <t>표 88. 성별·연령별·지역별 급성심장정지 생존율 추이(2013-2023)</t>
    <phoneticPr fontId="3" type="noConversion"/>
  </si>
  <si>
    <t>표 89. 급성심장정지 발생 전 뇌기능상태별 생존 추이(2013-2023)</t>
    <phoneticPr fontId="3" type="noConversion"/>
  </si>
  <si>
    <t>표 90. 원인별 급성심장정지 생존 추이(2013-2023)</t>
    <phoneticPr fontId="3" type="noConversion"/>
  </si>
  <si>
    <t>표 91. 장소별 급성심장정지 생존 추이(2013-2023)</t>
    <phoneticPr fontId="3" type="noConversion"/>
  </si>
  <si>
    <t>표 92. 목격 여부에 따른 급성심장정지 생존 추이(2013-2023)</t>
    <phoneticPr fontId="3" type="noConversion"/>
  </si>
  <si>
    <t>표 93. 일반인 심폐소생술 시행 여부에 따른 급성심장정지 생존 추이(2013-2023)</t>
    <phoneticPr fontId="3" type="noConversion"/>
  </si>
  <si>
    <t>표 94. 병원 도착 전 최초 심전도 소견별 생존 추이(2013-2023)</t>
    <phoneticPr fontId="3" type="noConversion"/>
  </si>
  <si>
    <t>표 95. 성별·연령별·지역별 목격된 급성심장정지 환자 중 병원 도착 전 제세동 가능 리듬 환자의 생존 추이(2013-2023)</t>
    <phoneticPr fontId="3" type="noConversion"/>
  </si>
  <si>
    <t>표 96. 급성심장정지 환자에 대한 병원에서의 제세동 시행 횟수별 생존 추이(2013-2023)</t>
    <phoneticPr fontId="3" type="noConversion"/>
  </si>
  <si>
    <t>표 97. 성별·연령별·지역별 급성심장정지 뇌기능회복 추이(2013-2023)</t>
    <phoneticPr fontId="3" type="noConversion"/>
  </si>
  <si>
    <t>표 98. 성별·연령별·지역별 급성심장정지 뇌기능회복률 추이(2013-2023)</t>
    <phoneticPr fontId="3" type="noConversion"/>
  </si>
  <si>
    <t>표 99. 급성심장정지 발생 전 뇌기능상태별 뇌기능회복 추이(2013-2023)</t>
    <phoneticPr fontId="3" type="noConversion"/>
  </si>
  <si>
    <t>표 100. 원인별 급성심장정지 뇌기능회복 추이(2013-2023)</t>
    <phoneticPr fontId="3" type="noConversion"/>
  </si>
  <si>
    <t>표 101. 장소별 급성심장정지 뇌기능회복 추이(2013-2023)</t>
    <phoneticPr fontId="3" type="noConversion"/>
  </si>
  <si>
    <t>표 102. 목격 여부에 따른 급성심장정지 뇌기능회복 추이(2013-2023)</t>
    <phoneticPr fontId="3" type="noConversion"/>
  </si>
  <si>
    <t>표 103. 일반인 심폐소생술 시행 여부에 따른 급성심장정지 뇌기능회복 추이(2013-2023)</t>
    <phoneticPr fontId="3" type="noConversion"/>
  </si>
  <si>
    <t>표 104. 병원 도착 전 최초 심전도 소견별 뇌기능회복 추이(2013-2023)</t>
    <phoneticPr fontId="3" type="noConversion"/>
  </si>
  <si>
    <t>표 105. 성별·연령별·지역별 목격된 급성심장정지 환자 중 병원 도착 전 제세동 가능 리듬 환자의 뇌기능회복 추이(2013-2023)</t>
    <phoneticPr fontId="3" type="noConversion"/>
  </si>
  <si>
    <t>표 106. 급성심장정지 환자에 대한 병원에서의 제세동 시행 횟수별 뇌기능회복 추이(2013-2023)</t>
    <phoneticPr fontId="3" type="noConversion"/>
  </si>
  <si>
    <t>Ⅱ. '질병'에 의한 급성심장정지 발생 및 생존</t>
    <phoneticPr fontId="3" type="noConversion"/>
  </si>
  <si>
    <t>’23</t>
    <phoneticPr fontId="3" type="noConversion"/>
  </si>
  <si>
    <t>1) 119구급대가 병원으로 이송한 급성심장정지 환자 수, 괄호 안에 분율 표시</t>
    <phoneticPr fontId="3" type="noConversion"/>
  </si>
  <si>
    <t>2) 성, 연령, 시·도 구분은 구급활동일지를 기준으로 산출하였으며, 구급 과정에서 성, 연령 구분이 불가한 경우 미상으로 처리</t>
    <phoneticPr fontId="3" type="noConversion"/>
  </si>
  <si>
    <t>표 66. 성별·연령별 급성심장정지 발생, 시·도별 (2023)</t>
    <phoneticPr fontId="3" type="noConversion"/>
  </si>
  <si>
    <t>12. 발생률</t>
    <phoneticPr fontId="3" type="noConversion"/>
  </si>
  <si>
    <t>표 67. 성별·연령별·지역별 급성심장정지 발생률 추이(2013-2023)</t>
    <phoneticPr fontId="3" type="noConversion"/>
  </si>
  <si>
    <t>표 68. 성별·연령별·지역별 급성심장정지 표준화 발생률 추이(2013-2023)</t>
    <phoneticPr fontId="3" type="noConversion"/>
  </si>
  <si>
    <t>양호</t>
    <phoneticPr fontId="3" type="noConversion"/>
  </si>
  <si>
    <t>중증, 혼수, 뇌사</t>
    <phoneticPr fontId="3" type="noConversion"/>
  </si>
  <si>
    <t>3) 양호는 혼자서 일상생활이 가능한 정도의 뇌기능상태이며, 통상적으로 신경학적 결과(CPC Scale, Cerebral Performance Category Scale)가 1, 2점인 경우</t>
    <phoneticPr fontId="3" type="noConversion"/>
  </si>
  <si>
    <t>4) 중증, 혼수, 뇌사는 혼자서 일상생활이 불가능한 정도의 뇌기능상태이며, 통상적으로 신경학적 결과(CPC Scale, Cerebral Performance Category Scale)가 3, 4, 5점인 경우</t>
    <phoneticPr fontId="3" type="noConversion"/>
  </si>
  <si>
    <t>5) 미상은 의무기록상 급성심장정지 발생 전 뇌기능상태를 알 수 없는 경우</t>
    <phoneticPr fontId="3" type="noConversion"/>
  </si>
  <si>
    <t>13. 발생 전 뇌기능상태</t>
    <phoneticPr fontId="3" type="noConversion"/>
  </si>
  <si>
    <t>14. 원인 및 발생 장소·활동</t>
    <phoneticPr fontId="3" type="noConversion"/>
  </si>
  <si>
    <t>15. 목격 여부 및 목격자 유형</t>
    <phoneticPr fontId="3" type="noConversion"/>
  </si>
  <si>
    <t>4) 항공·철도·선박종사자 중 안전업무담당자, 유아교사, 보육교사는 ’18년부터 보기 추가</t>
    <phoneticPr fontId="3" type="noConversion"/>
  </si>
  <si>
    <t>16. 심폐소생술 시행</t>
    <phoneticPr fontId="3" type="noConversion"/>
  </si>
  <si>
    <t>17. 제세동 시행</t>
    <phoneticPr fontId="3" type="noConversion"/>
  </si>
  <si>
    <t>1회</t>
    <phoneticPr fontId="3" type="noConversion"/>
  </si>
  <si>
    <t>2회</t>
    <phoneticPr fontId="3" type="noConversion"/>
  </si>
  <si>
    <t>3회</t>
    <phoneticPr fontId="3" type="noConversion"/>
  </si>
  <si>
    <t>4회 이상</t>
    <phoneticPr fontId="3" type="noConversion"/>
  </si>
  <si>
    <t>1) 119구급대가 병원으로 이송한 급성심장정지 환자 중 의무기록조사가 완료된 자료 수를 기준으로 산출, 괄호 안에 분율 표시</t>
    <phoneticPr fontId="3" type="noConversion"/>
  </si>
  <si>
    <t>3) 미상은 의무기록상 제세동 시행 횟수를 알 수 없는 경우</t>
    <phoneticPr fontId="3" type="noConversion"/>
  </si>
  <si>
    <t>18. 자발순환 회복</t>
    <phoneticPr fontId="3" type="noConversion"/>
  </si>
  <si>
    <t>19. 생존</t>
    <phoneticPr fontId="3" type="noConversion"/>
  </si>
  <si>
    <t>(단위: 건, %)</t>
    <phoneticPr fontId="3" type="noConversion"/>
  </si>
  <si>
    <t xml:space="preserve">                    연도
발생 전 
뇌기능상태</t>
    <phoneticPr fontId="3" type="noConversion"/>
  </si>
  <si>
    <t>2) 급성심장정지 발생 전 뇌기능상태는 ‘23년부터 전체 급성심장정지 환자를 대상으로 조사를 시작</t>
    <phoneticPr fontId="3" type="noConversion"/>
  </si>
  <si>
    <t>4) 양호는 혼자서 일상생활이 가능한 정도의 뇌기능상태이며, 통상적으로 신경학적 결과(CPC Scale, Cerebral Performance Category Scale)가 1, 2점인 경우</t>
    <phoneticPr fontId="3" type="noConversion"/>
  </si>
  <si>
    <t>5) 중증, 혼수, 뇌사는 혼자서 일상생활이 불가능한 정도의 뇌기능상태이며, 통상적으로 신경학적 결과(CPC Scale, Cerebral Performance Category Scale)가 3, 4, 5점인 경우</t>
    <phoneticPr fontId="3" type="noConversion"/>
  </si>
  <si>
    <t>6) 미상은 의무기록상 급성심장정지 발생 전 뇌기능상태를 알 수 없는 경우</t>
    <phoneticPr fontId="3" type="noConversion"/>
  </si>
  <si>
    <t>2) 병원 도착 전 최초 심전도 소견은 119구급대 응급처치 세부상황표 기록을 기준으로 산출</t>
    <phoneticPr fontId="3" type="noConversion"/>
  </si>
  <si>
    <t>6) 미상은 병원 도착 전 최초 심전도 소견 확인이 불가한 경우</t>
    <phoneticPr fontId="3" type="noConversion"/>
  </si>
  <si>
    <t xml:space="preserve">                    연도
제세동 
시행 횟수</t>
    <phoneticPr fontId="3" type="noConversion"/>
  </si>
  <si>
    <t>4) 미상은 의무기록상 제세동 시행 횟수를 알 수 없는 경우</t>
    <phoneticPr fontId="3" type="noConversion"/>
  </si>
  <si>
    <t>20. 뇌기능회복</t>
    <phoneticPr fontId="3" type="noConversion"/>
  </si>
  <si>
    <t>(단위: %)</t>
    <phoneticPr fontId="3" type="noConversion"/>
  </si>
  <si>
    <t>11. 발생건수</t>
    <phoneticPr fontId="3" type="noConversion"/>
  </si>
  <si>
    <t>2) 병원에서의 제세동 시행 횟수는 ‘23년부터 조사 시작</t>
    <phoneticPr fontId="3" type="noConversion"/>
  </si>
  <si>
    <t>-</t>
    <phoneticPr fontId="3" type="noConversion"/>
  </si>
  <si>
    <t>-</t>
    <phoneticPr fontId="3" type="noConversion"/>
  </si>
  <si>
    <t>-</t>
    <phoneticPr fontId="3" type="noConversion"/>
  </si>
  <si>
    <t>-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</si>
</sst>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_);\(0.0\)"/>
    <numFmt numFmtId="177" formatCode="#,##0.0"/>
    <numFmt numFmtId="178" formatCode="#,##0_ "/>
    <numFmt numFmtId="179" formatCode="0.0_);[Red]\(0.0\)"/>
    <numFmt numFmtId="180" formatCode="#,##0_);[Red]\(#,##0\)"/>
    <numFmt numFmtId="181" formatCode="0_);[Red]\(0\)"/>
  </numFmts>
  <fonts count="14">
    <font>
      <sz val="11"/>
      <color theme="1"/>
      <name val="맑은 고딕"/>
      <family val="2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i/>
      <sz val="1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01">
    <xf numFmtId="0" fontId="0" fillId="0" borderId="0" xfId="0">
      <alignment vertical="center"/>
    </xf>
    <xf numFmtId="0" fontId="6" fillId="0" borderId="0" xfId="0" applyFo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right" vertical="center" wrapText="1"/>
    </xf>
    <xf numFmtId="176" fontId="4" fillId="0" borderId="0" xfId="0" applyNumberFormat="1" applyFont="1" applyBorder="1">
      <alignment vertical="center"/>
    </xf>
    <xf numFmtId="176" fontId="4" fillId="0" borderId="1" xfId="0" applyNumberFormat="1" applyFont="1" applyBorder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>
      <alignment vertical="center"/>
    </xf>
    <xf numFmtId="177" fontId="2" fillId="0" borderId="0" xfId="0" applyNumberFormat="1" applyFont="1" applyBorder="1" applyAlignment="1">
      <alignment horizontal="right" vertical="center" wrapText="1"/>
    </xf>
    <xf numFmtId="0" fontId="4" fillId="0" borderId="0" xfId="0" applyFont="1" applyBorder="1">
      <alignment vertical="center"/>
    </xf>
    <xf numFmtId="0" fontId="0" fillId="0" borderId="0" xfId="0" applyBorder="1">
      <alignment vertical="center"/>
    </xf>
    <xf numFmtId="0" fontId="4" fillId="0" borderId="1" xfId="0" applyFont="1" applyBorder="1">
      <alignment vertical="center"/>
    </xf>
    <xf numFmtId="178" fontId="2" fillId="0" borderId="0" xfId="0" applyNumberFormat="1" applyFont="1" applyBorder="1" applyAlignment="1">
      <alignment horizontal="right" vertical="center" wrapText="1"/>
    </xf>
    <xf numFmtId="178" fontId="2" fillId="0" borderId="3" xfId="0" applyNumberFormat="1" applyFont="1" applyBorder="1" applyAlignment="1">
      <alignment horizontal="right" vertical="center" wrapText="1"/>
    </xf>
    <xf numFmtId="0" fontId="7" fillId="0" borderId="0" xfId="0" applyFont="1">
      <alignment vertical="center"/>
    </xf>
    <xf numFmtId="0" fontId="4" fillId="0" borderId="0" xfId="0" applyFont="1" applyBorder="1" applyAlignment="1">
      <alignment vertical="center"/>
    </xf>
    <xf numFmtId="177" fontId="2" fillId="0" borderId="0" xfId="0" applyNumberFormat="1" applyFont="1" applyFill="1" applyBorder="1" applyAlignment="1">
      <alignment horizontal="right" vertical="center" wrapText="1"/>
    </xf>
    <xf numFmtId="0" fontId="8" fillId="0" borderId="0" xfId="0" applyFont="1">
      <alignment vertical="center"/>
    </xf>
    <xf numFmtId="0" fontId="9" fillId="2" borderId="2" xfId="0" applyFont="1" applyFill="1" applyBorder="1" applyAlignment="1">
      <alignment horizontal="center" vertical="center" wrapText="1"/>
    </xf>
    <xf numFmtId="177" fontId="10" fillId="0" borderId="0" xfId="0" applyNumberFormat="1" applyFont="1" applyBorder="1" applyAlignment="1">
      <alignment horizontal="right" vertical="center" wrapText="1"/>
    </xf>
    <xf numFmtId="177" fontId="10" fillId="0" borderId="3" xfId="0" applyNumberFormat="1" applyFont="1" applyBorder="1" applyAlignment="1">
      <alignment horizontal="right" vertical="center" wrapText="1"/>
    </xf>
    <xf numFmtId="177" fontId="10" fillId="0" borderId="1" xfId="0" applyNumberFormat="1" applyFont="1" applyBorder="1" applyAlignment="1">
      <alignment horizontal="right" vertical="center" wrapText="1"/>
    </xf>
    <xf numFmtId="177" fontId="10" fillId="0" borderId="0" xfId="0" applyNumberFormat="1" applyFont="1" applyFill="1" applyBorder="1" applyAlignment="1">
      <alignment horizontal="right" vertical="center" wrapText="1"/>
    </xf>
    <xf numFmtId="177" fontId="10" fillId="0" borderId="1" xfId="0" applyNumberFormat="1" applyFont="1" applyFill="1" applyBorder="1" applyAlignment="1">
      <alignment horizontal="right" vertical="center" wrapText="1"/>
    </xf>
    <xf numFmtId="179" fontId="10" fillId="0" borderId="0" xfId="0" applyNumberFormat="1" applyFont="1" applyBorder="1" applyAlignment="1">
      <alignment horizontal="right" vertical="center" wrapText="1"/>
    </xf>
    <xf numFmtId="179" fontId="10" fillId="0" borderId="0" xfId="0" applyNumberFormat="1" applyFont="1" applyFill="1" applyBorder="1" applyAlignment="1">
      <alignment horizontal="right" vertical="center" wrapText="1"/>
    </xf>
    <xf numFmtId="179" fontId="11" fillId="0" borderId="3" xfId="0" applyNumberFormat="1" applyFont="1" applyBorder="1">
      <alignment vertical="center"/>
    </xf>
    <xf numFmtId="0" fontId="0" fillId="0" borderId="0" xfId="0" applyFill="1" applyBorder="1">
      <alignment vertical="center"/>
    </xf>
    <xf numFmtId="0" fontId="10" fillId="0" borderId="0" xfId="0" applyFont="1">
      <alignment vertical="center"/>
    </xf>
    <xf numFmtId="0" fontId="8" fillId="0" borderId="0" xfId="0" applyFont="1" applyFill="1">
      <alignment vertical="center"/>
    </xf>
    <xf numFmtId="3" fontId="10" fillId="0" borderId="0" xfId="0" applyNumberFormat="1" applyFont="1" applyBorder="1" applyAlignment="1">
      <alignment horizontal="right" vertical="center" wrapText="1"/>
    </xf>
    <xf numFmtId="176" fontId="10" fillId="0" borderId="0" xfId="0" applyNumberFormat="1" applyFont="1" applyBorder="1">
      <alignment vertical="center"/>
    </xf>
    <xf numFmtId="176" fontId="10" fillId="0" borderId="1" xfId="0" applyNumberFormat="1" applyFont="1" applyBorder="1" applyAlignment="1">
      <alignment horizontal="right" vertical="center"/>
    </xf>
    <xf numFmtId="176" fontId="10" fillId="0" borderId="0" xfId="0" applyNumberFormat="1" applyFont="1" applyBorder="1" applyAlignment="1">
      <alignment horizontal="right" vertical="center"/>
    </xf>
    <xf numFmtId="0" fontId="11" fillId="0" borderId="0" xfId="0" applyFont="1">
      <alignment vertical="center"/>
    </xf>
    <xf numFmtId="0" fontId="10" fillId="0" borderId="0" xfId="0" applyFont="1" applyAlignment="1">
      <alignment horizontal="right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176" fontId="10" fillId="0" borderId="1" xfId="0" applyNumberFormat="1" applyFont="1" applyBorder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180" fontId="10" fillId="0" borderId="0" xfId="0" applyNumberFormat="1" applyFont="1" applyAlignment="1">
      <alignment horizontal="right" vertical="center"/>
    </xf>
    <xf numFmtId="178" fontId="10" fillId="0" borderId="0" xfId="0" applyNumberFormat="1" applyFont="1" applyAlignment="1">
      <alignment vertical="center"/>
    </xf>
    <xf numFmtId="180" fontId="10" fillId="0" borderId="0" xfId="0" applyNumberFormat="1" applyFont="1" applyBorder="1" applyAlignment="1">
      <alignment vertical="center"/>
    </xf>
    <xf numFmtId="178" fontId="10" fillId="0" borderId="0" xfId="0" applyNumberFormat="1" applyFont="1" applyBorder="1" applyAlignment="1">
      <alignment horizontal="right" vertical="center" wrapText="1"/>
    </xf>
    <xf numFmtId="178" fontId="10" fillId="0" borderId="3" xfId="0" applyNumberFormat="1" applyFont="1" applyBorder="1" applyAlignment="1">
      <alignment horizontal="right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0" borderId="0" xfId="0" applyFont="1" applyFill="1" applyBorder="1">
      <alignment vertical="center"/>
    </xf>
    <xf numFmtId="0" fontId="9" fillId="0" borderId="0" xfId="0" applyFont="1" applyFill="1" applyBorder="1" applyAlignment="1">
      <alignment horizontal="center" vertical="center" wrapText="1"/>
    </xf>
    <xf numFmtId="0" fontId="10" fillId="0" borderId="0" xfId="0" applyFont="1" applyBorder="1">
      <alignment vertical="center"/>
    </xf>
    <xf numFmtId="178" fontId="10" fillId="0" borderId="0" xfId="0" applyNumberFormat="1" applyFont="1" applyFill="1" applyBorder="1" applyAlignment="1">
      <alignment horizontal="right" vertical="center" wrapText="1"/>
    </xf>
    <xf numFmtId="0" fontId="10" fillId="0" borderId="1" xfId="0" applyFont="1" applyBorder="1">
      <alignment vertical="center"/>
    </xf>
    <xf numFmtId="176" fontId="10" fillId="0" borderId="0" xfId="0" applyNumberFormat="1" applyFont="1" applyFill="1" applyBorder="1">
      <alignment vertical="center"/>
    </xf>
    <xf numFmtId="0" fontId="10" fillId="0" borderId="3" xfId="0" applyFont="1" applyBorder="1">
      <alignment vertical="center"/>
    </xf>
    <xf numFmtId="181" fontId="10" fillId="0" borderId="0" xfId="0" applyNumberFormat="1" applyFont="1" applyAlignment="1">
      <alignment horizontal="right" vertical="center" wrapText="1"/>
    </xf>
    <xf numFmtId="176" fontId="10" fillId="0" borderId="0" xfId="0" applyNumberFormat="1" applyFont="1" applyBorder="1" applyAlignment="1">
      <alignment horizontal="right" vertical="center" wrapText="1"/>
    </xf>
    <xf numFmtId="176" fontId="10" fillId="0" borderId="1" xfId="0" applyNumberFormat="1" applyFont="1" applyBorder="1" applyAlignment="1">
      <alignment horizontal="right" vertical="center" wrapText="1"/>
    </xf>
    <xf numFmtId="176" fontId="10" fillId="0" borderId="1" xfId="0" applyNumberFormat="1" applyFont="1" applyBorder="1" applyAlignment="1">
      <alignment vertical="center" wrapText="1"/>
    </xf>
    <xf numFmtId="176" fontId="10" fillId="0" borderId="0" xfId="0" applyNumberFormat="1" applyFont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176" fontId="10" fillId="0" borderId="0" xfId="0" applyNumberFormat="1" applyFont="1" applyFill="1" applyBorder="1" applyAlignment="1">
      <alignment vertical="center" wrapText="1"/>
    </xf>
    <xf numFmtId="178" fontId="10" fillId="0" borderId="0" xfId="0" applyNumberFormat="1" applyFont="1" applyAlignment="1">
      <alignment horizontal="right" vertical="center" wrapText="1"/>
    </xf>
    <xf numFmtId="180" fontId="10" fillId="0" borderId="0" xfId="0" applyNumberFormat="1" applyFont="1" applyAlignment="1">
      <alignment horizontal="right" vertical="center" wrapText="1"/>
    </xf>
    <xf numFmtId="176" fontId="10" fillId="0" borderId="0" xfId="0" applyNumberFormat="1" applyFont="1">
      <alignment vertical="center"/>
    </xf>
    <xf numFmtId="178" fontId="10" fillId="0" borderId="1" xfId="0" applyNumberFormat="1" applyFont="1" applyBorder="1" applyAlignment="1">
      <alignment horizontal="right" vertical="center" wrapText="1"/>
    </xf>
    <xf numFmtId="0" fontId="10" fillId="0" borderId="1" xfId="0" applyFont="1" applyBorder="1" applyAlignment="1">
      <alignment vertical="center"/>
    </xf>
    <xf numFmtId="3" fontId="10" fillId="0" borderId="0" xfId="0" applyNumberFormat="1" applyFont="1" applyFill="1" applyBorder="1" applyAlignment="1">
      <alignment horizontal="right" vertical="center" wrapText="1"/>
    </xf>
    <xf numFmtId="0" fontId="11" fillId="0" borderId="0" xfId="0" applyFont="1" applyBorder="1">
      <alignment vertical="center"/>
    </xf>
    <xf numFmtId="0" fontId="10" fillId="0" borderId="0" xfId="0" applyFont="1" applyBorder="1" applyAlignment="1">
      <alignment vertical="center"/>
    </xf>
    <xf numFmtId="0" fontId="12" fillId="0" borderId="0" xfId="0" applyFont="1">
      <alignment vertical="center"/>
    </xf>
    <xf numFmtId="0" fontId="11" fillId="0" borderId="0" xfId="0" applyFont="1" applyAlignment="1">
      <alignment horizontal="right" vertical="center"/>
    </xf>
    <xf numFmtId="0" fontId="10" fillId="0" borderId="0" xfId="0" applyFont="1" applyBorder="1" applyAlignment="1">
      <alignment horizontal="left" vertical="center" wrapText="1"/>
    </xf>
    <xf numFmtId="0" fontId="5" fillId="0" borderId="0" xfId="0" applyFont="1" applyFill="1">
      <alignment vertical="center"/>
    </xf>
    <xf numFmtId="0" fontId="5" fillId="0" borderId="0" xfId="0" applyFont="1">
      <alignment vertical="center"/>
    </xf>
    <xf numFmtId="0" fontId="10" fillId="0" borderId="0" xfId="0" applyFont="1" applyBorder="1" applyAlignment="1">
      <alignment horizontal="left" vertical="center" wrapText="1"/>
    </xf>
    <xf numFmtId="178" fontId="2" fillId="0" borderId="0" xfId="0" applyNumberFormat="1" applyFont="1" applyAlignment="1">
      <alignment horizontal="right" vertical="center" wrapText="1"/>
    </xf>
    <xf numFmtId="176" fontId="4" fillId="0" borderId="0" xfId="0" applyNumberFormat="1" applyFont="1">
      <alignment vertical="center"/>
    </xf>
    <xf numFmtId="0" fontId="4" fillId="0" borderId="3" xfId="0" applyFont="1" applyBorder="1">
      <alignment vertical="center"/>
    </xf>
    <xf numFmtId="177" fontId="2" fillId="0" borderId="0" xfId="0" applyNumberFormat="1" applyFont="1" applyAlignment="1">
      <alignment horizontal="right" vertical="center" wrapText="1"/>
    </xf>
    <xf numFmtId="3" fontId="10" fillId="0" borderId="0" xfId="0" applyNumberFormat="1" applyFont="1" applyAlignment="1">
      <alignment horizontal="right" vertical="center" wrapText="1"/>
    </xf>
    <xf numFmtId="176" fontId="10" fillId="0" borderId="0" xfId="0" applyNumberFormat="1" applyFont="1" applyAlignment="1">
      <alignment horizontal="right" vertical="center"/>
    </xf>
    <xf numFmtId="0" fontId="10" fillId="0" borderId="3" xfId="0" applyFont="1" applyBorder="1" applyAlignment="1">
      <alignment horizontal="right" vertical="center" wrapText="1"/>
    </xf>
    <xf numFmtId="0" fontId="10" fillId="0" borderId="0" xfId="0" applyFont="1" applyAlignment="1">
      <alignment horizontal="right" vertical="center" wrapText="1"/>
    </xf>
    <xf numFmtId="0" fontId="9" fillId="2" borderId="6" xfId="0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right" vertical="center" wrapText="1"/>
    </xf>
    <xf numFmtId="0" fontId="13" fillId="0" borderId="0" xfId="0" applyNumberFormat="1" applyFont="1" applyAlignment="1">
      <alignment horizontal="right" vertical="center"/>
    </xf>
    <xf numFmtId="176" fontId="10" fillId="0" borderId="0" xfId="0" applyNumberFormat="1" applyFont="1" applyAlignment="1">
      <alignment vertical="center"/>
    </xf>
    <xf numFmtId="176" fontId="10" fillId="0" borderId="1" xfId="0" applyNumberFormat="1" applyFont="1" applyBorder="1" applyAlignment="1">
      <alignment vertical="center"/>
    </xf>
    <xf numFmtId="0" fontId="10" fillId="0" borderId="0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10" fillId="0" borderId="3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43"/>
  <sheetViews>
    <sheetView tabSelected="1" workbookViewId="0"/>
  </sheetViews>
  <sheetFormatPr defaultRowHeight="16.5"/>
  <cols>
    <col min="1" max="1" width="4.625" style="74" customWidth="1"/>
    <col min="2" max="2" width="108.25" style="74" customWidth="1"/>
    <col min="3" max="16384" width="9" style="74"/>
  </cols>
  <sheetData>
    <row r="1" spans="1:2">
      <c r="A1" s="74" t="s">
        <v>178</v>
      </c>
    </row>
    <row r="2" spans="1:2">
      <c r="B2" s="31" t="s">
        <v>223</v>
      </c>
    </row>
    <row r="3" spans="1:2">
      <c r="B3" s="74" t="s">
        <v>224</v>
      </c>
    </row>
    <row r="4" spans="1:2">
      <c r="B4" s="31" t="s">
        <v>225</v>
      </c>
    </row>
    <row r="5" spans="1:2">
      <c r="B5" s="31" t="s">
        <v>226</v>
      </c>
    </row>
    <row r="6" spans="1:2">
      <c r="B6" s="31" t="s">
        <v>227</v>
      </c>
    </row>
    <row r="7" spans="1:2">
      <c r="B7" s="31" t="s">
        <v>228</v>
      </c>
    </row>
    <row r="8" spans="1:2">
      <c r="B8" s="31" t="s">
        <v>229</v>
      </c>
    </row>
    <row r="9" spans="1:2">
      <c r="B9" s="31" t="s">
        <v>230</v>
      </c>
    </row>
    <row r="10" spans="1:2">
      <c r="B10" s="31" t="s">
        <v>231</v>
      </c>
    </row>
    <row r="11" spans="1:2">
      <c r="B11" s="31" t="s">
        <v>232</v>
      </c>
    </row>
    <row r="12" spans="1:2">
      <c r="B12" s="31" t="s">
        <v>233</v>
      </c>
    </row>
    <row r="13" spans="1:2">
      <c r="B13" s="31" t="s">
        <v>234</v>
      </c>
    </row>
    <row r="14" spans="1:2">
      <c r="B14" s="31" t="s">
        <v>235</v>
      </c>
    </row>
    <row r="15" spans="1:2">
      <c r="B15" s="31" t="s">
        <v>236</v>
      </c>
    </row>
    <row r="16" spans="1:2">
      <c r="B16" s="31" t="s">
        <v>237</v>
      </c>
    </row>
    <row r="17" spans="2:2">
      <c r="B17" s="31" t="s">
        <v>238</v>
      </c>
    </row>
    <row r="18" spans="2:2">
      <c r="B18" s="31" t="s">
        <v>239</v>
      </c>
    </row>
    <row r="19" spans="2:2">
      <c r="B19" s="31" t="s">
        <v>240</v>
      </c>
    </row>
    <row r="20" spans="2:2">
      <c r="B20" s="31" t="s">
        <v>241</v>
      </c>
    </row>
    <row r="21" spans="2:2">
      <c r="B21" s="31" t="s">
        <v>242</v>
      </c>
    </row>
    <row r="22" spans="2:2">
      <c r="B22" s="31" t="s">
        <v>243</v>
      </c>
    </row>
    <row r="23" spans="2:2">
      <c r="B23" s="31" t="s">
        <v>244</v>
      </c>
    </row>
    <row r="24" spans="2:2">
      <c r="B24" s="31" t="s">
        <v>245</v>
      </c>
    </row>
    <row r="25" spans="2:2">
      <c r="B25" s="31" t="s">
        <v>246</v>
      </c>
    </row>
    <row r="26" spans="2:2">
      <c r="B26" s="31" t="s">
        <v>247</v>
      </c>
    </row>
    <row r="27" spans="2:2">
      <c r="B27" s="31" t="s">
        <v>248</v>
      </c>
    </row>
    <row r="28" spans="2:2">
      <c r="B28" s="31" t="s">
        <v>249</v>
      </c>
    </row>
    <row r="29" spans="2:2">
      <c r="B29" s="31" t="s">
        <v>250</v>
      </c>
    </row>
    <row r="30" spans="2:2">
      <c r="B30" s="31" t="s">
        <v>251</v>
      </c>
    </row>
    <row r="31" spans="2:2">
      <c r="B31" s="31" t="s">
        <v>252</v>
      </c>
    </row>
    <row r="32" spans="2:2">
      <c r="B32" s="31" t="s">
        <v>253</v>
      </c>
    </row>
    <row r="33" spans="2:2">
      <c r="B33" s="31" t="s">
        <v>254</v>
      </c>
    </row>
    <row r="34" spans="2:2">
      <c r="B34" s="31" t="s">
        <v>255</v>
      </c>
    </row>
    <row r="35" spans="2:2">
      <c r="B35" s="31" t="s">
        <v>256</v>
      </c>
    </row>
    <row r="36" spans="2:2">
      <c r="B36" s="31" t="s">
        <v>257</v>
      </c>
    </row>
    <row r="37" spans="2:2">
      <c r="B37" s="31" t="s">
        <v>258</v>
      </c>
    </row>
    <row r="38" spans="2:2">
      <c r="B38" s="31" t="s">
        <v>259</v>
      </c>
    </row>
    <row r="39" spans="2:2">
      <c r="B39" s="31" t="s">
        <v>260</v>
      </c>
    </row>
    <row r="40" spans="2:2">
      <c r="B40" s="31" t="s">
        <v>261</v>
      </c>
    </row>
    <row r="41" spans="2:2">
      <c r="B41" s="31" t="s">
        <v>262</v>
      </c>
    </row>
    <row r="42" spans="2:2">
      <c r="B42" s="31" t="s">
        <v>263</v>
      </c>
    </row>
    <row r="43" spans="2:2">
      <c r="B43" s="31" t="s">
        <v>264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L44"/>
  <sheetViews>
    <sheetView workbookViewId="0">
      <pane xSplit="1" ySplit="3" topLeftCell="B4" activePane="bottomRight" state="frozen"/>
      <selection activeCell="A4" sqref="A4"/>
      <selection pane="topRight" activeCell="A4" sqref="A4"/>
      <selection pane="bottomLeft" activeCell="A4" sqref="A4"/>
      <selection pane="bottomRight"/>
    </sheetView>
  </sheetViews>
  <sheetFormatPr defaultRowHeight="16.5"/>
  <cols>
    <col min="1" max="1" width="16" customWidth="1"/>
  </cols>
  <sheetData>
    <row r="1" spans="1:12">
      <c r="A1" s="19" t="s">
        <v>231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2">
      <c r="A2" s="36"/>
      <c r="B2" s="36"/>
      <c r="C2" s="36"/>
      <c r="D2" s="36"/>
      <c r="E2" s="36"/>
      <c r="F2" s="36"/>
      <c r="G2" s="36"/>
      <c r="H2" s="36"/>
      <c r="I2" s="36"/>
      <c r="J2" s="37"/>
      <c r="K2" s="37"/>
      <c r="L2" s="37" t="s">
        <v>43</v>
      </c>
    </row>
    <row r="3" spans="1:12">
      <c r="A3" s="20" t="s">
        <v>0</v>
      </c>
      <c r="B3" s="20" t="s">
        <v>1</v>
      </c>
      <c r="C3" s="20" t="s">
        <v>2</v>
      </c>
      <c r="D3" s="20" t="s">
        <v>3</v>
      </c>
      <c r="E3" s="20" t="s">
        <v>4</v>
      </c>
      <c r="F3" s="20" t="s">
        <v>5</v>
      </c>
      <c r="G3" s="20" t="s">
        <v>6</v>
      </c>
      <c r="H3" s="20" t="s">
        <v>7</v>
      </c>
      <c r="I3" s="20" t="s">
        <v>8</v>
      </c>
      <c r="J3" s="20" t="s">
        <v>143</v>
      </c>
      <c r="K3" s="20" t="s">
        <v>182</v>
      </c>
      <c r="L3" s="20" t="s">
        <v>266</v>
      </c>
    </row>
    <row r="4" spans="1:12">
      <c r="A4" s="51" t="s">
        <v>45</v>
      </c>
      <c r="B4" s="47">
        <v>20109</v>
      </c>
      <c r="C4" s="47">
        <v>21196</v>
      </c>
      <c r="D4" s="47">
        <v>22079</v>
      </c>
      <c r="E4" s="47">
        <v>21666</v>
      </c>
      <c r="F4" s="47">
        <v>21533</v>
      </c>
      <c r="G4" s="47">
        <v>22673</v>
      </c>
      <c r="H4" s="47">
        <v>23132</v>
      </c>
      <c r="I4" s="47">
        <v>24538</v>
      </c>
      <c r="J4" s="47">
        <v>25758</v>
      </c>
      <c r="K4" s="32">
        <v>27271</v>
      </c>
      <c r="L4" s="32">
        <v>25604</v>
      </c>
    </row>
    <row r="5" spans="1:12">
      <c r="A5" s="51"/>
      <c r="B5" s="40">
        <v>-100</v>
      </c>
      <c r="C5" s="40">
        <v>-100</v>
      </c>
      <c r="D5" s="40">
        <v>-100</v>
      </c>
      <c r="E5" s="40">
        <v>-100</v>
      </c>
      <c r="F5" s="40">
        <v>-100</v>
      </c>
      <c r="G5" s="40">
        <v>-100</v>
      </c>
      <c r="H5" s="40">
        <v>-100</v>
      </c>
      <c r="I5" s="40">
        <v>-100</v>
      </c>
      <c r="J5" s="40">
        <f t="shared" ref="J5:K37" si="0">J4/J$4*100*-1</f>
        <v>-100</v>
      </c>
      <c r="K5" s="40">
        <v>-100</v>
      </c>
      <c r="L5" s="40">
        <v>-100</v>
      </c>
    </row>
    <row r="6" spans="1:12">
      <c r="A6" s="55" t="s">
        <v>58</v>
      </c>
      <c r="B6" s="47">
        <v>2415</v>
      </c>
      <c r="C6" s="47">
        <v>2674</v>
      </c>
      <c r="D6" s="47">
        <v>2670</v>
      </c>
      <c r="E6" s="47">
        <v>2786</v>
      </c>
      <c r="F6" s="47">
        <v>2975</v>
      </c>
      <c r="G6" s="47">
        <v>2993</v>
      </c>
      <c r="H6" s="47">
        <v>3112</v>
      </c>
      <c r="I6" s="47">
        <v>2978</v>
      </c>
      <c r="J6" s="47">
        <v>2938</v>
      </c>
      <c r="K6" s="47">
        <v>3380</v>
      </c>
      <c r="L6" s="47">
        <v>3612</v>
      </c>
    </row>
    <row r="7" spans="1:12">
      <c r="A7" s="51"/>
      <c r="B7" s="33">
        <v>-12</v>
      </c>
      <c r="C7" s="33">
        <v>-12.6</v>
      </c>
      <c r="D7" s="33">
        <v>-12.1</v>
      </c>
      <c r="E7" s="33">
        <v>-12.9</v>
      </c>
      <c r="F7" s="33">
        <v>-13.8</v>
      </c>
      <c r="G7" s="33">
        <v>-13.2</v>
      </c>
      <c r="H7" s="33">
        <v>-13.5</v>
      </c>
      <c r="I7" s="33">
        <v>-12.136278425299535</v>
      </c>
      <c r="J7" s="33">
        <f t="shared" si="0"/>
        <v>-11.406165074928177</v>
      </c>
      <c r="K7" s="33">
        <f t="shared" si="0"/>
        <v>-12.394118294158631</v>
      </c>
      <c r="L7" s="33">
        <f t="shared" ref="L7" si="1">L6/L$4*100*-1</f>
        <v>-14.107170754569598</v>
      </c>
    </row>
    <row r="8" spans="1:12">
      <c r="A8" s="51" t="s">
        <v>73</v>
      </c>
      <c r="B8" s="46">
        <v>286</v>
      </c>
      <c r="C8" s="46">
        <v>343</v>
      </c>
      <c r="D8" s="46">
        <v>315</v>
      </c>
      <c r="E8" s="46">
        <v>322</v>
      </c>
      <c r="F8" s="46">
        <v>358</v>
      </c>
      <c r="G8" s="46">
        <v>409</v>
      </c>
      <c r="H8" s="46">
        <v>342</v>
      </c>
      <c r="I8" s="46">
        <v>429</v>
      </c>
      <c r="J8" s="46">
        <v>410</v>
      </c>
      <c r="K8" s="46">
        <v>467</v>
      </c>
      <c r="L8" s="46">
        <v>492</v>
      </c>
    </row>
    <row r="9" spans="1:12">
      <c r="A9" s="51"/>
      <c r="B9" s="33">
        <v>-1.4</v>
      </c>
      <c r="C9" s="33">
        <v>-1.6</v>
      </c>
      <c r="D9" s="33">
        <v>-1.4</v>
      </c>
      <c r="E9" s="33">
        <v>-1.5</v>
      </c>
      <c r="F9" s="33">
        <v>-1.7</v>
      </c>
      <c r="G9" s="33">
        <v>-1.8</v>
      </c>
      <c r="H9" s="33">
        <v>-1.5</v>
      </c>
      <c r="I9" s="33">
        <v>-1.74830874561904</v>
      </c>
      <c r="J9" s="33">
        <f t="shared" si="0"/>
        <v>-1.5917384890131221</v>
      </c>
      <c r="K9" s="33">
        <f t="shared" si="0"/>
        <v>-1.7124417879799052</v>
      </c>
      <c r="L9" s="33">
        <f t="shared" ref="L9" si="2">L8/L$4*100*-1</f>
        <v>-1.9215747539446961</v>
      </c>
    </row>
    <row r="10" spans="1:12">
      <c r="A10" s="51" t="s">
        <v>72</v>
      </c>
      <c r="B10" s="46">
        <v>990</v>
      </c>
      <c r="C10" s="46">
        <v>1073</v>
      </c>
      <c r="D10" s="46">
        <v>1082</v>
      </c>
      <c r="E10" s="46">
        <v>1191</v>
      </c>
      <c r="F10" s="46">
        <v>1288</v>
      </c>
      <c r="G10" s="46">
        <v>1327</v>
      </c>
      <c r="H10" s="46">
        <v>1381</v>
      </c>
      <c r="I10" s="46">
        <v>1211</v>
      </c>
      <c r="J10" s="46">
        <v>1159</v>
      </c>
      <c r="K10" s="46">
        <v>1339</v>
      </c>
      <c r="L10" s="46">
        <v>1554</v>
      </c>
    </row>
    <row r="11" spans="1:12">
      <c r="A11" s="51"/>
      <c r="B11" s="33">
        <v>-4.9000000000000004</v>
      </c>
      <c r="C11" s="33">
        <v>-5.0999999999999996</v>
      </c>
      <c r="D11" s="33">
        <v>-4.9000000000000004</v>
      </c>
      <c r="E11" s="33">
        <v>-5.5</v>
      </c>
      <c r="F11" s="33">
        <v>-6</v>
      </c>
      <c r="G11" s="33">
        <v>-5.9</v>
      </c>
      <c r="H11" s="33">
        <v>-6</v>
      </c>
      <c r="I11" s="33">
        <v>-4.9352025429945394</v>
      </c>
      <c r="J11" s="33">
        <f t="shared" si="0"/>
        <v>-4.4995729482102647</v>
      </c>
      <c r="K11" s="33">
        <f t="shared" si="0"/>
        <v>-4.9099776319166875</v>
      </c>
      <c r="L11" s="33">
        <f t="shared" ref="L11" si="3">L10/L$4*100*-1</f>
        <v>-6.0693641618497107</v>
      </c>
    </row>
    <row r="12" spans="1:12">
      <c r="A12" s="51" t="s">
        <v>71</v>
      </c>
      <c r="B12" s="46">
        <v>199</v>
      </c>
      <c r="C12" s="46">
        <v>208</v>
      </c>
      <c r="D12" s="46">
        <v>211</v>
      </c>
      <c r="E12" s="46">
        <v>235</v>
      </c>
      <c r="F12" s="46">
        <v>252</v>
      </c>
      <c r="G12" s="46">
        <v>249</v>
      </c>
      <c r="H12" s="46">
        <v>202</v>
      </c>
      <c r="I12" s="46">
        <v>228</v>
      </c>
      <c r="J12" s="46">
        <v>269</v>
      </c>
      <c r="K12" s="46">
        <v>292</v>
      </c>
      <c r="L12" s="46">
        <v>250</v>
      </c>
    </row>
    <row r="13" spans="1:12">
      <c r="A13" s="51"/>
      <c r="B13" s="33">
        <v>-1</v>
      </c>
      <c r="C13" s="33">
        <v>-1</v>
      </c>
      <c r="D13" s="33">
        <v>-1</v>
      </c>
      <c r="E13" s="33">
        <v>-1.1000000000000001</v>
      </c>
      <c r="F13" s="33">
        <v>-1.2</v>
      </c>
      <c r="G13" s="33">
        <v>-1.1000000000000001</v>
      </c>
      <c r="H13" s="33">
        <v>-0.9</v>
      </c>
      <c r="I13" s="33">
        <v>-0.92917108158774142</v>
      </c>
      <c r="J13" s="33">
        <f t="shared" si="0"/>
        <v>-1.0443357403525118</v>
      </c>
      <c r="K13" s="33">
        <f t="shared" si="0"/>
        <v>-1.0707344798503906</v>
      </c>
      <c r="L13" s="33">
        <f t="shared" ref="L13" si="4">L12/L$4*100*-1</f>
        <v>-0.97640993594750813</v>
      </c>
    </row>
    <row r="14" spans="1:12">
      <c r="A14" s="51" t="s">
        <v>70</v>
      </c>
      <c r="B14" s="46">
        <v>110</v>
      </c>
      <c r="C14" s="46">
        <v>187</v>
      </c>
      <c r="D14" s="46">
        <v>169</v>
      </c>
      <c r="E14" s="46">
        <v>150</v>
      </c>
      <c r="F14" s="46">
        <v>128</v>
      </c>
      <c r="G14" s="46">
        <v>142</v>
      </c>
      <c r="H14" s="46">
        <v>151</v>
      </c>
      <c r="I14" s="46">
        <v>136</v>
      </c>
      <c r="J14" s="46">
        <v>165</v>
      </c>
      <c r="K14" s="46">
        <v>171</v>
      </c>
      <c r="L14" s="46">
        <v>223</v>
      </c>
    </row>
    <row r="15" spans="1:12">
      <c r="A15" s="51"/>
      <c r="B15" s="33">
        <v>-0.5</v>
      </c>
      <c r="C15" s="33">
        <v>-0.9</v>
      </c>
      <c r="D15" s="33">
        <v>-0.8</v>
      </c>
      <c r="E15" s="33">
        <v>-0.7</v>
      </c>
      <c r="F15" s="33">
        <v>-0.6</v>
      </c>
      <c r="G15" s="33">
        <v>-0.6</v>
      </c>
      <c r="H15" s="33">
        <v>-0.7</v>
      </c>
      <c r="I15" s="33">
        <v>-0.55424239954356513</v>
      </c>
      <c r="J15" s="33">
        <f t="shared" si="0"/>
        <v>-0.64057768460284181</v>
      </c>
      <c r="K15" s="33">
        <f t="shared" si="0"/>
        <v>-0.62703971251512591</v>
      </c>
      <c r="L15" s="33">
        <f t="shared" ref="L15" si="5">L14/L$4*100*-1</f>
        <v>-0.87095766286517728</v>
      </c>
    </row>
    <row r="16" spans="1:12">
      <c r="A16" s="51" t="s">
        <v>69</v>
      </c>
      <c r="B16" s="46">
        <v>140</v>
      </c>
      <c r="C16" s="46">
        <v>169</v>
      </c>
      <c r="D16" s="46">
        <v>99</v>
      </c>
      <c r="E16" s="46">
        <v>80</v>
      </c>
      <c r="F16" s="46">
        <v>122</v>
      </c>
      <c r="G16" s="46">
        <v>99</v>
      </c>
      <c r="H16" s="46">
        <v>94</v>
      </c>
      <c r="I16" s="46">
        <v>129</v>
      </c>
      <c r="J16" s="46">
        <v>108</v>
      </c>
      <c r="K16" s="46">
        <v>186</v>
      </c>
      <c r="L16" s="46">
        <v>199</v>
      </c>
    </row>
    <row r="17" spans="1:12">
      <c r="A17" s="51"/>
      <c r="B17" s="33">
        <v>-0.7</v>
      </c>
      <c r="C17" s="33">
        <v>-0.8</v>
      </c>
      <c r="D17" s="33">
        <v>-0.4</v>
      </c>
      <c r="E17" s="33">
        <v>-0.4</v>
      </c>
      <c r="F17" s="33">
        <v>-0.6</v>
      </c>
      <c r="G17" s="33">
        <v>-0.4</v>
      </c>
      <c r="H17" s="33">
        <v>-0.4</v>
      </c>
      <c r="I17" s="33">
        <v>-0.52571521721411685</v>
      </c>
      <c r="J17" s="33">
        <f t="shared" si="0"/>
        <v>-0.41928721174004197</v>
      </c>
      <c r="K17" s="33">
        <f t="shared" si="0"/>
        <v>-0.68204319606908437</v>
      </c>
      <c r="L17" s="33">
        <f t="shared" ref="L17" si="6">L16/L$4*100*-1</f>
        <v>-0.77722230901421652</v>
      </c>
    </row>
    <row r="18" spans="1:12">
      <c r="A18" s="51" t="s">
        <v>68</v>
      </c>
      <c r="B18" s="46">
        <v>122</v>
      </c>
      <c r="C18" s="46">
        <v>92</v>
      </c>
      <c r="D18" s="46">
        <v>111</v>
      </c>
      <c r="E18" s="46">
        <v>114</v>
      </c>
      <c r="F18" s="46">
        <v>124</v>
      </c>
      <c r="G18" s="46">
        <v>105</v>
      </c>
      <c r="H18" s="46">
        <v>140</v>
      </c>
      <c r="I18" s="46">
        <v>134</v>
      </c>
      <c r="J18" s="46">
        <v>137</v>
      </c>
      <c r="K18" s="46">
        <v>143</v>
      </c>
      <c r="L18" s="46">
        <v>137</v>
      </c>
    </row>
    <row r="19" spans="1:12">
      <c r="A19" s="51"/>
      <c r="B19" s="33">
        <v>-0.6</v>
      </c>
      <c r="C19" s="33">
        <v>-0.4</v>
      </c>
      <c r="D19" s="33">
        <v>-0.5</v>
      </c>
      <c r="E19" s="33">
        <v>-0.5</v>
      </c>
      <c r="F19" s="33">
        <v>-0.6</v>
      </c>
      <c r="G19" s="33">
        <v>-0.5</v>
      </c>
      <c r="H19" s="33">
        <v>-0.6</v>
      </c>
      <c r="I19" s="33">
        <v>-0.54609177602086556</v>
      </c>
      <c r="J19" s="33">
        <f t="shared" si="0"/>
        <v>-0.53187359267023837</v>
      </c>
      <c r="K19" s="33">
        <f t="shared" si="0"/>
        <v>-0.52436654321440357</v>
      </c>
      <c r="L19" s="33">
        <f t="shared" ref="L19" si="7">L18/L$4*100*-1</f>
        <v>-0.53507264489923456</v>
      </c>
    </row>
    <row r="20" spans="1:12">
      <c r="A20" s="51" t="s">
        <v>67</v>
      </c>
      <c r="B20" s="46">
        <v>568</v>
      </c>
      <c r="C20" s="46">
        <v>602</v>
      </c>
      <c r="D20" s="46">
        <v>683</v>
      </c>
      <c r="E20" s="46">
        <v>694</v>
      </c>
      <c r="F20" s="46">
        <v>703</v>
      </c>
      <c r="G20" s="46">
        <v>662</v>
      </c>
      <c r="H20" s="46">
        <v>802</v>
      </c>
      <c r="I20" s="46">
        <v>711</v>
      </c>
      <c r="J20" s="46">
        <v>690</v>
      </c>
      <c r="K20" s="46">
        <v>782</v>
      </c>
      <c r="L20" s="46">
        <v>757</v>
      </c>
    </row>
    <row r="21" spans="1:12">
      <c r="A21" s="51"/>
      <c r="B21" s="33">
        <v>-2.8</v>
      </c>
      <c r="C21" s="33">
        <v>-2.8</v>
      </c>
      <c r="D21" s="33">
        <v>-3.1</v>
      </c>
      <c r="E21" s="33">
        <v>-3.2</v>
      </c>
      <c r="F21" s="33">
        <v>-3.3</v>
      </c>
      <c r="G21" s="33">
        <v>-2.9</v>
      </c>
      <c r="H21" s="33">
        <v>-3.5</v>
      </c>
      <c r="I21" s="33">
        <v>-2.8975466623196673</v>
      </c>
      <c r="J21" s="33">
        <f t="shared" si="0"/>
        <v>-2.6787794083391567</v>
      </c>
      <c r="K21" s="33">
        <f t="shared" si="0"/>
        <v>-2.8675149426130324</v>
      </c>
      <c r="L21" s="33">
        <f t="shared" ref="L21" si="8">L20/L$4*100*-1</f>
        <v>-2.9565692860490547</v>
      </c>
    </row>
    <row r="22" spans="1:12">
      <c r="A22" s="55" t="s">
        <v>66</v>
      </c>
      <c r="B22" s="47">
        <v>14738</v>
      </c>
      <c r="C22" s="47">
        <v>15980</v>
      </c>
      <c r="D22" s="47">
        <v>16499</v>
      </c>
      <c r="E22" s="47">
        <v>15831</v>
      </c>
      <c r="F22" s="47">
        <v>15019</v>
      </c>
      <c r="G22" s="47">
        <v>15344</v>
      </c>
      <c r="H22" s="47">
        <v>13638</v>
      </c>
      <c r="I22" s="47">
        <v>16021</v>
      </c>
      <c r="J22" s="47">
        <v>16807</v>
      </c>
      <c r="K22" s="47">
        <v>18286</v>
      </c>
      <c r="L22" s="47">
        <v>17453</v>
      </c>
    </row>
    <row r="23" spans="1:12">
      <c r="A23" s="51"/>
      <c r="B23" s="35">
        <v>-73.3</v>
      </c>
      <c r="C23" s="35">
        <v>-75.400000000000006</v>
      </c>
      <c r="D23" s="35">
        <v>-74.7</v>
      </c>
      <c r="E23" s="35">
        <v>-73.099999999999994</v>
      </c>
      <c r="F23" s="35">
        <v>-69.7</v>
      </c>
      <c r="G23" s="35">
        <v>-67.7</v>
      </c>
      <c r="H23" s="35">
        <v>-59</v>
      </c>
      <c r="I23" s="35">
        <v>-65.290569728584231</v>
      </c>
      <c r="J23" s="35">
        <f t="shared" si="0"/>
        <v>-65.24963118254523</v>
      </c>
      <c r="K23" s="35">
        <f t="shared" si="0"/>
        <v>-67.052913351178915</v>
      </c>
      <c r="L23" s="35">
        <f t="shared" ref="L23" si="9">L22/L$4*100*-1</f>
        <v>-68.165130448367435</v>
      </c>
    </row>
    <row r="24" spans="1:12">
      <c r="A24" s="51" t="s">
        <v>65</v>
      </c>
      <c r="B24" s="46">
        <v>11737</v>
      </c>
      <c r="C24" s="46">
        <v>12768</v>
      </c>
      <c r="D24" s="46">
        <v>12819</v>
      </c>
      <c r="E24" s="46">
        <v>12060</v>
      </c>
      <c r="F24" s="46">
        <v>11096</v>
      </c>
      <c r="G24" s="46">
        <v>10922</v>
      </c>
      <c r="H24" s="46">
        <v>9133</v>
      </c>
      <c r="I24" s="46">
        <v>11256</v>
      </c>
      <c r="J24" s="46">
        <v>11565</v>
      </c>
      <c r="K24" s="46">
        <v>12418</v>
      </c>
      <c r="L24" s="46">
        <v>12404</v>
      </c>
    </row>
    <row r="25" spans="1:12">
      <c r="A25" s="51"/>
      <c r="B25" s="33">
        <v>-58.4</v>
      </c>
      <c r="C25" s="33">
        <v>-60.2</v>
      </c>
      <c r="D25" s="33">
        <v>-58.1</v>
      </c>
      <c r="E25" s="33">
        <v>-55.7</v>
      </c>
      <c r="F25" s="33">
        <v>-51.5</v>
      </c>
      <c r="G25" s="33">
        <v>-48.2</v>
      </c>
      <c r="H25" s="33">
        <v>-39.5</v>
      </c>
      <c r="I25" s="33">
        <v>-45.871709185752714</v>
      </c>
      <c r="J25" s="33">
        <f t="shared" si="0"/>
        <v>-44.898672257162822</v>
      </c>
      <c r="K25" s="33">
        <f t="shared" si="0"/>
        <v>-45.535550584870379</v>
      </c>
      <c r="L25" s="33">
        <f t="shared" ref="L25" si="10">L24/L$4*100*-1</f>
        <v>-48.445555381971566</v>
      </c>
    </row>
    <row r="26" spans="1:12">
      <c r="A26" s="51" t="s">
        <v>64</v>
      </c>
      <c r="B26" s="46">
        <v>1482</v>
      </c>
      <c r="C26" s="46">
        <v>1614</v>
      </c>
      <c r="D26" s="46">
        <v>1778</v>
      </c>
      <c r="E26" s="46">
        <v>1748</v>
      </c>
      <c r="F26" s="46">
        <v>1861</v>
      </c>
      <c r="G26" s="46">
        <v>2092</v>
      </c>
      <c r="H26" s="46">
        <v>2031</v>
      </c>
      <c r="I26" s="46">
        <v>2088</v>
      </c>
      <c r="J26" s="46">
        <v>1955</v>
      </c>
      <c r="K26" s="46">
        <v>2087</v>
      </c>
      <c r="L26" s="46">
        <v>1773</v>
      </c>
    </row>
    <row r="27" spans="1:12">
      <c r="A27" s="51"/>
      <c r="B27" s="33">
        <v>-7.4</v>
      </c>
      <c r="C27" s="33">
        <v>-7.6</v>
      </c>
      <c r="D27" s="33">
        <v>-8.1</v>
      </c>
      <c r="E27" s="33">
        <v>-8.1</v>
      </c>
      <c r="F27" s="33">
        <v>-8.6</v>
      </c>
      <c r="G27" s="33">
        <v>-9.1999999999999993</v>
      </c>
      <c r="H27" s="33">
        <v>-8.8000000000000007</v>
      </c>
      <c r="I27" s="33">
        <v>-8.5092509576982636</v>
      </c>
      <c r="J27" s="33">
        <f t="shared" si="0"/>
        <v>-7.5898749902942777</v>
      </c>
      <c r="K27" s="33">
        <f t="shared" si="0"/>
        <v>-7.6528180118074145</v>
      </c>
      <c r="L27" s="33">
        <f t="shared" ref="L27" si="11">L26/L$4*100*-1</f>
        <v>-6.9246992657397284</v>
      </c>
    </row>
    <row r="28" spans="1:12">
      <c r="A28" s="51" t="s">
        <v>63</v>
      </c>
      <c r="B28" s="46">
        <v>920</v>
      </c>
      <c r="C28" s="46">
        <v>960</v>
      </c>
      <c r="D28" s="46">
        <v>1218</v>
      </c>
      <c r="E28" s="46">
        <v>1353</v>
      </c>
      <c r="F28" s="46">
        <v>1295</v>
      </c>
      <c r="G28" s="46">
        <v>1538</v>
      </c>
      <c r="H28" s="46">
        <v>1683</v>
      </c>
      <c r="I28" s="46">
        <v>1924</v>
      </c>
      <c r="J28" s="46">
        <v>2439</v>
      </c>
      <c r="K28" s="46">
        <v>2812</v>
      </c>
      <c r="L28" s="46">
        <v>2325</v>
      </c>
    </row>
    <row r="29" spans="1:12">
      <c r="A29" s="51"/>
      <c r="B29" s="33">
        <v>-4.5999999999999996</v>
      </c>
      <c r="C29" s="33">
        <v>-4.5</v>
      </c>
      <c r="D29" s="33">
        <v>-5.5</v>
      </c>
      <c r="E29" s="33">
        <v>-6.2</v>
      </c>
      <c r="F29" s="33">
        <v>-6</v>
      </c>
      <c r="G29" s="33">
        <v>-6.8</v>
      </c>
      <c r="H29" s="33">
        <v>-7.3</v>
      </c>
      <c r="I29" s="33">
        <v>-7.8408998288369061</v>
      </c>
      <c r="J29" s="33">
        <f t="shared" si="0"/>
        <v>-9.4689028651292801</v>
      </c>
      <c r="K29" s="33">
        <f t="shared" si="0"/>
        <v>-10.311319716915404</v>
      </c>
      <c r="L29" s="33">
        <f t="shared" ref="L29" si="12">L28/L$4*100*-1</f>
        <v>-9.0806124043118253</v>
      </c>
    </row>
    <row r="30" spans="1:12">
      <c r="A30" s="51" t="s">
        <v>62</v>
      </c>
      <c r="B30" s="46">
        <v>335</v>
      </c>
      <c r="C30" s="46">
        <v>405</v>
      </c>
      <c r="D30" s="46">
        <v>399</v>
      </c>
      <c r="E30" s="46">
        <v>420</v>
      </c>
      <c r="F30" s="46">
        <v>473</v>
      </c>
      <c r="G30" s="46">
        <v>521</v>
      </c>
      <c r="H30" s="46">
        <v>505</v>
      </c>
      <c r="I30" s="46">
        <v>507</v>
      </c>
      <c r="J30" s="46">
        <v>523</v>
      </c>
      <c r="K30" s="46">
        <v>682</v>
      </c>
      <c r="L30" s="46">
        <v>641</v>
      </c>
    </row>
    <row r="31" spans="1:12">
      <c r="A31" s="51"/>
      <c r="B31" s="33">
        <v>-1.7</v>
      </c>
      <c r="C31" s="33">
        <v>-1.9</v>
      </c>
      <c r="D31" s="33">
        <v>-1.8</v>
      </c>
      <c r="E31" s="33">
        <v>-1.9</v>
      </c>
      <c r="F31" s="33">
        <v>-2.2000000000000002</v>
      </c>
      <c r="G31" s="33">
        <v>-2.2999999999999998</v>
      </c>
      <c r="H31" s="33">
        <v>-2.2000000000000002</v>
      </c>
      <c r="I31" s="33">
        <v>-2.0661830630043196</v>
      </c>
      <c r="J31" s="33">
        <f t="shared" si="0"/>
        <v>-2.030437145741129</v>
      </c>
      <c r="K31" s="33">
        <f t="shared" si="0"/>
        <v>-2.5008250522533091</v>
      </c>
      <c r="L31" s="33">
        <f t="shared" ref="L31" si="13">L30/L$4*100*-1</f>
        <v>-2.5035150757694113</v>
      </c>
    </row>
    <row r="32" spans="1:12">
      <c r="A32" s="51" t="s">
        <v>61</v>
      </c>
      <c r="B32" s="46">
        <v>195</v>
      </c>
      <c r="C32" s="46">
        <v>159</v>
      </c>
      <c r="D32" s="46">
        <v>208</v>
      </c>
      <c r="E32" s="46">
        <v>168</v>
      </c>
      <c r="F32" s="46">
        <v>212</v>
      </c>
      <c r="G32" s="46">
        <v>180</v>
      </c>
      <c r="H32" s="46">
        <v>210</v>
      </c>
      <c r="I32" s="46">
        <v>175</v>
      </c>
      <c r="J32" s="46">
        <v>227</v>
      </c>
      <c r="K32" s="46">
        <v>195</v>
      </c>
      <c r="L32" s="46">
        <v>224</v>
      </c>
    </row>
    <row r="33" spans="1:12">
      <c r="A33" s="51"/>
      <c r="B33" s="33">
        <v>-1</v>
      </c>
      <c r="C33" s="33">
        <v>-0.8</v>
      </c>
      <c r="D33" s="33">
        <v>-0.9</v>
      </c>
      <c r="E33" s="33">
        <v>-0.8</v>
      </c>
      <c r="F33" s="33">
        <v>-1</v>
      </c>
      <c r="G33" s="33">
        <v>-0.8</v>
      </c>
      <c r="H33" s="33">
        <v>-0.9</v>
      </c>
      <c r="I33" s="33">
        <v>-0.71317955823620505</v>
      </c>
      <c r="J33" s="33">
        <f t="shared" si="0"/>
        <v>-0.8812796024536067</v>
      </c>
      <c r="K33" s="33">
        <f t="shared" si="0"/>
        <v>-0.71504528620145946</v>
      </c>
      <c r="L33" s="33">
        <f t="shared" ref="L33" si="14">L32/L$4*100*-1</f>
        <v>-0.87486330260896739</v>
      </c>
    </row>
    <row r="34" spans="1:12">
      <c r="A34" s="51" t="s">
        <v>60</v>
      </c>
      <c r="B34" s="46">
        <v>69</v>
      </c>
      <c r="C34" s="46">
        <v>74</v>
      </c>
      <c r="D34" s="46">
        <v>77</v>
      </c>
      <c r="E34" s="46">
        <v>82</v>
      </c>
      <c r="F34" s="46">
        <v>82</v>
      </c>
      <c r="G34" s="46">
        <v>91</v>
      </c>
      <c r="H34" s="46">
        <v>76</v>
      </c>
      <c r="I34" s="46">
        <v>71</v>
      </c>
      <c r="J34" s="46">
        <v>98</v>
      </c>
      <c r="K34" s="46">
        <v>92</v>
      </c>
      <c r="L34" s="46">
        <v>86</v>
      </c>
    </row>
    <row r="35" spans="1:12">
      <c r="A35" s="53"/>
      <c r="B35" s="40">
        <v>-0.3</v>
      </c>
      <c r="C35" s="40">
        <v>-0.3</v>
      </c>
      <c r="D35" s="40">
        <v>-0.3</v>
      </c>
      <c r="E35" s="40">
        <v>-0.4</v>
      </c>
      <c r="F35" s="40">
        <v>-0.4</v>
      </c>
      <c r="G35" s="40">
        <v>-0.4</v>
      </c>
      <c r="H35" s="40">
        <v>-0.3</v>
      </c>
      <c r="I35" s="40">
        <v>-0.28934713505583176</v>
      </c>
      <c r="J35" s="40">
        <f t="shared" si="0"/>
        <v>-0.3804643217641121</v>
      </c>
      <c r="K35" s="40">
        <f t="shared" si="0"/>
        <v>-0.33735469913094496</v>
      </c>
      <c r="L35" s="40">
        <f t="shared" ref="L35" si="15">L34/L$4*100*-1</f>
        <v>-0.33588501796594283</v>
      </c>
    </row>
    <row r="36" spans="1:12">
      <c r="A36" s="51" t="s">
        <v>59</v>
      </c>
      <c r="B36" s="46">
        <v>281</v>
      </c>
      <c r="C36" s="46">
        <v>237</v>
      </c>
      <c r="D36" s="46">
        <v>245</v>
      </c>
      <c r="E36" s="46">
        <v>228</v>
      </c>
      <c r="F36" s="46">
        <v>251</v>
      </c>
      <c r="G36" s="46">
        <v>278</v>
      </c>
      <c r="H36" s="46">
        <v>429</v>
      </c>
      <c r="I36" s="46">
        <v>408</v>
      </c>
      <c r="J36" s="46">
        <v>429</v>
      </c>
      <c r="K36" s="46">
        <v>590</v>
      </c>
      <c r="L36" s="46">
        <v>490</v>
      </c>
    </row>
    <row r="37" spans="1:12">
      <c r="A37" s="53"/>
      <c r="B37" s="40">
        <v>-1.4</v>
      </c>
      <c r="C37" s="40">
        <v>-1.1000000000000001</v>
      </c>
      <c r="D37" s="40">
        <v>-1.1000000000000001</v>
      </c>
      <c r="E37" s="40">
        <v>-1.1000000000000001</v>
      </c>
      <c r="F37" s="40">
        <v>-1.2</v>
      </c>
      <c r="G37" s="40">
        <v>-1.2</v>
      </c>
      <c r="H37" s="40">
        <v>-1.9</v>
      </c>
      <c r="I37" s="40">
        <v>-1.6627271986306953</v>
      </c>
      <c r="J37" s="40">
        <f t="shared" si="0"/>
        <v>-1.6655019799673887</v>
      </c>
      <c r="K37" s="40">
        <f t="shared" si="0"/>
        <v>-2.1634703531223645</v>
      </c>
      <c r="L37" s="40">
        <f t="shared" ref="L37" si="16">L36/L$4*100*-1</f>
        <v>-1.9137634744571161</v>
      </c>
    </row>
    <row r="38" spans="1:12">
      <c r="A38" s="51" t="s">
        <v>57</v>
      </c>
      <c r="B38" s="46">
        <v>2675</v>
      </c>
      <c r="C38" s="46">
        <v>2305</v>
      </c>
      <c r="D38" s="46">
        <v>2665</v>
      </c>
      <c r="E38" s="46">
        <v>2821</v>
      </c>
      <c r="F38" s="46">
        <v>3288</v>
      </c>
      <c r="G38" s="46">
        <v>4058</v>
      </c>
      <c r="H38" s="46">
        <v>5953</v>
      </c>
      <c r="I38" s="46">
        <v>5131</v>
      </c>
      <c r="J38" s="46">
        <v>5584</v>
      </c>
      <c r="K38" s="46">
        <v>5015</v>
      </c>
      <c r="L38" s="46">
        <v>4049</v>
      </c>
    </row>
    <row r="39" spans="1:12">
      <c r="A39" s="53"/>
      <c r="B39" s="40">
        <v>-13.3</v>
      </c>
      <c r="C39" s="40">
        <v>-10.9</v>
      </c>
      <c r="D39" s="40">
        <v>-12.1</v>
      </c>
      <c r="E39" s="40">
        <v>-13</v>
      </c>
      <c r="F39" s="40">
        <v>-15.3</v>
      </c>
      <c r="G39" s="40">
        <v>-17.899999999999999</v>
      </c>
      <c r="H39" s="40">
        <v>-25.7</v>
      </c>
      <c r="I39" s="40">
        <v>-20.910424647485531</v>
      </c>
      <c r="J39" s="40">
        <f>J38/J$4*100*-1</f>
        <v>-21.678701762559204</v>
      </c>
      <c r="K39" s="40">
        <f>K38/K$4*100*-1</f>
        <v>-18.389498001540098</v>
      </c>
      <c r="L39" s="40">
        <f>L38/L$4*100*-1</f>
        <v>-15.813935322605843</v>
      </c>
    </row>
    <row r="40" spans="1:12">
      <c r="A40" s="11"/>
      <c r="B40" s="10"/>
      <c r="C40" s="10"/>
      <c r="D40" s="10"/>
      <c r="E40" s="10"/>
      <c r="F40" s="10"/>
      <c r="G40" s="10"/>
      <c r="H40" s="10"/>
      <c r="I40" s="10"/>
      <c r="J40" s="10"/>
      <c r="K40" s="21"/>
      <c r="L40" s="21"/>
    </row>
    <row r="41" spans="1:12">
      <c r="A41" s="9" t="s">
        <v>188</v>
      </c>
      <c r="B41" s="4"/>
      <c r="C41" s="4"/>
      <c r="D41" s="4"/>
      <c r="E41" s="4"/>
      <c r="F41" s="4"/>
      <c r="G41" s="4"/>
      <c r="H41" s="4"/>
      <c r="I41" s="4"/>
      <c r="J41" s="10"/>
      <c r="K41" s="21"/>
      <c r="L41" s="21"/>
    </row>
    <row r="42" spans="1:12">
      <c r="A42" s="9" t="s">
        <v>191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>
      <c r="A43" s="9" t="s">
        <v>192</v>
      </c>
    </row>
    <row r="44" spans="1:12">
      <c r="A44" s="8"/>
    </row>
  </sheetData>
  <sheetProtection password="CC19" sheet="1" objects="1" scenarios="1"/>
  <phoneticPr fontId="3" type="noConversion"/>
  <pageMargins left="0.51181102362204722" right="0.51181102362204722" top="0.55118110236220474" bottom="0.39370078740157483" header="0.11811023622047245" footer="0.11811023622047245"/>
  <pageSetup paperSize="9" scale="7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J47"/>
  <sheetViews>
    <sheetView zoomScaleNormal="100" workbookViewId="0">
      <pane xSplit="1" ySplit="4" topLeftCell="B5" activePane="bottomRight" state="frozen"/>
      <selection activeCell="A4" sqref="A4"/>
      <selection pane="topRight" activeCell="A4" sqref="A4"/>
      <selection pane="bottomLeft" activeCell="A4" sqref="A4"/>
      <selection pane="bottomRight"/>
    </sheetView>
  </sheetViews>
  <sheetFormatPr defaultRowHeight="16.5"/>
  <cols>
    <col min="1" max="1" width="16" style="36" customWidth="1"/>
    <col min="2" max="11" width="9" style="36"/>
    <col min="12" max="12" width="2" style="49" customWidth="1"/>
    <col min="13" max="22" width="9" style="36"/>
    <col min="23" max="23" width="2" style="49" customWidth="1"/>
    <col min="24" max="16384" width="9" style="36"/>
  </cols>
  <sheetData>
    <row r="1" spans="1:36">
      <c r="A1" s="19" t="s">
        <v>232</v>
      </c>
    </row>
    <row r="2" spans="1:36">
      <c r="A2" s="19"/>
      <c r="AG2" s="37" t="s">
        <v>43</v>
      </c>
    </row>
    <row r="3" spans="1:36">
      <c r="A3" s="93" t="s">
        <v>164</v>
      </c>
      <c r="B3" s="95" t="s">
        <v>45</v>
      </c>
      <c r="C3" s="95"/>
      <c r="D3" s="95"/>
      <c r="E3" s="95"/>
      <c r="F3" s="95"/>
      <c r="G3" s="95"/>
      <c r="H3" s="95"/>
      <c r="I3" s="95"/>
      <c r="J3" s="95"/>
      <c r="K3" s="95"/>
      <c r="L3" s="50"/>
      <c r="M3" s="95" t="s">
        <v>165</v>
      </c>
      <c r="N3" s="95"/>
      <c r="O3" s="95"/>
      <c r="P3" s="95"/>
      <c r="Q3" s="95"/>
      <c r="R3" s="95"/>
      <c r="S3" s="95"/>
      <c r="T3" s="95"/>
      <c r="U3" s="95"/>
      <c r="V3" s="95"/>
      <c r="W3" s="50"/>
      <c r="X3" s="95" t="s">
        <v>166</v>
      </c>
      <c r="Y3" s="95"/>
      <c r="Z3" s="95"/>
      <c r="AA3" s="95"/>
      <c r="AB3" s="95"/>
      <c r="AC3" s="95"/>
      <c r="AD3" s="95"/>
      <c r="AE3" s="95"/>
      <c r="AF3" s="95"/>
      <c r="AG3" s="95"/>
    </row>
    <row r="4" spans="1:36">
      <c r="A4" s="94"/>
      <c r="B4" s="48" t="s">
        <v>167</v>
      </c>
      <c r="C4" s="48" t="s">
        <v>168</v>
      </c>
      <c r="D4" s="48" t="s">
        <v>169</v>
      </c>
      <c r="E4" s="48" t="s">
        <v>170</v>
      </c>
      <c r="F4" s="48" t="s">
        <v>171</v>
      </c>
      <c r="G4" s="48" t="s">
        <v>172</v>
      </c>
      <c r="H4" s="48" t="s">
        <v>173</v>
      </c>
      <c r="I4" s="48" t="s">
        <v>174</v>
      </c>
      <c r="J4" s="48" t="s">
        <v>175</v>
      </c>
      <c r="K4" s="48" t="s">
        <v>176</v>
      </c>
      <c r="L4" s="50"/>
      <c r="M4" s="48" t="s">
        <v>167</v>
      </c>
      <c r="N4" s="48" t="s">
        <v>168</v>
      </c>
      <c r="O4" s="48" t="s">
        <v>169</v>
      </c>
      <c r="P4" s="48" t="s">
        <v>170</v>
      </c>
      <c r="Q4" s="48" t="s">
        <v>171</v>
      </c>
      <c r="R4" s="48" t="s">
        <v>172</v>
      </c>
      <c r="S4" s="48" t="s">
        <v>173</v>
      </c>
      <c r="T4" s="48" t="s">
        <v>174</v>
      </c>
      <c r="U4" s="48" t="s">
        <v>175</v>
      </c>
      <c r="V4" s="48" t="s">
        <v>176</v>
      </c>
      <c r="W4" s="50"/>
      <c r="X4" s="48" t="s">
        <v>167</v>
      </c>
      <c r="Y4" s="48" t="s">
        <v>168</v>
      </c>
      <c r="Z4" s="48" t="s">
        <v>169</v>
      </c>
      <c r="AA4" s="48" t="s">
        <v>170</v>
      </c>
      <c r="AB4" s="48" t="s">
        <v>171</v>
      </c>
      <c r="AC4" s="48" t="s">
        <v>172</v>
      </c>
      <c r="AD4" s="48" t="s">
        <v>173</v>
      </c>
      <c r="AE4" s="48" t="s">
        <v>174</v>
      </c>
      <c r="AF4" s="48" t="s">
        <v>175</v>
      </c>
      <c r="AG4" s="48" t="s">
        <v>176</v>
      </c>
    </row>
    <row r="5" spans="1:36">
      <c r="A5" s="51" t="s">
        <v>45</v>
      </c>
      <c r="B5" s="47">
        <v>25604</v>
      </c>
      <c r="C5" s="47">
        <v>180</v>
      </c>
      <c r="D5" s="47">
        <v>97</v>
      </c>
      <c r="E5" s="47">
        <v>270</v>
      </c>
      <c r="F5" s="47">
        <v>496</v>
      </c>
      <c r="G5" s="47">
        <v>1505</v>
      </c>
      <c r="H5" s="47">
        <v>2966</v>
      </c>
      <c r="I5" s="47">
        <v>4730</v>
      </c>
      <c r="J5" s="47">
        <v>5927</v>
      </c>
      <c r="K5" s="47">
        <v>9433</v>
      </c>
      <c r="L5" s="52"/>
      <c r="M5" s="47">
        <v>16309</v>
      </c>
      <c r="N5" s="47">
        <v>114</v>
      </c>
      <c r="O5" s="47">
        <v>59</v>
      </c>
      <c r="P5" s="47">
        <v>186</v>
      </c>
      <c r="Q5" s="47">
        <v>361</v>
      </c>
      <c r="R5" s="47">
        <v>1070</v>
      </c>
      <c r="S5" s="47">
        <v>2309</v>
      </c>
      <c r="T5" s="47">
        <v>3618</v>
      </c>
      <c r="U5" s="47">
        <v>3987</v>
      </c>
      <c r="V5" s="47">
        <v>4605</v>
      </c>
      <c r="W5" s="52"/>
      <c r="X5" s="47">
        <v>9295</v>
      </c>
      <c r="Y5" s="47">
        <v>66</v>
      </c>
      <c r="Z5" s="47">
        <v>38</v>
      </c>
      <c r="AA5" s="47">
        <v>84</v>
      </c>
      <c r="AB5" s="47">
        <v>135</v>
      </c>
      <c r="AC5" s="47">
        <v>435</v>
      </c>
      <c r="AD5" s="47">
        <v>657</v>
      </c>
      <c r="AE5" s="47">
        <v>1112</v>
      </c>
      <c r="AF5" s="47">
        <v>1940</v>
      </c>
      <c r="AG5" s="47">
        <v>4828</v>
      </c>
    </row>
    <row r="6" spans="1:36">
      <c r="A6" s="51"/>
      <c r="B6" s="59">
        <f>B5/B$5*-100</f>
        <v>-100</v>
      </c>
      <c r="C6" s="59">
        <f t="shared" ref="C6:K6" si="0">C5/C$5*-100</f>
        <v>-100</v>
      </c>
      <c r="D6" s="59">
        <f t="shared" si="0"/>
        <v>-100</v>
      </c>
      <c r="E6" s="59">
        <f t="shared" si="0"/>
        <v>-100</v>
      </c>
      <c r="F6" s="59">
        <f t="shared" si="0"/>
        <v>-100</v>
      </c>
      <c r="G6" s="59">
        <f t="shared" si="0"/>
        <v>-100</v>
      </c>
      <c r="H6" s="59">
        <f t="shared" si="0"/>
        <v>-100</v>
      </c>
      <c r="I6" s="59">
        <f t="shared" si="0"/>
        <v>-100</v>
      </c>
      <c r="J6" s="59">
        <f t="shared" si="0"/>
        <v>-100</v>
      </c>
      <c r="K6" s="59">
        <f t="shared" si="0"/>
        <v>-100</v>
      </c>
      <c r="M6" s="59">
        <f>M5/M$5*-100</f>
        <v>-100</v>
      </c>
      <c r="N6" s="59">
        <f t="shared" ref="N6:V6" si="1">N5/N$5*-100</f>
        <v>-100</v>
      </c>
      <c r="O6" s="59">
        <f t="shared" si="1"/>
        <v>-100</v>
      </c>
      <c r="P6" s="59">
        <f t="shared" si="1"/>
        <v>-100</v>
      </c>
      <c r="Q6" s="59">
        <f t="shared" si="1"/>
        <v>-100</v>
      </c>
      <c r="R6" s="59">
        <f t="shared" si="1"/>
        <v>-100</v>
      </c>
      <c r="S6" s="59">
        <f t="shared" si="1"/>
        <v>-100</v>
      </c>
      <c r="T6" s="59">
        <f t="shared" si="1"/>
        <v>-100</v>
      </c>
      <c r="U6" s="59">
        <f t="shared" si="1"/>
        <v>-100</v>
      </c>
      <c r="V6" s="59">
        <f t="shared" si="1"/>
        <v>-100</v>
      </c>
      <c r="W6" s="61"/>
      <c r="X6" s="59">
        <f>X5/X$5*-100</f>
        <v>-100</v>
      </c>
      <c r="Y6" s="59">
        <f t="shared" ref="Y6:AG6" si="2">Y5/Y$5*-100</f>
        <v>-100</v>
      </c>
      <c r="Z6" s="59">
        <f t="shared" si="2"/>
        <v>-100</v>
      </c>
      <c r="AA6" s="59">
        <f t="shared" si="2"/>
        <v>-100</v>
      </c>
      <c r="AB6" s="59">
        <f t="shared" si="2"/>
        <v>-100</v>
      </c>
      <c r="AC6" s="59">
        <f t="shared" si="2"/>
        <v>-100</v>
      </c>
      <c r="AD6" s="59">
        <f t="shared" si="2"/>
        <v>-100</v>
      </c>
      <c r="AE6" s="59">
        <f t="shared" si="2"/>
        <v>-100</v>
      </c>
      <c r="AF6" s="59">
        <f t="shared" si="2"/>
        <v>-100</v>
      </c>
      <c r="AG6" s="59">
        <f t="shared" si="2"/>
        <v>-100</v>
      </c>
    </row>
    <row r="7" spans="1:36">
      <c r="A7" s="55" t="s">
        <v>58</v>
      </c>
      <c r="B7" s="47">
        <v>3612</v>
      </c>
      <c r="C7" s="47">
        <v>11</v>
      </c>
      <c r="D7" s="47">
        <v>23</v>
      </c>
      <c r="E7" s="47">
        <v>47</v>
      </c>
      <c r="F7" s="47">
        <v>89</v>
      </c>
      <c r="G7" s="47">
        <v>343</v>
      </c>
      <c r="H7" s="47">
        <v>706</v>
      </c>
      <c r="I7" s="47">
        <v>854</v>
      </c>
      <c r="J7" s="47">
        <v>805</v>
      </c>
      <c r="K7" s="47">
        <v>734</v>
      </c>
      <c r="L7" s="52"/>
      <c r="M7" s="47">
        <v>2898</v>
      </c>
      <c r="N7" s="21" t="s">
        <v>11</v>
      </c>
      <c r="O7" s="47">
        <v>14</v>
      </c>
      <c r="P7" s="47">
        <v>43</v>
      </c>
      <c r="Q7" s="47">
        <v>75</v>
      </c>
      <c r="R7" s="47">
        <v>290</v>
      </c>
      <c r="S7" s="47">
        <v>628</v>
      </c>
      <c r="T7" s="47">
        <v>731</v>
      </c>
      <c r="U7" s="47">
        <v>637</v>
      </c>
      <c r="V7" s="47">
        <v>476</v>
      </c>
      <c r="W7" s="52"/>
      <c r="X7" s="47">
        <v>714</v>
      </c>
      <c r="Y7" s="21" t="s">
        <v>11</v>
      </c>
      <c r="Z7" s="21" t="s">
        <v>11</v>
      </c>
      <c r="AA7" s="21" t="s">
        <v>11</v>
      </c>
      <c r="AB7" s="47">
        <v>14</v>
      </c>
      <c r="AC7" s="47">
        <v>53</v>
      </c>
      <c r="AD7" s="47">
        <v>78</v>
      </c>
      <c r="AE7" s="47">
        <v>123</v>
      </c>
      <c r="AF7" s="47">
        <v>168</v>
      </c>
      <c r="AG7" s="47">
        <v>258</v>
      </c>
      <c r="AJ7" s="46"/>
    </row>
    <row r="8" spans="1:36">
      <c r="A8" s="51"/>
      <c r="B8" s="60">
        <f>B7/B$5*-100</f>
        <v>-14.107170754569598</v>
      </c>
      <c r="C8" s="60">
        <f t="shared" ref="C8:D8" si="3">C7/C$5*-100</f>
        <v>-6.1111111111111107</v>
      </c>
      <c r="D8" s="60">
        <f t="shared" si="3"/>
        <v>-23.711340206185564</v>
      </c>
      <c r="E8" s="60">
        <f t="shared" ref="E8" si="4">E7/E$5*-100</f>
        <v>-17.407407407407408</v>
      </c>
      <c r="F8" s="60">
        <f t="shared" ref="F8" si="5">F7/F$5*-100</f>
        <v>-17.943548387096776</v>
      </c>
      <c r="G8" s="60">
        <f t="shared" ref="G8" si="6">G7/G$5*-100</f>
        <v>-22.790697674418606</v>
      </c>
      <c r="H8" s="60">
        <f t="shared" ref="H8" si="7">H7/H$5*-100</f>
        <v>-23.803101820633852</v>
      </c>
      <c r="I8" s="60">
        <f t="shared" ref="I8" si="8">I7/I$5*-100</f>
        <v>-18.054968287526428</v>
      </c>
      <c r="J8" s="60">
        <f t="shared" ref="J8" si="9">J7/J$5*-100</f>
        <v>-13.581913278218321</v>
      </c>
      <c r="K8" s="60">
        <f t="shared" ref="K8" si="10">K7/K$5*-100</f>
        <v>-7.78119368175554</v>
      </c>
      <c r="L8" s="54"/>
      <c r="M8" s="60">
        <f t="shared" ref="M8" si="11">M7/M$5*-100</f>
        <v>-17.769329817891961</v>
      </c>
      <c r="N8" s="60"/>
      <c r="O8" s="60">
        <f t="shared" ref="O8:P8" si="12">O7/O$5*-100</f>
        <v>-23.728813559322035</v>
      </c>
      <c r="P8" s="60">
        <f t="shared" si="12"/>
        <v>-23.118279569892472</v>
      </c>
      <c r="Q8" s="60">
        <f t="shared" ref="Q8" si="13">Q7/Q$5*-100</f>
        <v>-20.775623268698059</v>
      </c>
      <c r="R8" s="60">
        <f t="shared" ref="R8" si="14">R7/R$5*-100</f>
        <v>-27.102803738317753</v>
      </c>
      <c r="S8" s="60">
        <f t="shared" ref="S8" si="15">S7/S$5*-100</f>
        <v>-27.197921177999135</v>
      </c>
      <c r="T8" s="60">
        <f t="shared" ref="T8" si="16">T7/T$5*-100</f>
        <v>-20.204532891100055</v>
      </c>
      <c r="U8" s="60">
        <f t="shared" ref="U8" si="17">U7/U$5*-100</f>
        <v>-15.976925006270379</v>
      </c>
      <c r="V8" s="60">
        <f t="shared" ref="V8" si="18">V7/V$5*-100</f>
        <v>-10.336590662323561</v>
      </c>
      <c r="W8" s="62"/>
      <c r="X8" s="60">
        <f t="shared" ref="X8" si="19">X7/X$5*-100</f>
        <v>-7.6815492200107585</v>
      </c>
      <c r="Y8" s="60"/>
      <c r="Z8" s="60"/>
      <c r="AA8" s="60"/>
      <c r="AB8" s="60">
        <f t="shared" ref="AB8" si="20">AB7/AB$5*-100</f>
        <v>-10.37037037037037</v>
      </c>
      <c r="AC8" s="60">
        <f t="shared" ref="AC8" si="21">AC7/AC$5*-100</f>
        <v>-12.183908045977011</v>
      </c>
      <c r="AD8" s="60">
        <f t="shared" ref="AD8" si="22">AD7/AD$5*-100</f>
        <v>-11.87214611872146</v>
      </c>
      <c r="AE8" s="60">
        <f t="shared" ref="AE8" si="23">AE7/AE$5*-100</f>
        <v>-11.061151079136691</v>
      </c>
      <c r="AF8" s="60">
        <f t="shared" ref="AF8" si="24">AF7/AF$5*-100</f>
        <v>-8.6597938144329891</v>
      </c>
      <c r="AG8" s="60">
        <f t="shared" ref="AG8" si="25">AG7/AG$5*-100</f>
        <v>-5.3438276719138358</v>
      </c>
      <c r="AJ8" s="46"/>
    </row>
    <row r="9" spans="1:36">
      <c r="A9" s="51" t="s">
        <v>73</v>
      </c>
      <c r="B9" s="46">
        <v>492</v>
      </c>
      <c r="C9" s="21" t="s">
        <v>11</v>
      </c>
      <c r="D9" s="21" t="s">
        <v>11</v>
      </c>
      <c r="E9" s="21" t="s">
        <v>11</v>
      </c>
      <c r="F9" s="46">
        <v>11</v>
      </c>
      <c r="G9" s="46">
        <v>61</v>
      </c>
      <c r="H9" s="46">
        <v>90</v>
      </c>
      <c r="I9" s="46">
        <v>113</v>
      </c>
      <c r="J9" s="46">
        <v>103</v>
      </c>
      <c r="K9" s="46">
        <v>107</v>
      </c>
      <c r="L9" s="54"/>
      <c r="M9" s="46">
        <v>389</v>
      </c>
      <c r="N9" s="21" t="s">
        <v>11</v>
      </c>
      <c r="O9" s="21" t="s">
        <v>11</v>
      </c>
      <c r="P9" s="21" t="s">
        <v>11</v>
      </c>
      <c r="Q9" s="46" t="s">
        <v>307</v>
      </c>
      <c r="R9" s="46">
        <v>56</v>
      </c>
      <c r="S9" s="46">
        <v>83</v>
      </c>
      <c r="T9" s="46">
        <v>99</v>
      </c>
      <c r="U9" s="46">
        <v>81</v>
      </c>
      <c r="V9" s="46">
        <v>57</v>
      </c>
      <c r="W9" s="62"/>
      <c r="X9" s="46">
        <v>103</v>
      </c>
      <c r="Y9" s="21" t="s">
        <v>11</v>
      </c>
      <c r="Z9" s="21" t="s">
        <v>11</v>
      </c>
      <c r="AA9" s="21" t="s">
        <v>11</v>
      </c>
      <c r="AB9" s="21" t="s">
        <v>11</v>
      </c>
      <c r="AC9" s="21" t="s">
        <v>11</v>
      </c>
      <c r="AD9" s="46" t="s">
        <v>307</v>
      </c>
      <c r="AE9" s="46">
        <v>14</v>
      </c>
      <c r="AF9" s="46">
        <v>22</v>
      </c>
      <c r="AG9" s="46">
        <v>50</v>
      </c>
      <c r="AI9" s="46"/>
      <c r="AJ9" s="46"/>
    </row>
    <row r="10" spans="1:36">
      <c r="A10" s="51"/>
      <c r="B10" s="60">
        <f>B9/B$5*-100</f>
        <v>-1.9215747539446961</v>
      </c>
      <c r="C10" s="60"/>
      <c r="D10" s="60"/>
      <c r="E10" s="60"/>
      <c r="F10" s="60">
        <f t="shared" ref="F10" si="26">F9/F$5*-100</f>
        <v>-2.217741935483871</v>
      </c>
      <c r="G10" s="60">
        <f t="shared" ref="G10" si="27">G9/G$5*-100</f>
        <v>-4.0531561461794023</v>
      </c>
      <c r="H10" s="60">
        <f t="shared" ref="H10" si="28">H9/H$5*-100</f>
        <v>-3.0343897505057318</v>
      </c>
      <c r="I10" s="60">
        <f t="shared" ref="I10" si="29">I9/I$5*-100</f>
        <v>-2.3890063424947146</v>
      </c>
      <c r="J10" s="60">
        <f t="shared" ref="J10" si="30">J9/J$5*-100</f>
        <v>-1.7378100219335244</v>
      </c>
      <c r="K10" s="60">
        <f t="shared" ref="K10" si="31">K9/K$5*-100</f>
        <v>-1.1343157002014206</v>
      </c>
      <c r="L10" s="54"/>
      <c r="M10" s="60">
        <f t="shared" ref="M10" si="32">M9/M$5*-100</f>
        <v>-2.3851860935679685</v>
      </c>
      <c r="N10" s="60"/>
      <c r="O10" s="60"/>
      <c r="P10" s="60"/>
      <c r="Q10" s="60"/>
      <c r="R10" s="60">
        <f t="shared" ref="R10" si="33">R9/R$5*-100</f>
        <v>-5.2336448598130847</v>
      </c>
      <c r="S10" s="60">
        <f t="shared" ref="S10" si="34">S9/S$5*-100</f>
        <v>-3.594629709831096</v>
      </c>
      <c r="T10" s="60">
        <f t="shared" ref="T10" si="35">T9/T$5*-100</f>
        <v>-2.7363184079601992</v>
      </c>
      <c r="U10" s="60">
        <f t="shared" ref="U10" si="36">U9/U$5*-100</f>
        <v>-2.0316027088036117</v>
      </c>
      <c r="V10" s="60">
        <f t="shared" ref="V10" si="37">V9/V$5*-100</f>
        <v>-1.2377850162866448</v>
      </c>
      <c r="W10" s="62"/>
      <c r="X10" s="60">
        <f t="shared" ref="X10" si="38">X9/X$5*-100</f>
        <v>-1.1081226465841851</v>
      </c>
      <c r="Y10" s="60"/>
      <c r="Z10" s="60"/>
      <c r="AA10" s="60"/>
      <c r="AB10" s="60"/>
      <c r="AC10" s="60"/>
      <c r="AD10" s="60"/>
      <c r="AE10" s="60">
        <f t="shared" ref="AE10" si="39">AE9/AE$5*-100</f>
        <v>-1.2589928057553956</v>
      </c>
      <c r="AF10" s="60">
        <f t="shared" ref="AF10" si="40">AF9/AF$5*-100</f>
        <v>-1.134020618556701</v>
      </c>
      <c r="AG10" s="60">
        <f t="shared" ref="AG10" si="41">AG9/AG$5*-100</f>
        <v>-1.0356255178127589</v>
      </c>
      <c r="AI10" s="46"/>
      <c r="AJ10" s="46"/>
    </row>
    <row r="11" spans="1:36">
      <c r="A11" s="51" t="s">
        <v>72</v>
      </c>
      <c r="B11" s="46">
        <v>1554</v>
      </c>
      <c r="C11" s="21" t="s">
        <v>11</v>
      </c>
      <c r="D11" s="21" t="s">
        <v>11</v>
      </c>
      <c r="E11" s="46">
        <v>28</v>
      </c>
      <c r="F11" s="46">
        <v>31</v>
      </c>
      <c r="G11" s="46">
        <v>156</v>
      </c>
      <c r="H11" s="46">
        <v>296</v>
      </c>
      <c r="I11" s="46">
        <v>338</v>
      </c>
      <c r="J11" s="46">
        <v>399</v>
      </c>
      <c r="K11" s="46">
        <v>298</v>
      </c>
      <c r="L11" s="52"/>
      <c r="M11" s="46">
        <v>1296</v>
      </c>
      <c r="N11" s="21" t="s">
        <v>11</v>
      </c>
      <c r="O11" s="21" t="s">
        <v>11</v>
      </c>
      <c r="P11" s="46">
        <v>27</v>
      </c>
      <c r="Q11" s="46">
        <v>28</v>
      </c>
      <c r="R11" s="46">
        <v>130</v>
      </c>
      <c r="S11" s="46">
        <v>256</v>
      </c>
      <c r="T11" s="46">
        <v>280</v>
      </c>
      <c r="U11" s="46">
        <v>323</v>
      </c>
      <c r="V11" s="46">
        <v>247</v>
      </c>
      <c r="W11" s="52"/>
      <c r="X11" s="46">
        <v>258</v>
      </c>
      <c r="Y11" s="21" t="s">
        <v>11</v>
      </c>
      <c r="Z11" s="21" t="s">
        <v>11</v>
      </c>
      <c r="AA11" s="21" t="s">
        <v>11</v>
      </c>
      <c r="AB11" s="21" t="s">
        <v>11</v>
      </c>
      <c r="AC11" s="46">
        <v>26</v>
      </c>
      <c r="AD11" s="46">
        <v>40</v>
      </c>
      <c r="AE11" s="46">
        <v>58</v>
      </c>
      <c r="AF11" s="46">
        <v>76</v>
      </c>
      <c r="AG11" s="46">
        <v>51</v>
      </c>
      <c r="AI11" s="46"/>
      <c r="AJ11" s="46"/>
    </row>
    <row r="12" spans="1:36">
      <c r="A12" s="51"/>
      <c r="B12" s="60">
        <f>B11/B$5*-100</f>
        <v>-6.0693641618497107</v>
      </c>
      <c r="C12" s="60"/>
      <c r="D12" s="60"/>
      <c r="E12" s="60">
        <f t="shared" ref="E12" si="42">E11/E$5*-100</f>
        <v>-10.37037037037037</v>
      </c>
      <c r="F12" s="60">
        <f t="shared" ref="F12" si="43">F11/F$5*-100</f>
        <v>-6.25</v>
      </c>
      <c r="G12" s="60">
        <f t="shared" ref="G12" si="44">G11/G$5*-100</f>
        <v>-10.365448504983389</v>
      </c>
      <c r="H12" s="60">
        <f t="shared" ref="H12" si="45">H11/H$5*-100</f>
        <v>-9.9797707349966291</v>
      </c>
      <c r="I12" s="60">
        <f t="shared" ref="I12" si="46">I11/I$5*-100</f>
        <v>-7.1458773784355181</v>
      </c>
      <c r="J12" s="60">
        <f t="shared" ref="J12" si="47">J11/J$5*-100</f>
        <v>-6.7319048422473422</v>
      </c>
      <c r="K12" s="60">
        <f t="shared" ref="K12" si="48">K11/K$5*-100</f>
        <v>-3.1591222304675077</v>
      </c>
      <c r="L12" s="54"/>
      <c r="M12" s="60">
        <f t="shared" ref="M12" si="49">M11/M$5*-100</f>
        <v>-7.946532589367834</v>
      </c>
      <c r="N12" s="60"/>
      <c r="O12" s="60"/>
      <c r="P12" s="60">
        <f t="shared" ref="P12" si="50">P11/P$5*-100</f>
        <v>-14.516129032258066</v>
      </c>
      <c r="Q12" s="60">
        <f t="shared" ref="Q12" si="51">Q11/Q$5*-100</f>
        <v>-7.7562326869806091</v>
      </c>
      <c r="R12" s="60">
        <f t="shared" ref="R12" si="52">R11/R$5*-100</f>
        <v>-12.149532710280374</v>
      </c>
      <c r="S12" s="60">
        <f t="shared" ref="S12" si="53">S11/S$5*-100</f>
        <v>-11.087050671286271</v>
      </c>
      <c r="T12" s="60">
        <f t="shared" ref="T12" si="54">T11/T$5*-100</f>
        <v>-7.739082365948037</v>
      </c>
      <c r="U12" s="60">
        <f t="shared" ref="U12" si="55">U11/U$5*-100</f>
        <v>-8.1013293202909455</v>
      </c>
      <c r="V12" s="60">
        <f t="shared" ref="V12" si="56">V11/V$5*-100</f>
        <v>-5.3637350705754612</v>
      </c>
      <c r="W12" s="62"/>
      <c r="X12" s="60">
        <f t="shared" ref="X12:X14" si="57">X11/X$5*-100</f>
        <v>-2.7756858526089294</v>
      </c>
      <c r="Y12" s="60"/>
      <c r="Z12" s="60"/>
      <c r="AA12" s="60"/>
      <c r="AB12" s="60"/>
      <c r="AC12" s="60">
        <f t="shared" ref="AC12" si="58">AC11/AC$5*-100</f>
        <v>-5.9770114942528734</v>
      </c>
      <c r="AD12" s="60">
        <f t="shared" ref="AD12" si="59">AD11/AD$5*-100</f>
        <v>-6.0882800608828003</v>
      </c>
      <c r="AE12" s="60">
        <f t="shared" ref="AE12" si="60">AE11/AE$5*-100</f>
        <v>-5.2158273381294968</v>
      </c>
      <c r="AF12" s="60">
        <f t="shared" ref="AF12" si="61">AF11/AF$5*-100</f>
        <v>-3.9175257731958761</v>
      </c>
      <c r="AG12" s="60">
        <f t="shared" ref="AG12" si="62">AG11/AG$5*-100</f>
        <v>-1.056338028169014</v>
      </c>
      <c r="AI12" s="46"/>
      <c r="AJ12" s="46"/>
    </row>
    <row r="13" spans="1:36">
      <c r="A13" s="51" t="s">
        <v>71</v>
      </c>
      <c r="B13" s="46">
        <v>250</v>
      </c>
      <c r="C13" s="21" t="s">
        <v>11</v>
      </c>
      <c r="D13" s="21" t="s">
        <v>11</v>
      </c>
      <c r="E13" s="21" t="s">
        <v>11</v>
      </c>
      <c r="F13" s="46">
        <v>11</v>
      </c>
      <c r="G13" s="46">
        <v>36</v>
      </c>
      <c r="H13" s="46">
        <v>91</v>
      </c>
      <c r="I13" s="46">
        <v>93</v>
      </c>
      <c r="J13" s="46">
        <v>16</v>
      </c>
      <c r="K13" s="21" t="s">
        <v>11</v>
      </c>
      <c r="L13" s="54"/>
      <c r="M13" s="46">
        <v>237</v>
      </c>
      <c r="N13" s="21" t="s">
        <v>11</v>
      </c>
      <c r="O13" s="21" t="s">
        <v>11</v>
      </c>
      <c r="P13" s="21" t="s">
        <v>11</v>
      </c>
      <c r="Q13" s="46">
        <v>10</v>
      </c>
      <c r="R13" s="46">
        <v>35</v>
      </c>
      <c r="S13" s="46">
        <v>87</v>
      </c>
      <c r="T13" s="46">
        <v>86</v>
      </c>
      <c r="U13" s="46">
        <v>16</v>
      </c>
      <c r="V13" s="21" t="s">
        <v>11</v>
      </c>
      <c r="W13" s="62"/>
      <c r="X13" s="46">
        <v>13</v>
      </c>
      <c r="Y13" s="21" t="s">
        <v>11</v>
      </c>
      <c r="Z13" s="21" t="s">
        <v>11</v>
      </c>
      <c r="AA13" s="21" t="s">
        <v>11</v>
      </c>
      <c r="AB13" s="21" t="s">
        <v>11</v>
      </c>
      <c r="AC13" s="21" t="s">
        <v>11</v>
      </c>
      <c r="AD13" s="21" t="s">
        <v>11</v>
      </c>
      <c r="AE13" s="21" t="s">
        <v>11</v>
      </c>
      <c r="AF13" s="21" t="s">
        <v>11</v>
      </c>
      <c r="AG13" s="21" t="s">
        <v>11</v>
      </c>
      <c r="AI13" s="46"/>
      <c r="AJ13" s="46"/>
    </row>
    <row r="14" spans="1:36">
      <c r="A14" s="51"/>
      <c r="B14" s="60">
        <f>B13/B$5*-100</f>
        <v>-0.97640993594750813</v>
      </c>
      <c r="C14" s="60"/>
      <c r="D14" s="60"/>
      <c r="E14" s="60"/>
      <c r="F14" s="60">
        <f t="shared" ref="F14" si="63">F13/F$5*-100</f>
        <v>-2.217741935483871</v>
      </c>
      <c r="G14" s="60">
        <f t="shared" ref="G14" si="64">G13/G$5*-100</f>
        <v>-2.3920265780730898</v>
      </c>
      <c r="H14" s="60">
        <f t="shared" ref="H14" si="65">H13/H$5*-100</f>
        <v>-3.0681051921780176</v>
      </c>
      <c r="I14" s="60">
        <f t="shared" ref="I14" si="66">I13/I$5*-100</f>
        <v>-1.9661733615221988</v>
      </c>
      <c r="J14" s="60">
        <f t="shared" ref="J14" si="67">J13/J$5*-100</f>
        <v>-0.26995107136831448</v>
      </c>
      <c r="K14" s="60"/>
      <c r="L14" s="54"/>
      <c r="M14" s="60">
        <f t="shared" ref="M14" si="68">M13/M$5*-100</f>
        <v>-1.4531853577779139</v>
      </c>
      <c r="N14" s="60"/>
      <c r="O14" s="60"/>
      <c r="P14" s="60"/>
      <c r="Q14" s="60">
        <f t="shared" ref="Q14:R14" si="69">Q13/Q$5*-100</f>
        <v>-2.7700831024930745</v>
      </c>
      <c r="R14" s="60">
        <f t="shared" si="69"/>
        <v>-3.2710280373831773</v>
      </c>
      <c r="S14" s="60">
        <f t="shared" ref="S14" si="70">S13/S$5*-100</f>
        <v>-3.7678648765699436</v>
      </c>
      <c r="T14" s="60">
        <f t="shared" ref="T14" si="71">T13/T$5*-100</f>
        <v>-2.3770038695411828</v>
      </c>
      <c r="U14" s="60">
        <f t="shared" ref="U14" si="72">U13/U$5*-100</f>
        <v>-0.401304238776022</v>
      </c>
      <c r="V14" s="60"/>
      <c r="W14" s="62"/>
      <c r="X14" s="60">
        <f t="shared" si="57"/>
        <v>-0.13986013986013987</v>
      </c>
      <c r="Y14" s="60"/>
      <c r="Z14" s="60"/>
      <c r="AA14" s="60"/>
      <c r="AB14" s="60"/>
      <c r="AC14" s="60"/>
      <c r="AD14" s="60"/>
      <c r="AE14" s="60"/>
      <c r="AF14" s="60"/>
      <c r="AG14" s="60"/>
      <c r="AI14" s="46"/>
      <c r="AJ14" s="46"/>
    </row>
    <row r="15" spans="1:36">
      <c r="A15" s="51" t="s">
        <v>70</v>
      </c>
      <c r="B15" s="46">
        <v>223</v>
      </c>
      <c r="C15" s="21" t="s">
        <v>11</v>
      </c>
      <c r="D15" s="21" t="s">
        <v>11</v>
      </c>
      <c r="E15" s="21" t="s">
        <v>11</v>
      </c>
      <c r="F15" s="46">
        <v>11</v>
      </c>
      <c r="G15" s="46">
        <v>28</v>
      </c>
      <c r="H15" s="46">
        <v>56</v>
      </c>
      <c r="I15" s="46">
        <v>69</v>
      </c>
      <c r="J15" s="46">
        <v>30</v>
      </c>
      <c r="K15" s="46">
        <v>24</v>
      </c>
      <c r="L15" s="52"/>
      <c r="M15" s="46">
        <v>185</v>
      </c>
      <c r="N15" s="21" t="s">
        <v>11</v>
      </c>
      <c r="O15" s="21" t="s">
        <v>11</v>
      </c>
      <c r="P15" s="21" t="s">
        <v>11</v>
      </c>
      <c r="Q15" s="21" t="s">
        <v>11</v>
      </c>
      <c r="R15" s="46">
        <v>22</v>
      </c>
      <c r="S15" s="46">
        <v>46</v>
      </c>
      <c r="T15" s="46">
        <v>63</v>
      </c>
      <c r="U15" s="46">
        <v>25</v>
      </c>
      <c r="V15" s="46">
        <v>16</v>
      </c>
      <c r="W15" s="52"/>
      <c r="X15" s="46">
        <v>38</v>
      </c>
      <c r="Y15" s="21" t="s">
        <v>11</v>
      </c>
      <c r="Z15" s="21" t="s">
        <v>11</v>
      </c>
      <c r="AA15" s="21" t="s">
        <v>11</v>
      </c>
      <c r="AB15" s="21" t="s">
        <v>11</v>
      </c>
      <c r="AC15" s="21" t="s">
        <v>11</v>
      </c>
      <c r="AD15" s="46">
        <v>10</v>
      </c>
      <c r="AE15" s="21" t="s">
        <v>11</v>
      </c>
      <c r="AF15" s="21" t="s">
        <v>11</v>
      </c>
      <c r="AG15" s="21" t="s">
        <v>11</v>
      </c>
      <c r="AI15" s="46"/>
      <c r="AJ15" s="46"/>
    </row>
    <row r="16" spans="1:36">
      <c r="A16" s="51"/>
      <c r="B16" s="60">
        <f>B15/B$5*-100</f>
        <v>-0.87095766286517728</v>
      </c>
      <c r="C16" s="60"/>
      <c r="D16" s="60"/>
      <c r="E16" s="60"/>
      <c r="F16" s="60">
        <f t="shared" ref="F16:G16" si="73">F15/F$5*-100</f>
        <v>-2.217741935483871</v>
      </c>
      <c r="G16" s="60">
        <f t="shared" si="73"/>
        <v>-1.8604651162790697</v>
      </c>
      <c r="H16" s="60">
        <f t="shared" ref="H16" si="74">H15/H$5*-100</f>
        <v>-1.8880647336480108</v>
      </c>
      <c r="I16" s="60">
        <f t="shared" ref="I16" si="75">I15/I$5*-100</f>
        <v>-1.4587737843551798</v>
      </c>
      <c r="J16" s="60">
        <f t="shared" ref="J16" si="76">J15/J$5*-100</f>
        <v>-0.50615825881558962</v>
      </c>
      <c r="K16" s="60">
        <f t="shared" ref="K16" si="77">K15/K$5*-100</f>
        <v>-0.2544259514470476</v>
      </c>
      <c r="L16" s="54"/>
      <c r="M16" s="60">
        <f t="shared" ref="M16" si="78">M15/M$5*-100</f>
        <v>-1.134343000797106</v>
      </c>
      <c r="N16" s="60"/>
      <c r="O16" s="60"/>
      <c r="P16" s="60"/>
      <c r="Q16" s="60"/>
      <c r="R16" s="60">
        <f t="shared" ref="R16" si="79">R15/R$5*-100</f>
        <v>-2.0560747663551404</v>
      </c>
      <c r="S16" s="60">
        <f t="shared" ref="S16" si="80">S15/S$5*-100</f>
        <v>-1.9922044174967519</v>
      </c>
      <c r="T16" s="60">
        <f t="shared" ref="T16" si="81">T15/T$5*-100</f>
        <v>-1.7412935323383085</v>
      </c>
      <c r="U16" s="60">
        <f t="shared" ref="U16" si="82">U15/U$5*-100</f>
        <v>-0.62703787308753445</v>
      </c>
      <c r="V16" s="60">
        <f t="shared" ref="V16" si="83">V15/V$5*-100</f>
        <v>-0.34744842562432143</v>
      </c>
      <c r="W16" s="62"/>
      <c r="X16" s="60">
        <f t="shared" ref="X16" si="84">X15/X$5*-100</f>
        <v>-0.40882194728348575</v>
      </c>
      <c r="Y16" s="60"/>
      <c r="Z16" s="60"/>
      <c r="AA16" s="60"/>
      <c r="AB16" s="60"/>
      <c r="AC16" s="60"/>
      <c r="AD16" s="60">
        <f t="shared" ref="AD16" si="85">AD15/AD$5*-100</f>
        <v>-1.5220700152207001</v>
      </c>
      <c r="AE16" s="60"/>
      <c r="AF16" s="60"/>
      <c r="AG16" s="60"/>
      <c r="AI16" s="46"/>
      <c r="AJ16" s="46"/>
    </row>
    <row r="17" spans="1:36">
      <c r="A17" s="51" t="s">
        <v>69</v>
      </c>
      <c r="B17" s="46">
        <v>199</v>
      </c>
      <c r="C17" s="21" t="s">
        <v>11</v>
      </c>
      <c r="D17" s="46">
        <v>12</v>
      </c>
      <c r="E17" s="21" t="s">
        <v>11</v>
      </c>
      <c r="F17" s="21" t="s">
        <v>11</v>
      </c>
      <c r="G17" s="46">
        <v>10</v>
      </c>
      <c r="H17" s="46">
        <v>34</v>
      </c>
      <c r="I17" s="46">
        <v>34</v>
      </c>
      <c r="J17" s="46">
        <v>36</v>
      </c>
      <c r="K17" s="46">
        <v>59</v>
      </c>
      <c r="L17" s="54"/>
      <c r="M17" s="46">
        <v>130</v>
      </c>
      <c r="N17" s="21" t="s">
        <v>11</v>
      </c>
      <c r="O17" s="21" t="s">
        <v>11</v>
      </c>
      <c r="P17" s="21" t="s">
        <v>11</v>
      </c>
      <c r="Q17" s="21" t="s">
        <v>11</v>
      </c>
      <c r="R17" s="46" t="s">
        <v>307</v>
      </c>
      <c r="S17" s="46">
        <v>30</v>
      </c>
      <c r="T17" s="46">
        <v>28</v>
      </c>
      <c r="U17" s="46">
        <v>21</v>
      </c>
      <c r="V17" s="46">
        <v>24</v>
      </c>
      <c r="W17" s="62"/>
      <c r="X17" s="46">
        <v>69</v>
      </c>
      <c r="Y17" s="21" t="s">
        <v>11</v>
      </c>
      <c r="Z17" s="21" t="s">
        <v>11</v>
      </c>
      <c r="AA17" s="21" t="s">
        <v>11</v>
      </c>
      <c r="AB17" s="21" t="s">
        <v>11</v>
      </c>
      <c r="AC17" s="21" t="s">
        <v>11</v>
      </c>
      <c r="AD17" s="21" t="s">
        <v>11</v>
      </c>
      <c r="AE17" s="21" t="s">
        <v>11</v>
      </c>
      <c r="AF17" s="46">
        <v>15</v>
      </c>
      <c r="AG17" s="46">
        <v>35</v>
      </c>
      <c r="AI17" s="46"/>
      <c r="AJ17" s="46"/>
    </row>
    <row r="18" spans="1:36">
      <c r="A18" s="51"/>
      <c r="B18" s="60">
        <f>B17/B$5*-100</f>
        <v>-0.77722230901421652</v>
      </c>
      <c r="C18" s="60"/>
      <c r="D18" s="60">
        <f t="shared" ref="D18" si="86">D17/D$5*-100</f>
        <v>-12.371134020618557</v>
      </c>
      <c r="E18" s="60"/>
      <c r="F18" s="60"/>
      <c r="G18" s="60">
        <f t="shared" ref="G18:H18" si="87">G17/G$5*-100</f>
        <v>-0.66445182724252494</v>
      </c>
      <c r="H18" s="60">
        <f t="shared" si="87"/>
        <v>-1.1463250168577208</v>
      </c>
      <c r="I18" s="60">
        <f t="shared" ref="I18" si="88">I17/I$5*-100</f>
        <v>-0.71881606765327699</v>
      </c>
      <c r="J18" s="60">
        <f t="shared" ref="J18" si="89">J17/J$5*-100</f>
        <v>-0.60738991057870761</v>
      </c>
      <c r="K18" s="60">
        <f t="shared" ref="K18" si="90">K17/K$5*-100</f>
        <v>-0.62546379730732538</v>
      </c>
      <c r="L18" s="54"/>
      <c r="M18" s="60">
        <f t="shared" ref="M18" si="91">M17/M$5*-100</f>
        <v>-0.79710589245202035</v>
      </c>
      <c r="N18" s="60"/>
      <c r="O18" s="60"/>
      <c r="P18" s="60"/>
      <c r="Q18" s="60"/>
      <c r="R18" s="60"/>
      <c r="S18" s="60">
        <f t="shared" ref="S18" si="92">S17/S$5*-100</f>
        <v>-1.29926375054136</v>
      </c>
      <c r="T18" s="60">
        <f t="shared" ref="T18" si="93">T17/T$5*-100</f>
        <v>-0.77390823659480379</v>
      </c>
      <c r="U18" s="60">
        <f t="shared" ref="U18" si="94">U17/U$5*-100</f>
        <v>-0.5267118133935289</v>
      </c>
      <c r="V18" s="60">
        <f t="shared" ref="V18" si="95">V17/V$5*-100</f>
        <v>-0.52117263843648209</v>
      </c>
      <c r="W18" s="62"/>
      <c r="X18" s="60">
        <f t="shared" ref="X18" si="96">X17/X$5*-100</f>
        <v>-0.7423345884884347</v>
      </c>
      <c r="Y18" s="60"/>
      <c r="Z18" s="60"/>
      <c r="AA18" s="60"/>
      <c r="AB18" s="60"/>
      <c r="AC18" s="60"/>
      <c r="AD18" s="60"/>
      <c r="AE18" s="60"/>
      <c r="AF18" s="60">
        <f t="shared" ref="AF18:AG18" si="97">AF17/AF$5*-100</f>
        <v>-0.77319587628865982</v>
      </c>
      <c r="AG18" s="60">
        <f t="shared" si="97"/>
        <v>-0.72493786246893122</v>
      </c>
      <c r="AI18" s="46"/>
      <c r="AJ18" s="46"/>
    </row>
    <row r="19" spans="1:36">
      <c r="A19" s="51" t="s">
        <v>68</v>
      </c>
      <c r="B19" s="46">
        <v>137</v>
      </c>
      <c r="C19" s="21" t="s">
        <v>11</v>
      </c>
      <c r="D19" s="21" t="s">
        <v>11</v>
      </c>
      <c r="E19" s="21" t="s">
        <v>11</v>
      </c>
      <c r="F19" s="21" t="s">
        <v>11</v>
      </c>
      <c r="G19" s="21" t="s">
        <v>11</v>
      </c>
      <c r="H19" s="46">
        <v>26</v>
      </c>
      <c r="I19" s="46">
        <v>37</v>
      </c>
      <c r="J19" s="46">
        <v>29</v>
      </c>
      <c r="K19" s="46">
        <v>31</v>
      </c>
      <c r="L19" s="52"/>
      <c r="M19" s="46">
        <v>114</v>
      </c>
      <c r="N19" s="21" t="s">
        <v>11</v>
      </c>
      <c r="O19" s="21" t="s">
        <v>11</v>
      </c>
      <c r="P19" s="21" t="s">
        <v>11</v>
      </c>
      <c r="Q19" s="21" t="s">
        <v>11</v>
      </c>
      <c r="R19" s="21" t="s">
        <v>11</v>
      </c>
      <c r="S19" s="46">
        <v>24</v>
      </c>
      <c r="T19" s="46">
        <v>34</v>
      </c>
      <c r="U19" s="46">
        <v>25</v>
      </c>
      <c r="V19" s="46">
        <v>21</v>
      </c>
      <c r="W19" s="52"/>
      <c r="X19" s="46">
        <v>23</v>
      </c>
      <c r="Y19" s="21" t="s">
        <v>11</v>
      </c>
      <c r="Z19" s="21" t="s">
        <v>11</v>
      </c>
      <c r="AA19" s="21" t="s">
        <v>11</v>
      </c>
      <c r="AB19" s="21" t="s">
        <v>11</v>
      </c>
      <c r="AC19" s="21" t="s">
        <v>11</v>
      </c>
      <c r="AD19" s="21" t="s">
        <v>11</v>
      </c>
      <c r="AE19" s="21" t="s">
        <v>11</v>
      </c>
      <c r="AF19" s="21" t="s">
        <v>11</v>
      </c>
      <c r="AG19" s="46">
        <v>10</v>
      </c>
      <c r="AI19" s="46"/>
      <c r="AJ19" s="46"/>
    </row>
    <row r="20" spans="1:36">
      <c r="A20" s="51"/>
      <c r="B20" s="60">
        <f>B19/B$5*-100</f>
        <v>-0.53507264489923456</v>
      </c>
      <c r="C20" s="60"/>
      <c r="D20" s="60"/>
      <c r="E20" s="60"/>
      <c r="F20" s="60"/>
      <c r="G20" s="60"/>
      <c r="H20" s="60">
        <f t="shared" ref="H20" si="98">H19/H$5*-100</f>
        <v>-0.87660148347943356</v>
      </c>
      <c r="I20" s="60">
        <f t="shared" ref="I20" si="99">I19/I$5*-100</f>
        <v>-0.78224101479915431</v>
      </c>
      <c r="J20" s="60">
        <f t="shared" ref="J20" si="100">J19/J$5*-100</f>
        <v>-0.48928631685507001</v>
      </c>
      <c r="K20" s="60">
        <f t="shared" ref="K20" si="101">K19/K$5*-100</f>
        <v>-0.32863352061910311</v>
      </c>
      <c r="L20" s="54"/>
      <c r="M20" s="60">
        <f t="shared" ref="M20" si="102">M19/M$5*-100</f>
        <v>-0.69900055184254095</v>
      </c>
      <c r="N20" s="60"/>
      <c r="O20" s="60"/>
      <c r="P20" s="60"/>
      <c r="Q20" s="60"/>
      <c r="R20" s="60"/>
      <c r="S20" s="60">
        <f t="shared" ref="S20" si="103">S19/S$5*-100</f>
        <v>-1.0394110004330879</v>
      </c>
      <c r="T20" s="60">
        <f t="shared" ref="T20" si="104">T19/T$5*-100</f>
        <v>-0.9397457158651189</v>
      </c>
      <c r="U20" s="60">
        <f t="shared" ref="U20" si="105">U19/U$5*-100</f>
        <v>-0.62703787308753445</v>
      </c>
      <c r="V20" s="60">
        <f t="shared" ref="V20" si="106">V19/V$5*-100</f>
        <v>-0.4560260586319218</v>
      </c>
      <c r="W20" s="62"/>
      <c r="X20" s="60">
        <f t="shared" ref="X20" si="107">X19/X$5*-100</f>
        <v>-0.24744486282947822</v>
      </c>
      <c r="Y20" s="60"/>
      <c r="Z20" s="60"/>
      <c r="AA20" s="60"/>
      <c r="AB20" s="60"/>
      <c r="AC20" s="60"/>
      <c r="AD20" s="60"/>
      <c r="AE20" s="60"/>
      <c r="AF20" s="60"/>
      <c r="AG20" s="60">
        <f t="shared" ref="AG20" si="108">AG19/AG$5*-100</f>
        <v>-0.20712510356255179</v>
      </c>
      <c r="AI20" s="46"/>
      <c r="AJ20" s="46"/>
    </row>
    <row r="21" spans="1:36">
      <c r="A21" s="51" t="s">
        <v>67</v>
      </c>
      <c r="B21" s="46">
        <v>757</v>
      </c>
      <c r="C21" s="21" t="s">
        <v>11</v>
      </c>
      <c r="D21" s="21" t="s">
        <v>11</v>
      </c>
      <c r="E21" s="21" t="s">
        <v>11</v>
      </c>
      <c r="F21" s="46">
        <v>17</v>
      </c>
      <c r="G21" s="46">
        <v>43</v>
      </c>
      <c r="H21" s="46">
        <v>113</v>
      </c>
      <c r="I21" s="46">
        <v>170</v>
      </c>
      <c r="J21" s="46">
        <v>192</v>
      </c>
      <c r="K21" s="46">
        <v>212</v>
      </c>
      <c r="L21" s="54"/>
      <c r="M21" s="46">
        <v>547</v>
      </c>
      <c r="N21" s="21" t="s">
        <v>11</v>
      </c>
      <c r="O21" s="21" t="s">
        <v>11</v>
      </c>
      <c r="P21" s="21" t="s">
        <v>11</v>
      </c>
      <c r="Q21" s="46">
        <v>11</v>
      </c>
      <c r="R21" s="46">
        <v>32</v>
      </c>
      <c r="S21" s="46">
        <v>102</v>
      </c>
      <c r="T21" s="46">
        <v>141</v>
      </c>
      <c r="U21" s="46">
        <v>146</v>
      </c>
      <c r="V21" s="46">
        <v>108</v>
      </c>
      <c r="W21" s="62"/>
      <c r="X21" s="46">
        <v>210</v>
      </c>
      <c r="Y21" s="21" t="s">
        <v>11</v>
      </c>
      <c r="Z21" s="21" t="s">
        <v>11</v>
      </c>
      <c r="AA21" s="21" t="s">
        <v>11</v>
      </c>
      <c r="AB21" s="21" t="s">
        <v>11</v>
      </c>
      <c r="AC21" s="46">
        <v>11</v>
      </c>
      <c r="AD21" s="46">
        <v>11</v>
      </c>
      <c r="AE21" s="46">
        <v>29</v>
      </c>
      <c r="AF21" s="46">
        <v>46</v>
      </c>
      <c r="AG21" s="46">
        <v>104</v>
      </c>
      <c r="AI21" s="46"/>
      <c r="AJ21" s="46"/>
    </row>
    <row r="22" spans="1:36">
      <c r="A22" s="51"/>
      <c r="B22" s="59">
        <f>B21/B$5*-100</f>
        <v>-2.9565692860490547</v>
      </c>
      <c r="C22" s="60"/>
      <c r="D22" s="60"/>
      <c r="E22" s="60"/>
      <c r="F22" s="59">
        <f t="shared" ref="F22" si="109">F21/F$5*-100</f>
        <v>-3.4274193548387095</v>
      </c>
      <c r="G22" s="59">
        <f t="shared" ref="G22:K22" si="110">G21/G$5*-100</f>
        <v>-2.8571428571428572</v>
      </c>
      <c r="H22" s="59">
        <f t="shared" si="110"/>
        <v>-3.8098449089683073</v>
      </c>
      <c r="I22" s="59">
        <f t="shared" si="110"/>
        <v>-3.5940803382663846</v>
      </c>
      <c r="J22" s="59">
        <f t="shared" si="110"/>
        <v>-3.2394128564197739</v>
      </c>
      <c r="K22" s="59">
        <f t="shared" si="110"/>
        <v>-2.2474292377822538</v>
      </c>
      <c r="L22" s="54"/>
      <c r="M22" s="59">
        <f t="shared" ref="M22" si="111">M21/M$5*-100</f>
        <v>-3.3539763320865781</v>
      </c>
      <c r="N22" s="59"/>
      <c r="O22" s="59"/>
      <c r="P22" s="59"/>
      <c r="Q22" s="59">
        <f t="shared" ref="Q22:R22" si="112">Q21/Q$5*-100</f>
        <v>-3.0470914127423825</v>
      </c>
      <c r="R22" s="59">
        <f t="shared" si="112"/>
        <v>-2.990654205607477</v>
      </c>
      <c r="S22" s="59">
        <f t="shared" ref="S22" si="113">S21/S$5*-100</f>
        <v>-4.4174967518406234</v>
      </c>
      <c r="T22" s="59">
        <f t="shared" ref="T22" si="114">T21/T$5*-100</f>
        <v>-3.8971807628524049</v>
      </c>
      <c r="U22" s="59">
        <f t="shared" ref="U22" si="115">U21/U$5*-100</f>
        <v>-3.6619011788312013</v>
      </c>
      <c r="V22" s="59">
        <f t="shared" ref="V22" si="116">V21/V$5*-100</f>
        <v>-2.3452768729641695</v>
      </c>
      <c r="W22" s="62"/>
      <c r="X22" s="59">
        <f t="shared" ref="X22" si="117">X21/X$5*-100</f>
        <v>-2.2592791823561056</v>
      </c>
      <c r="Y22" s="59"/>
      <c r="Z22" s="59"/>
      <c r="AA22" s="59"/>
      <c r="AB22" s="59"/>
      <c r="AC22" s="59">
        <f t="shared" ref="AC22" si="118">AC21/AC$5*-100</f>
        <v>-2.5287356321839081</v>
      </c>
      <c r="AD22" s="59">
        <f t="shared" ref="AD22" si="119">AD21/AD$5*-100</f>
        <v>-1.6742770167427701</v>
      </c>
      <c r="AE22" s="59">
        <f t="shared" ref="AE22" si="120">AE21/AE$5*-100</f>
        <v>-2.6079136690647484</v>
      </c>
      <c r="AF22" s="59">
        <f t="shared" ref="AF22" si="121">AF21/AF$5*-100</f>
        <v>-2.3711340206185567</v>
      </c>
      <c r="AG22" s="59">
        <f t="shared" ref="AG22" si="122">AG21/AG$5*-100</f>
        <v>-2.1541010770505387</v>
      </c>
      <c r="AI22" s="46"/>
      <c r="AJ22" s="46"/>
    </row>
    <row r="23" spans="1:36">
      <c r="A23" s="55" t="s">
        <v>66</v>
      </c>
      <c r="B23" s="47">
        <v>17453</v>
      </c>
      <c r="C23" s="47">
        <v>148</v>
      </c>
      <c r="D23" s="47">
        <v>62</v>
      </c>
      <c r="E23" s="47">
        <v>178</v>
      </c>
      <c r="F23" s="47">
        <v>306</v>
      </c>
      <c r="G23" s="47">
        <v>876</v>
      </c>
      <c r="H23" s="47">
        <v>1714</v>
      </c>
      <c r="I23" s="47">
        <v>2990</v>
      </c>
      <c r="J23" s="47">
        <v>4085</v>
      </c>
      <c r="K23" s="47">
        <v>7094</v>
      </c>
      <c r="L23" s="52"/>
      <c r="M23" s="47">
        <v>10386</v>
      </c>
      <c r="N23" s="47">
        <v>98</v>
      </c>
      <c r="O23" s="47">
        <v>36</v>
      </c>
      <c r="P23" s="47">
        <v>110</v>
      </c>
      <c r="Q23" s="47">
        <v>209</v>
      </c>
      <c r="R23" s="47">
        <v>572</v>
      </c>
      <c r="S23" s="47">
        <v>1246</v>
      </c>
      <c r="T23" s="47">
        <v>2191</v>
      </c>
      <c r="U23" s="47">
        <v>2642</v>
      </c>
      <c r="V23" s="47">
        <v>3282</v>
      </c>
      <c r="W23" s="52"/>
      <c r="X23" s="47">
        <v>7067</v>
      </c>
      <c r="Y23" s="47">
        <v>50</v>
      </c>
      <c r="Z23" s="47">
        <v>26</v>
      </c>
      <c r="AA23" s="47">
        <v>68</v>
      </c>
      <c r="AB23" s="47">
        <v>97</v>
      </c>
      <c r="AC23" s="47">
        <v>304</v>
      </c>
      <c r="AD23" s="47">
        <v>468</v>
      </c>
      <c r="AE23" s="47">
        <v>799</v>
      </c>
      <c r="AF23" s="47">
        <v>1443</v>
      </c>
      <c r="AG23" s="47">
        <v>3812</v>
      </c>
      <c r="AI23" s="46"/>
      <c r="AJ23" s="46"/>
    </row>
    <row r="24" spans="1:36">
      <c r="A24" s="51"/>
      <c r="B24" s="60">
        <f>B23/B$5*-100</f>
        <v>-68.165130448367435</v>
      </c>
      <c r="C24" s="60">
        <f t="shared" ref="C24" si="123">C23/C$5*-100</f>
        <v>-82.222222222222214</v>
      </c>
      <c r="D24" s="60">
        <f t="shared" ref="D24" si="124">D23/D$5*-100</f>
        <v>-63.917525773195869</v>
      </c>
      <c r="E24" s="60">
        <f t="shared" ref="E24" si="125">E23/E$5*-100</f>
        <v>-65.925925925925924</v>
      </c>
      <c r="F24" s="60">
        <f t="shared" ref="F24" si="126">F23/F$5*-100</f>
        <v>-61.693548387096776</v>
      </c>
      <c r="G24" s="60">
        <f t="shared" ref="G24" si="127">G23/G$5*-100</f>
        <v>-58.205980066445186</v>
      </c>
      <c r="H24" s="60">
        <f t="shared" ref="H24" si="128">H23/H$5*-100</f>
        <v>-57.788267026298044</v>
      </c>
      <c r="I24" s="60">
        <f t="shared" ref="I24" si="129">I23/I$5*-100</f>
        <v>-63.213530655391125</v>
      </c>
      <c r="J24" s="60">
        <f t="shared" ref="J24" si="130">J23/J$5*-100</f>
        <v>-68.921882908722793</v>
      </c>
      <c r="K24" s="60">
        <f t="shared" ref="K24" si="131">K23/K$5*-100</f>
        <v>-75.204070815223162</v>
      </c>
      <c r="L24" s="54"/>
      <c r="M24" s="60">
        <f t="shared" ref="M24" si="132">M23/M$5*-100</f>
        <v>-63.68262922312833</v>
      </c>
      <c r="N24" s="60">
        <f t="shared" ref="N24" si="133">N23/N$5*-100</f>
        <v>-85.964912280701753</v>
      </c>
      <c r="O24" s="60">
        <f t="shared" ref="O24" si="134">O23/O$5*-100</f>
        <v>-61.016949152542374</v>
      </c>
      <c r="P24" s="60">
        <f t="shared" ref="P24" si="135">P23/P$5*-100</f>
        <v>-59.13978494623656</v>
      </c>
      <c r="Q24" s="60">
        <f t="shared" ref="Q24" si="136">Q23/Q$5*-100</f>
        <v>-57.894736842105267</v>
      </c>
      <c r="R24" s="60">
        <f t="shared" ref="R24" si="137">R23/R$5*-100</f>
        <v>-53.457943925233643</v>
      </c>
      <c r="S24" s="60">
        <f t="shared" ref="S24" si="138">S23/S$5*-100</f>
        <v>-53.962754439151148</v>
      </c>
      <c r="T24" s="60">
        <f t="shared" ref="T24" si="139">T23/T$5*-100</f>
        <v>-60.558319513543388</v>
      </c>
      <c r="U24" s="60">
        <f t="shared" ref="U24" si="140">U23/U$5*-100</f>
        <v>-66.265362427890636</v>
      </c>
      <c r="V24" s="60">
        <f t="shared" ref="V24" si="141">V23/V$5*-100</f>
        <v>-71.270358306188925</v>
      </c>
      <c r="W24" s="62"/>
      <c r="X24" s="60">
        <f t="shared" ref="X24" si="142">X23/X$5*-100</f>
        <v>-76.030123722431426</v>
      </c>
      <c r="Y24" s="60">
        <f t="shared" ref="Y24" si="143">Y23/Y$5*-100</f>
        <v>-75.757575757575751</v>
      </c>
      <c r="Z24" s="60">
        <f t="shared" ref="Z24" si="144">Z23/Z$5*-100</f>
        <v>-68.421052631578945</v>
      </c>
      <c r="AA24" s="60">
        <f t="shared" ref="AA24" si="145">AA23/AA$5*-100</f>
        <v>-80.952380952380949</v>
      </c>
      <c r="AB24" s="60">
        <f t="shared" ref="AB24" si="146">AB23/AB$5*-100</f>
        <v>-71.851851851851862</v>
      </c>
      <c r="AC24" s="60">
        <f t="shared" ref="AC24" si="147">AC23/AC$5*-100</f>
        <v>-69.885057471264361</v>
      </c>
      <c r="AD24" s="60">
        <f t="shared" ref="AD24" si="148">AD23/AD$5*-100</f>
        <v>-71.232876712328761</v>
      </c>
      <c r="AE24" s="60">
        <f t="shared" ref="AE24" si="149">AE23/AE$5*-100</f>
        <v>-71.852517985611513</v>
      </c>
      <c r="AF24" s="60">
        <f t="shared" ref="AF24" si="150">AF23/AF$5*-100</f>
        <v>-74.381443298969074</v>
      </c>
      <c r="AG24" s="60">
        <f t="shared" ref="AG24" si="151">AG23/AG$5*-100</f>
        <v>-78.956089478044746</v>
      </c>
      <c r="AI24" s="46"/>
      <c r="AJ24" s="46"/>
    </row>
    <row r="25" spans="1:36">
      <c r="A25" s="51" t="s">
        <v>65</v>
      </c>
      <c r="B25" s="46">
        <v>12404</v>
      </c>
      <c r="C25" s="46">
        <v>137</v>
      </c>
      <c r="D25" s="46">
        <v>49</v>
      </c>
      <c r="E25" s="46">
        <v>136</v>
      </c>
      <c r="F25" s="46">
        <v>234</v>
      </c>
      <c r="G25" s="46">
        <v>649</v>
      </c>
      <c r="H25" s="46">
        <v>1295</v>
      </c>
      <c r="I25" s="46">
        <v>2201</v>
      </c>
      <c r="J25" s="46">
        <v>3056</v>
      </c>
      <c r="K25" s="46">
        <v>4647</v>
      </c>
      <c r="L25" s="54"/>
      <c r="M25" s="46">
        <v>7575</v>
      </c>
      <c r="N25" s="46">
        <v>89</v>
      </c>
      <c r="O25" s="46">
        <v>28</v>
      </c>
      <c r="P25" s="46">
        <v>85</v>
      </c>
      <c r="Q25" s="46">
        <v>160</v>
      </c>
      <c r="R25" s="46">
        <v>410</v>
      </c>
      <c r="S25" s="46">
        <v>920</v>
      </c>
      <c r="T25" s="46">
        <v>1595</v>
      </c>
      <c r="U25" s="46">
        <v>1993</v>
      </c>
      <c r="V25" s="46">
        <v>2295</v>
      </c>
      <c r="W25" s="62"/>
      <c r="X25" s="46">
        <v>4829</v>
      </c>
      <c r="Y25" s="46">
        <v>48</v>
      </c>
      <c r="Z25" s="46">
        <v>21</v>
      </c>
      <c r="AA25" s="46">
        <v>51</v>
      </c>
      <c r="AB25" s="46">
        <v>74</v>
      </c>
      <c r="AC25" s="46">
        <v>239</v>
      </c>
      <c r="AD25" s="46">
        <v>375</v>
      </c>
      <c r="AE25" s="46">
        <v>606</v>
      </c>
      <c r="AF25" s="46">
        <v>1063</v>
      </c>
      <c r="AG25" s="46">
        <v>2352</v>
      </c>
      <c r="AI25" s="46"/>
      <c r="AJ25" s="46"/>
    </row>
    <row r="26" spans="1:36">
      <c r="A26" s="51"/>
      <c r="B26" s="60">
        <f>B25/B$5*-100</f>
        <v>-48.445555381971566</v>
      </c>
      <c r="C26" s="60">
        <f t="shared" ref="C26" si="152">C25/C$5*-100</f>
        <v>-76.111111111111114</v>
      </c>
      <c r="D26" s="60">
        <f t="shared" ref="D26" si="153">D25/D$5*-100</f>
        <v>-50.515463917525771</v>
      </c>
      <c r="E26" s="60">
        <f t="shared" ref="E26" si="154">E25/E$5*-100</f>
        <v>-50.370370370370367</v>
      </c>
      <c r="F26" s="60">
        <f t="shared" ref="F26" si="155">F25/F$5*-100</f>
        <v>-47.177419354838712</v>
      </c>
      <c r="G26" s="60">
        <f t="shared" ref="G26" si="156">G25/G$5*-100</f>
        <v>-43.122923588039868</v>
      </c>
      <c r="H26" s="60">
        <f t="shared" ref="H26" si="157">H25/H$5*-100</f>
        <v>-43.661496965610247</v>
      </c>
      <c r="I26" s="60">
        <f t="shared" ref="I26" si="158">I25/I$5*-100</f>
        <v>-46.532769556025372</v>
      </c>
      <c r="J26" s="60">
        <f t="shared" ref="J26" si="159">J25/J$5*-100</f>
        <v>-51.560654631348072</v>
      </c>
      <c r="K26" s="60">
        <f t="shared" ref="K26" si="160">K25/K$5*-100</f>
        <v>-49.263224848934591</v>
      </c>
      <c r="L26" s="54"/>
      <c r="M26" s="60">
        <f t="shared" ref="M26" si="161">M25/M$5*-100</f>
        <v>-46.446747194800423</v>
      </c>
      <c r="N26" s="60">
        <f t="shared" ref="N26" si="162">N25/N$5*-100</f>
        <v>-78.070175438596493</v>
      </c>
      <c r="O26" s="60">
        <f t="shared" ref="O26" si="163">O25/O$5*-100</f>
        <v>-47.457627118644069</v>
      </c>
      <c r="P26" s="60">
        <f t="shared" ref="P26" si="164">P25/P$5*-100</f>
        <v>-45.698924731182792</v>
      </c>
      <c r="Q26" s="60">
        <f t="shared" ref="Q26" si="165">Q25/Q$5*-100</f>
        <v>-44.321329639889193</v>
      </c>
      <c r="R26" s="60">
        <f t="shared" ref="R26" si="166">R25/R$5*-100</f>
        <v>-38.31775700934579</v>
      </c>
      <c r="S26" s="60">
        <f t="shared" ref="S26" si="167">S25/S$5*-100</f>
        <v>-39.844088349935035</v>
      </c>
      <c r="T26" s="60">
        <f t="shared" ref="T26" si="168">T25/T$5*-100</f>
        <v>-44.085129906025429</v>
      </c>
      <c r="U26" s="60">
        <f t="shared" ref="U26" si="169">U25/U$5*-100</f>
        <v>-49.98745924253825</v>
      </c>
      <c r="V26" s="60">
        <f t="shared" ref="V26" si="170">V25/V$5*-100</f>
        <v>-49.837133550488602</v>
      </c>
      <c r="W26" s="62"/>
      <c r="X26" s="60">
        <f t="shared" ref="X26" si="171">X25/X$5*-100</f>
        <v>-51.952662721893496</v>
      </c>
      <c r="Y26" s="60">
        <f t="shared" ref="Y26" si="172">Y25/Y$5*-100</f>
        <v>-72.727272727272734</v>
      </c>
      <c r="Z26" s="60">
        <f t="shared" ref="Z26" si="173">Z25/Z$5*-100</f>
        <v>-55.26315789473685</v>
      </c>
      <c r="AA26" s="60">
        <f t="shared" ref="AA26" si="174">AA25/AA$5*-100</f>
        <v>-60.714285714285708</v>
      </c>
      <c r="AB26" s="60">
        <f t="shared" ref="AB26" si="175">AB25/AB$5*-100</f>
        <v>-54.814814814814817</v>
      </c>
      <c r="AC26" s="60">
        <f t="shared" ref="AC26" si="176">AC25/AC$5*-100</f>
        <v>-54.94252873563218</v>
      </c>
      <c r="AD26" s="60">
        <f t="shared" ref="AD26:AD28" si="177">AD25/AD$5*-100</f>
        <v>-57.077625570776256</v>
      </c>
      <c r="AE26" s="60">
        <f t="shared" ref="AE26" si="178">AE25/AE$5*-100</f>
        <v>-54.496402877697847</v>
      </c>
      <c r="AF26" s="60">
        <f t="shared" ref="AF26" si="179">AF25/AF$5*-100</f>
        <v>-54.793814432989699</v>
      </c>
      <c r="AG26" s="60">
        <f t="shared" ref="AG26" si="180">AG25/AG$5*-100</f>
        <v>-48.715824357912183</v>
      </c>
      <c r="AI26" s="46"/>
      <c r="AJ26" s="46"/>
    </row>
    <row r="27" spans="1:36">
      <c r="A27" s="51" t="s">
        <v>64</v>
      </c>
      <c r="B27" s="46">
        <v>1773</v>
      </c>
      <c r="C27" s="21" t="s">
        <v>11</v>
      </c>
      <c r="D27" s="21" t="s">
        <v>11</v>
      </c>
      <c r="E27" s="21" t="s">
        <v>11</v>
      </c>
      <c r="F27" s="21" t="s">
        <v>11</v>
      </c>
      <c r="G27" s="46" t="s">
        <v>307</v>
      </c>
      <c r="H27" s="46">
        <v>25</v>
      </c>
      <c r="I27" s="46">
        <v>109</v>
      </c>
      <c r="J27" s="46">
        <v>302</v>
      </c>
      <c r="K27" s="46">
        <v>1317</v>
      </c>
      <c r="L27" s="52"/>
      <c r="M27" s="46">
        <v>693</v>
      </c>
      <c r="N27" s="21" t="s">
        <v>11</v>
      </c>
      <c r="O27" s="21" t="s">
        <v>11</v>
      </c>
      <c r="P27" s="21" t="s">
        <v>11</v>
      </c>
      <c r="Q27" s="21" t="s">
        <v>11</v>
      </c>
      <c r="R27" s="21" t="s">
        <v>11</v>
      </c>
      <c r="S27" s="46">
        <v>15</v>
      </c>
      <c r="T27" s="46">
        <v>70</v>
      </c>
      <c r="U27" s="46">
        <v>163</v>
      </c>
      <c r="V27" s="46">
        <v>432</v>
      </c>
      <c r="W27" s="52"/>
      <c r="X27" s="46">
        <v>1080</v>
      </c>
      <c r="Y27" s="21" t="s">
        <v>11</v>
      </c>
      <c r="Z27" s="21" t="s">
        <v>11</v>
      </c>
      <c r="AA27" s="21" t="s">
        <v>11</v>
      </c>
      <c r="AB27" s="21" t="s">
        <v>11</v>
      </c>
      <c r="AC27" s="21" t="s">
        <v>11</v>
      </c>
      <c r="AD27" s="46">
        <v>10</v>
      </c>
      <c r="AE27" s="46">
        <v>39</v>
      </c>
      <c r="AF27" s="46">
        <v>139</v>
      </c>
      <c r="AG27" s="46">
        <v>885</v>
      </c>
      <c r="AI27" s="46"/>
      <c r="AJ27" s="46"/>
    </row>
    <row r="28" spans="1:36">
      <c r="A28" s="51"/>
      <c r="B28" s="60">
        <f>B27/B$5*-100</f>
        <v>-6.9246992657397284</v>
      </c>
      <c r="C28" s="60"/>
      <c r="D28" s="60"/>
      <c r="E28" s="60"/>
      <c r="F28" s="60"/>
      <c r="G28" s="60"/>
      <c r="H28" s="60">
        <f t="shared" ref="H28" si="181">H27/H$5*-100</f>
        <v>-0.84288604180714766</v>
      </c>
      <c r="I28" s="60">
        <f t="shared" ref="I28" si="182">I27/I$5*-100</f>
        <v>-2.3044397463002113</v>
      </c>
      <c r="J28" s="60">
        <f t="shared" ref="J28" si="183">J27/J$5*-100</f>
        <v>-5.0953264720769358</v>
      </c>
      <c r="K28" s="60">
        <f t="shared" ref="K28" si="184">K27/K$5*-100</f>
        <v>-13.961624085656737</v>
      </c>
      <c r="L28" s="54"/>
      <c r="M28" s="60">
        <f t="shared" ref="M28" si="185">M27/M$5*-100</f>
        <v>-4.2491875651480777</v>
      </c>
      <c r="N28" s="60"/>
      <c r="O28" s="60"/>
      <c r="P28" s="60"/>
      <c r="Q28" s="60"/>
      <c r="R28" s="60"/>
      <c r="S28" s="60">
        <f t="shared" ref="S28" si="186">S27/S$5*-100</f>
        <v>-0.64963187527068</v>
      </c>
      <c r="T28" s="60">
        <f t="shared" ref="T28" si="187">T27/T$5*-100</f>
        <v>-1.9347705914870093</v>
      </c>
      <c r="U28" s="60">
        <f t="shared" ref="U28" si="188">U27/U$5*-100</f>
        <v>-4.0882869325307247</v>
      </c>
      <c r="V28" s="60">
        <f t="shared" ref="V28" si="189">V27/V$5*-100</f>
        <v>-9.3811074918566781</v>
      </c>
      <c r="W28" s="62"/>
      <c r="X28" s="60">
        <f t="shared" ref="X28" si="190">X27/X$5*-100</f>
        <v>-11.619150080688541</v>
      </c>
      <c r="Y28" s="60"/>
      <c r="Z28" s="60"/>
      <c r="AA28" s="60"/>
      <c r="AB28" s="60"/>
      <c r="AC28" s="60"/>
      <c r="AD28" s="60">
        <f t="shared" si="177"/>
        <v>-1.5220700152207001</v>
      </c>
      <c r="AE28" s="60">
        <f t="shared" ref="AE28" si="191">AE27/AE$5*-100</f>
        <v>-3.5071942446043161</v>
      </c>
      <c r="AF28" s="60">
        <f t="shared" ref="AF28" si="192">AF27/AF$5*-100</f>
        <v>-7.1649484536082468</v>
      </c>
      <c r="AG28" s="60">
        <f t="shared" ref="AG28" si="193">AG27/AG$5*-100</f>
        <v>-18.330571665285834</v>
      </c>
      <c r="AI28" s="46"/>
      <c r="AJ28" s="46"/>
    </row>
    <row r="29" spans="1:36">
      <c r="A29" s="51" t="s">
        <v>63</v>
      </c>
      <c r="B29" s="46">
        <v>2325</v>
      </c>
      <c r="C29" s="46" t="s">
        <v>307</v>
      </c>
      <c r="D29" s="46" t="s">
        <v>307</v>
      </c>
      <c r="E29" s="46">
        <v>18</v>
      </c>
      <c r="F29" s="46">
        <v>39</v>
      </c>
      <c r="G29" s="46">
        <v>148</v>
      </c>
      <c r="H29" s="46">
        <v>269</v>
      </c>
      <c r="I29" s="46">
        <v>462</v>
      </c>
      <c r="J29" s="46">
        <v>523</v>
      </c>
      <c r="K29" s="46">
        <v>853</v>
      </c>
      <c r="L29" s="54"/>
      <c r="M29" s="46">
        <v>1481</v>
      </c>
      <c r="N29" s="21" t="s">
        <v>11</v>
      </c>
      <c r="O29" s="21" t="s">
        <v>11</v>
      </c>
      <c r="P29" s="46">
        <v>11</v>
      </c>
      <c r="Q29" s="46">
        <v>27</v>
      </c>
      <c r="R29" s="46">
        <v>102</v>
      </c>
      <c r="S29" s="46">
        <v>210</v>
      </c>
      <c r="T29" s="46">
        <v>350</v>
      </c>
      <c r="U29" s="46">
        <v>349</v>
      </c>
      <c r="V29" s="46">
        <v>422</v>
      </c>
      <c r="W29" s="62"/>
      <c r="X29" s="46">
        <v>844</v>
      </c>
      <c r="Y29" s="21" t="s">
        <v>11</v>
      </c>
      <c r="Z29" s="21" t="s">
        <v>11</v>
      </c>
      <c r="AA29" s="46" t="s">
        <v>307</v>
      </c>
      <c r="AB29" s="46">
        <v>12</v>
      </c>
      <c r="AC29" s="46">
        <v>46</v>
      </c>
      <c r="AD29" s="46">
        <v>59</v>
      </c>
      <c r="AE29" s="46">
        <v>112</v>
      </c>
      <c r="AF29" s="46">
        <v>174</v>
      </c>
      <c r="AG29" s="46">
        <v>431</v>
      </c>
    </row>
    <row r="30" spans="1:36">
      <c r="A30" s="51"/>
      <c r="B30" s="60">
        <f>B29/B$5*-100</f>
        <v>-9.0806124043118253</v>
      </c>
      <c r="C30" s="60"/>
      <c r="D30" s="60"/>
      <c r="E30" s="60">
        <f t="shared" ref="E30:E32" si="194">E29/E$5*-100</f>
        <v>-6.666666666666667</v>
      </c>
      <c r="F30" s="60">
        <f t="shared" ref="F30" si="195">F29/F$5*-100</f>
        <v>-7.862903225806452</v>
      </c>
      <c r="G30" s="60">
        <f t="shared" ref="G30" si="196">G29/G$5*-100</f>
        <v>-9.8338870431893675</v>
      </c>
      <c r="H30" s="60">
        <f t="shared" ref="H30" si="197">H29/H$5*-100</f>
        <v>-9.0694538098449087</v>
      </c>
      <c r="I30" s="60">
        <f t="shared" ref="I30" si="198">I29/I$5*-100</f>
        <v>-9.7674418604651159</v>
      </c>
      <c r="J30" s="60">
        <f t="shared" ref="J30" si="199">J29/J$5*-100</f>
        <v>-8.8240256453517798</v>
      </c>
      <c r="K30" s="60">
        <f t="shared" ref="K30" si="200">K29/K$5*-100</f>
        <v>-9.0427223576804838</v>
      </c>
      <c r="L30" s="54"/>
      <c r="M30" s="60">
        <f t="shared" ref="M30" si="201">M29/M$5*-100</f>
        <v>-9.0808755901649398</v>
      </c>
      <c r="N30" s="60"/>
      <c r="O30" s="60"/>
      <c r="P30" s="60">
        <f t="shared" ref="P30:Q30" si="202">P29/P$5*-100</f>
        <v>-5.913978494623656</v>
      </c>
      <c r="Q30" s="60">
        <f t="shared" si="202"/>
        <v>-7.4792243767313016</v>
      </c>
      <c r="R30" s="60">
        <f t="shared" ref="R30" si="203">R29/R$5*-100</f>
        <v>-9.5327102803738324</v>
      </c>
      <c r="S30" s="60">
        <f t="shared" ref="S30" si="204">S29/S$5*-100</f>
        <v>-9.0948462537895196</v>
      </c>
      <c r="T30" s="60">
        <f t="shared" ref="T30" si="205">T29/T$5*-100</f>
        <v>-9.6738529574350469</v>
      </c>
      <c r="U30" s="60">
        <f t="shared" ref="U30" si="206">U29/U$5*-100</f>
        <v>-8.753448708301983</v>
      </c>
      <c r="V30" s="60">
        <f t="shared" ref="V30" si="207">V29/V$5*-100</f>
        <v>-9.1639522258414772</v>
      </c>
      <c r="W30" s="62"/>
      <c r="X30" s="60">
        <f t="shared" ref="X30" si="208">X29/X$5*-100</f>
        <v>-9.0801506186121568</v>
      </c>
      <c r="Y30" s="60"/>
      <c r="Z30" s="60"/>
      <c r="AA30" s="60"/>
      <c r="AB30" s="60">
        <f t="shared" ref="AB30" si="209">AB29/AB$5*-100</f>
        <v>-8.8888888888888893</v>
      </c>
      <c r="AC30" s="60">
        <f t="shared" ref="AC30" si="210">AC29/AC$5*-100</f>
        <v>-10.574712643678161</v>
      </c>
      <c r="AD30" s="60">
        <f t="shared" ref="AD30" si="211">AD29/AD$5*-100</f>
        <v>-8.9802130898021311</v>
      </c>
      <c r="AE30" s="60">
        <f t="shared" ref="AE30" si="212">AE29/AE$5*-100</f>
        <v>-10.071942446043165</v>
      </c>
      <c r="AF30" s="60">
        <f t="shared" ref="AF30" si="213">AF29/AF$5*-100</f>
        <v>-8.9690721649484537</v>
      </c>
      <c r="AG30" s="60">
        <f t="shared" ref="AG30" si="214">AG29/AG$5*-100</f>
        <v>-8.9270919635459816</v>
      </c>
    </row>
    <row r="31" spans="1:36">
      <c r="A31" s="51" t="s">
        <v>62</v>
      </c>
      <c r="B31" s="46">
        <v>641</v>
      </c>
      <c r="C31" s="21" t="s">
        <v>11</v>
      </c>
      <c r="D31" s="21" t="s">
        <v>11</v>
      </c>
      <c r="E31" s="46">
        <v>12</v>
      </c>
      <c r="F31" s="46">
        <v>24</v>
      </c>
      <c r="G31" s="46">
        <v>53</v>
      </c>
      <c r="H31" s="46">
        <v>82</v>
      </c>
      <c r="I31" s="46">
        <v>133</v>
      </c>
      <c r="J31" s="46">
        <v>140</v>
      </c>
      <c r="K31" s="46">
        <v>190</v>
      </c>
      <c r="L31" s="52"/>
      <c r="M31" s="46">
        <v>399</v>
      </c>
      <c r="N31" s="21" t="s">
        <v>11</v>
      </c>
      <c r="O31" s="21" t="s">
        <v>11</v>
      </c>
      <c r="P31" s="21" t="s">
        <v>11</v>
      </c>
      <c r="Q31" s="46">
        <v>14</v>
      </c>
      <c r="R31" s="46">
        <v>43</v>
      </c>
      <c r="S31" s="46">
        <v>61</v>
      </c>
      <c r="T31" s="46">
        <v>98</v>
      </c>
      <c r="U31" s="46">
        <v>88</v>
      </c>
      <c r="V31" s="46">
        <v>87</v>
      </c>
      <c r="W31" s="52"/>
      <c r="X31" s="46">
        <v>242</v>
      </c>
      <c r="Y31" s="21" t="s">
        <v>11</v>
      </c>
      <c r="Z31" s="21" t="s">
        <v>11</v>
      </c>
      <c r="AA31" s="21" t="s">
        <v>11</v>
      </c>
      <c r="AB31" s="46">
        <v>10</v>
      </c>
      <c r="AC31" s="46">
        <v>10</v>
      </c>
      <c r="AD31" s="46">
        <v>21</v>
      </c>
      <c r="AE31" s="46">
        <v>35</v>
      </c>
      <c r="AF31" s="46">
        <v>52</v>
      </c>
      <c r="AG31" s="46">
        <v>103</v>
      </c>
    </row>
    <row r="32" spans="1:36">
      <c r="A32" s="51"/>
      <c r="B32" s="60">
        <f>B31/B$5*-100</f>
        <v>-2.5035150757694113</v>
      </c>
      <c r="C32" s="60"/>
      <c r="D32" s="60"/>
      <c r="E32" s="60">
        <f t="shared" si="194"/>
        <v>-4.4444444444444446</v>
      </c>
      <c r="F32" s="60">
        <f t="shared" ref="F32" si="215">F31/F$5*-100</f>
        <v>-4.838709677419355</v>
      </c>
      <c r="G32" s="60">
        <f t="shared" ref="G32" si="216">G31/G$5*-100</f>
        <v>-3.5215946843853816</v>
      </c>
      <c r="H32" s="60">
        <f t="shared" ref="H32" si="217">H31/H$5*-100</f>
        <v>-2.7646662171274445</v>
      </c>
      <c r="I32" s="60">
        <f t="shared" ref="I32" si="218">I31/I$5*-100</f>
        <v>-2.8118393234672303</v>
      </c>
      <c r="J32" s="60">
        <f t="shared" ref="J32" si="219">J31/J$5*-100</f>
        <v>-2.3620718744727518</v>
      </c>
      <c r="K32" s="60">
        <f t="shared" ref="K32" si="220">K31/K$5*-100</f>
        <v>-2.0142054489557935</v>
      </c>
      <c r="L32" s="54"/>
      <c r="M32" s="60">
        <f t="shared" ref="M32" si="221">M31/M$5*-100</f>
        <v>-2.4465019314488932</v>
      </c>
      <c r="N32" s="60"/>
      <c r="O32" s="60"/>
      <c r="P32" s="60"/>
      <c r="Q32" s="60">
        <f t="shared" ref="Q32:R32" si="222">Q31/Q$5*-100</f>
        <v>-3.8781163434903045</v>
      </c>
      <c r="R32" s="60">
        <f t="shared" si="222"/>
        <v>-4.018691588785047</v>
      </c>
      <c r="S32" s="60">
        <f t="shared" ref="S32" si="223">S31/S$5*-100</f>
        <v>-2.6418362927674317</v>
      </c>
      <c r="T32" s="60">
        <f t="shared" ref="T32" si="224">T31/T$5*-100</f>
        <v>-2.7086788280818133</v>
      </c>
      <c r="U32" s="60">
        <f t="shared" ref="U32" si="225">U31/U$5*-100</f>
        <v>-2.2071733132681213</v>
      </c>
      <c r="V32" s="60">
        <f t="shared" ref="V32" si="226">V31/V$5*-100</f>
        <v>-1.8892508143322475</v>
      </c>
      <c r="W32" s="62"/>
      <c r="X32" s="60">
        <f t="shared" ref="X32" si="227">X31/X$5*-100</f>
        <v>-2.6035502958579881</v>
      </c>
      <c r="Y32" s="60"/>
      <c r="Z32" s="60"/>
      <c r="AA32" s="60"/>
      <c r="AB32" s="60">
        <f t="shared" ref="AB32:AC32" si="228">AB31/AB$5*-100</f>
        <v>-7.4074074074074066</v>
      </c>
      <c r="AC32" s="60">
        <f t="shared" si="228"/>
        <v>-2.2988505747126435</v>
      </c>
      <c r="AD32" s="60">
        <f t="shared" ref="AD32" si="229">AD31/AD$5*-100</f>
        <v>-3.1963470319634704</v>
      </c>
      <c r="AE32" s="60">
        <f t="shared" ref="AE32" si="230">AE31/AE$5*-100</f>
        <v>-3.1474820143884892</v>
      </c>
      <c r="AF32" s="60">
        <f t="shared" ref="AF32" si="231">AF31/AF$5*-100</f>
        <v>-2.6804123711340204</v>
      </c>
      <c r="AG32" s="60">
        <f t="shared" ref="AG32" si="232">AG31/AG$5*-100</f>
        <v>-2.1333885666942836</v>
      </c>
    </row>
    <row r="33" spans="1:33">
      <c r="A33" s="51" t="s">
        <v>61</v>
      </c>
      <c r="B33" s="46">
        <v>224</v>
      </c>
      <c r="C33" s="21" t="s">
        <v>11</v>
      </c>
      <c r="D33" s="21" t="s">
        <v>11</v>
      </c>
      <c r="E33" s="21" t="s">
        <v>11</v>
      </c>
      <c r="F33" s="21" t="s">
        <v>11</v>
      </c>
      <c r="G33" s="21" t="s">
        <v>11</v>
      </c>
      <c r="H33" s="46">
        <v>20</v>
      </c>
      <c r="I33" s="46">
        <v>65</v>
      </c>
      <c r="J33" s="46">
        <v>58</v>
      </c>
      <c r="K33" s="46">
        <v>73</v>
      </c>
      <c r="L33" s="52"/>
      <c r="M33" s="46">
        <v>163</v>
      </c>
      <c r="N33" s="21" t="s">
        <v>11</v>
      </c>
      <c r="O33" s="21" t="s">
        <v>11</v>
      </c>
      <c r="P33" s="21" t="s">
        <v>11</v>
      </c>
      <c r="Q33" s="21" t="s">
        <v>11</v>
      </c>
      <c r="R33" s="21" t="s">
        <v>11</v>
      </c>
      <c r="S33" s="46">
        <v>18</v>
      </c>
      <c r="T33" s="46">
        <v>59</v>
      </c>
      <c r="U33" s="46">
        <v>43</v>
      </c>
      <c r="V33" s="46">
        <v>38</v>
      </c>
      <c r="W33" s="52"/>
      <c r="X33" s="46">
        <v>61</v>
      </c>
      <c r="Y33" s="21" t="s">
        <v>11</v>
      </c>
      <c r="Z33" s="21" t="s">
        <v>11</v>
      </c>
      <c r="AA33" s="21" t="s">
        <v>11</v>
      </c>
      <c r="AB33" s="21" t="s">
        <v>11</v>
      </c>
      <c r="AC33" s="21" t="s">
        <v>11</v>
      </c>
      <c r="AD33" s="21" t="s">
        <v>11</v>
      </c>
      <c r="AE33" s="21" t="s">
        <v>11</v>
      </c>
      <c r="AF33" s="46">
        <v>15</v>
      </c>
      <c r="AG33" s="46">
        <v>35</v>
      </c>
    </row>
    <row r="34" spans="1:33">
      <c r="A34" s="51"/>
      <c r="B34" s="60">
        <f>B33/B$5*-100</f>
        <v>-0.87486330260896739</v>
      </c>
      <c r="C34" s="60"/>
      <c r="D34" s="60"/>
      <c r="E34" s="60"/>
      <c r="F34" s="60"/>
      <c r="G34" s="60"/>
      <c r="H34" s="60">
        <f t="shared" ref="H34:K34" si="233">H33/H$5*-100</f>
        <v>-0.67430883344571813</v>
      </c>
      <c r="I34" s="60">
        <f t="shared" si="233"/>
        <v>-1.3742071881606766</v>
      </c>
      <c r="J34" s="60">
        <f t="shared" si="233"/>
        <v>-0.97857263371014003</v>
      </c>
      <c r="K34" s="60">
        <f t="shared" si="233"/>
        <v>-0.77387893565143639</v>
      </c>
      <c r="L34" s="54"/>
      <c r="M34" s="60">
        <f t="shared" ref="M34" si="234">M33/M$5*-100</f>
        <v>-0.99944815745907167</v>
      </c>
      <c r="N34" s="60"/>
      <c r="O34" s="60"/>
      <c r="P34" s="60"/>
      <c r="Q34" s="60"/>
      <c r="R34" s="60"/>
      <c r="S34" s="60">
        <f t="shared" ref="S34" si="235">S33/S$5*-100</f>
        <v>-0.77955825032481585</v>
      </c>
      <c r="T34" s="60">
        <f t="shared" ref="T34" si="236">T33/T$5*-100</f>
        <v>-1.630735212824765</v>
      </c>
      <c r="U34" s="60">
        <f t="shared" ref="U34" si="237">U33/U$5*-100</f>
        <v>-1.0785051417105593</v>
      </c>
      <c r="V34" s="60">
        <f t="shared" ref="V34" si="238">V33/V$5*-100</f>
        <v>-0.82519001085776322</v>
      </c>
      <c r="W34" s="62"/>
      <c r="X34" s="60">
        <f t="shared" ref="X34:X36" si="239">X33/X$5*-100</f>
        <v>-0.65626681011296395</v>
      </c>
      <c r="Y34" s="60"/>
      <c r="Z34" s="60"/>
      <c r="AA34" s="60"/>
      <c r="AB34" s="60"/>
      <c r="AC34" s="60"/>
      <c r="AD34" s="60"/>
      <c r="AE34" s="60"/>
      <c r="AF34" s="60">
        <f t="shared" ref="AF34" si="240">AF33/AF$5*-100</f>
        <v>-0.77319587628865982</v>
      </c>
      <c r="AG34" s="60">
        <f t="shared" ref="AG34" si="241">AG33/AG$5*-100</f>
        <v>-0.72493786246893122</v>
      </c>
    </row>
    <row r="35" spans="1:33">
      <c r="A35" s="51" t="s">
        <v>60</v>
      </c>
      <c r="B35" s="46">
        <v>86</v>
      </c>
      <c r="C35" s="21" t="s">
        <v>11</v>
      </c>
      <c r="D35" s="21" t="s">
        <v>11</v>
      </c>
      <c r="E35" s="21" t="s">
        <v>11</v>
      </c>
      <c r="F35" s="46"/>
      <c r="G35" s="46">
        <v>10</v>
      </c>
      <c r="H35" s="46">
        <v>23</v>
      </c>
      <c r="I35" s="46">
        <v>20</v>
      </c>
      <c r="J35" s="46" t="s">
        <v>307</v>
      </c>
      <c r="K35" s="46">
        <v>14</v>
      </c>
      <c r="L35" s="54"/>
      <c r="M35" s="46">
        <v>75</v>
      </c>
      <c r="N35" s="21" t="s">
        <v>11</v>
      </c>
      <c r="O35" s="21" t="s">
        <v>11</v>
      </c>
      <c r="P35" s="21" t="s">
        <v>11</v>
      </c>
      <c r="Q35" s="46" t="s">
        <v>307</v>
      </c>
      <c r="R35" s="21" t="s">
        <v>11</v>
      </c>
      <c r="S35" s="46">
        <v>22</v>
      </c>
      <c r="T35" s="46">
        <v>19</v>
      </c>
      <c r="U35" s="46" t="s">
        <v>307</v>
      </c>
      <c r="V35" s="21" t="s">
        <v>11</v>
      </c>
      <c r="W35" s="62"/>
      <c r="X35" s="46">
        <v>11</v>
      </c>
      <c r="Y35" s="21" t="s">
        <v>11</v>
      </c>
      <c r="Z35" s="21" t="s">
        <v>11</v>
      </c>
      <c r="AA35" s="21" t="s">
        <v>11</v>
      </c>
      <c r="AB35" s="21" t="s">
        <v>11</v>
      </c>
      <c r="AC35" s="21" t="s">
        <v>11</v>
      </c>
      <c r="AD35" s="21" t="s">
        <v>11</v>
      </c>
      <c r="AE35" s="21" t="s">
        <v>11</v>
      </c>
      <c r="AF35" s="21" t="s">
        <v>11</v>
      </c>
      <c r="AG35" s="21" t="s">
        <v>11</v>
      </c>
    </row>
    <row r="36" spans="1:33">
      <c r="A36" s="53"/>
      <c r="B36" s="59">
        <f>B35/B$5*-100</f>
        <v>-0.33588501796594283</v>
      </c>
      <c r="C36" s="59"/>
      <c r="D36" s="59"/>
      <c r="E36" s="59"/>
      <c r="F36" s="59"/>
      <c r="G36" s="59">
        <f t="shared" ref="G36" si="242">G35/G$5*-100</f>
        <v>-0.66445182724252494</v>
      </c>
      <c r="H36" s="59">
        <f t="shared" ref="H36:I36" si="243">H35/H$5*-100</f>
        <v>-0.77545515846257584</v>
      </c>
      <c r="I36" s="59">
        <f t="shared" si="243"/>
        <v>-0.42283298097251587</v>
      </c>
      <c r="J36" s="59"/>
      <c r="K36" s="59">
        <f t="shared" ref="K36" si="244">K35/K$5*-100</f>
        <v>-0.1484151383441111</v>
      </c>
      <c r="L36" s="54"/>
      <c r="M36" s="59">
        <f t="shared" ref="M36" si="245">M35/M$5*-100</f>
        <v>-0.45986878410693482</v>
      </c>
      <c r="N36" s="59"/>
      <c r="O36" s="59"/>
      <c r="P36" s="59"/>
      <c r="Q36" s="59"/>
      <c r="R36" s="59"/>
      <c r="S36" s="59">
        <f t="shared" ref="S36" si="246">S35/S$5*-100</f>
        <v>-0.95279341706366383</v>
      </c>
      <c r="T36" s="59">
        <f t="shared" ref="T36" si="247">T35/T$5*-100</f>
        <v>-0.52515201768933117</v>
      </c>
      <c r="U36" s="59"/>
      <c r="V36" s="59"/>
      <c r="W36" s="62"/>
      <c r="X36" s="59">
        <f t="shared" si="239"/>
        <v>-0.1183431952662722</v>
      </c>
      <c r="Y36" s="59"/>
      <c r="Z36" s="59"/>
      <c r="AA36" s="59"/>
      <c r="AB36" s="59"/>
      <c r="AC36" s="59"/>
      <c r="AD36" s="59"/>
      <c r="AE36" s="59"/>
      <c r="AF36" s="59"/>
      <c r="AG36" s="59"/>
    </row>
    <row r="37" spans="1:33">
      <c r="A37" s="51" t="s">
        <v>59</v>
      </c>
      <c r="B37" s="46">
        <v>490</v>
      </c>
      <c r="C37" s="21" t="s">
        <v>11</v>
      </c>
      <c r="D37" s="21" t="s">
        <v>11</v>
      </c>
      <c r="E37" s="21" t="s">
        <v>11</v>
      </c>
      <c r="F37" s="46">
        <v>18</v>
      </c>
      <c r="G37" s="46">
        <v>34</v>
      </c>
      <c r="H37" s="46">
        <v>93</v>
      </c>
      <c r="I37" s="46">
        <v>159</v>
      </c>
      <c r="J37" s="46">
        <v>108</v>
      </c>
      <c r="K37" s="46">
        <v>74</v>
      </c>
      <c r="L37" s="52"/>
      <c r="M37" s="46">
        <v>404</v>
      </c>
      <c r="N37" s="21" t="s">
        <v>11</v>
      </c>
      <c r="O37" s="21" t="s">
        <v>11</v>
      </c>
      <c r="P37" s="21" t="s">
        <v>11</v>
      </c>
      <c r="Q37" s="46">
        <v>15</v>
      </c>
      <c r="R37" s="46">
        <v>29</v>
      </c>
      <c r="S37" s="46">
        <v>85</v>
      </c>
      <c r="T37" s="46">
        <v>147</v>
      </c>
      <c r="U37" s="46">
        <v>82</v>
      </c>
      <c r="V37" s="46">
        <v>43</v>
      </c>
      <c r="W37" s="52"/>
      <c r="X37" s="46">
        <v>86</v>
      </c>
      <c r="Y37" s="21" t="s">
        <v>11</v>
      </c>
      <c r="Z37" s="21" t="s">
        <v>11</v>
      </c>
      <c r="AA37" s="21" t="s">
        <v>11</v>
      </c>
      <c r="AB37" s="21" t="s">
        <v>11</v>
      </c>
      <c r="AC37" s="21" t="s">
        <v>11</v>
      </c>
      <c r="AD37" s="46" t="s">
        <v>307</v>
      </c>
      <c r="AE37" s="46">
        <v>12</v>
      </c>
      <c r="AF37" s="46">
        <v>26</v>
      </c>
      <c r="AG37" s="46">
        <v>31</v>
      </c>
    </row>
    <row r="38" spans="1:33">
      <c r="A38" s="53"/>
      <c r="B38" s="59">
        <f>B37/B$5*-100</f>
        <v>-1.9137634744571161</v>
      </c>
      <c r="C38" s="59"/>
      <c r="D38" s="59"/>
      <c r="E38" s="59"/>
      <c r="F38" s="59">
        <f t="shared" ref="F38" si="248">F37/F$5*-100</f>
        <v>-3.6290322580645165</v>
      </c>
      <c r="G38" s="59">
        <f t="shared" ref="G38" si="249">G37/G$5*-100</f>
        <v>-2.2591362126245849</v>
      </c>
      <c r="H38" s="59">
        <f t="shared" ref="H38" si="250">H37/H$5*-100</f>
        <v>-3.1355360755225896</v>
      </c>
      <c r="I38" s="59">
        <f t="shared" ref="I38" si="251">I37/I$5*-100</f>
        <v>-3.3615221987315009</v>
      </c>
      <c r="J38" s="59">
        <f t="shared" ref="J38" si="252">J37/J$5*-100</f>
        <v>-1.822169731736123</v>
      </c>
      <c r="K38" s="59">
        <f t="shared" ref="K38" si="253">K37/K$5*-100</f>
        <v>-0.78448001696172998</v>
      </c>
      <c r="L38" s="54"/>
      <c r="M38" s="59">
        <f t="shared" ref="M38" si="254">M37/M$5*-100</f>
        <v>-2.4771598503893553</v>
      </c>
      <c r="N38" s="59"/>
      <c r="O38" s="59"/>
      <c r="P38" s="59"/>
      <c r="Q38" s="59">
        <f t="shared" ref="Q38:R38" si="255">Q37/Q$5*-100</f>
        <v>-4.1551246537396125</v>
      </c>
      <c r="R38" s="59">
        <f t="shared" si="255"/>
        <v>-2.7102803738317758</v>
      </c>
      <c r="S38" s="59">
        <f t="shared" ref="S38" si="256">S37/S$5*-100</f>
        <v>-3.6812472932005194</v>
      </c>
      <c r="T38" s="59">
        <f t="shared" ref="T38" si="257">T37/T$5*-100</f>
        <v>-4.0630182421227197</v>
      </c>
      <c r="U38" s="59">
        <f t="shared" ref="U38" si="258">U37/U$5*-100</f>
        <v>-2.056684223727113</v>
      </c>
      <c r="V38" s="59">
        <f t="shared" ref="V38" si="259">V37/V$5*-100</f>
        <v>-0.93376764386536371</v>
      </c>
      <c r="W38" s="62"/>
      <c r="X38" s="59">
        <f t="shared" ref="X38" si="260">X37/X$5*-100</f>
        <v>-0.92522861753630992</v>
      </c>
      <c r="Y38" s="59"/>
      <c r="Z38" s="59"/>
      <c r="AA38" s="59"/>
      <c r="AB38" s="59"/>
      <c r="AC38" s="59"/>
      <c r="AD38" s="59"/>
      <c r="AE38" s="59">
        <f t="shared" ref="AE38" si="261">AE37/AE$5*-100</f>
        <v>-1.079136690647482</v>
      </c>
      <c r="AF38" s="59">
        <f t="shared" ref="AF38" si="262">AF37/AF$5*-100</f>
        <v>-1.3402061855670102</v>
      </c>
      <c r="AG38" s="59">
        <f t="shared" ref="AG38" si="263">AG37/AG$5*-100</f>
        <v>-0.64208782104391049</v>
      </c>
    </row>
    <row r="39" spans="1:33">
      <c r="A39" s="55" t="s">
        <v>57</v>
      </c>
      <c r="B39" s="46">
        <v>4049</v>
      </c>
      <c r="C39" s="46">
        <v>21</v>
      </c>
      <c r="D39" s="46">
        <v>11</v>
      </c>
      <c r="E39" s="46">
        <v>42</v>
      </c>
      <c r="F39" s="46">
        <v>83</v>
      </c>
      <c r="G39" s="46">
        <v>252</v>
      </c>
      <c r="H39" s="46">
        <v>453</v>
      </c>
      <c r="I39" s="46">
        <v>727</v>
      </c>
      <c r="J39" s="46">
        <v>929</v>
      </c>
      <c r="K39" s="46">
        <v>1531</v>
      </c>
      <c r="L39" s="54"/>
      <c r="M39" s="46">
        <v>2621</v>
      </c>
      <c r="N39" s="46">
        <v>12</v>
      </c>
      <c r="O39" s="46" t="s">
        <v>216</v>
      </c>
      <c r="P39" s="46">
        <v>31</v>
      </c>
      <c r="Q39" s="46">
        <v>62</v>
      </c>
      <c r="R39" s="46">
        <v>179</v>
      </c>
      <c r="S39" s="46">
        <v>350</v>
      </c>
      <c r="T39" s="46">
        <v>549</v>
      </c>
      <c r="U39" s="46">
        <v>626</v>
      </c>
      <c r="V39" s="46">
        <v>804</v>
      </c>
      <c r="W39" s="62"/>
      <c r="X39" s="46">
        <v>1428</v>
      </c>
      <c r="Y39" s="46" t="s">
        <v>307</v>
      </c>
      <c r="Z39" s="21" t="s">
        <v>11</v>
      </c>
      <c r="AA39" s="46">
        <v>11</v>
      </c>
      <c r="AB39" s="46">
        <v>21</v>
      </c>
      <c r="AC39" s="46">
        <v>73</v>
      </c>
      <c r="AD39" s="46">
        <v>103</v>
      </c>
      <c r="AE39" s="46">
        <v>178</v>
      </c>
      <c r="AF39" s="46">
        <v>303</v>
      </c>
      <c r="AG39" s="46">
        <v>727</v>
      </c>
    </row>
    <row r="40" spans="1:33">
      <c r="A40" s="53"/>
      <c r="B40" s="59">
        <f>B39/B$5*-100</f>
        <v>-15.813935322605843</v>
      </c>
      <c r="C40" s="59">
        <f t="shared" ref="C40" si="264">C39/C$5*-100</f>
        <v>-11.666666666666666</v>
      </c>
      <c r="D40" s="59">
        <f t="shared" ref="D40" si="265">D39/D$5*-100</f>
        <v>-11.340206185567011</v>
      </c>
      <c r="E40" s="59">
        <f t="shared" ref="E40" si="266">E39/E$5*-100</f>
        <v>-15.555555555555555</v>
      </c>
      <c r="F40" s="59">
        <f t="shared" ref="F40" si="267">F39/F$5*-100</f>
        <v>-16.733870967741936</v>
      </c>
      <c r="G40" s="59">
        <f t="shared" ref="G40" si="268">G39/G$5*-100</f>
        <v>-16.744186046511629</v>
      </c>
      <c r="H40" s="59">
        <f t="shared" ref="H40" si="269">H39/H$5*-100</f>
        <v>-15.273095077545515</v>
      </c>
      <c r="I40" s="59">
        <f t="shared" ref="I40" si="270">I39/I$5*-100</f>
        <v>-15.369978858350953</v>
      </c>
      <c r="J40" s="59">
        <f t="shared" ref="J40" si="271">J39/J$5*-100</f>
        <v>-15.674034081322761</v>
      </c>
      <c r="K40" s="59">
        <f t="shared" ref="K40" si="272">K39/K$5*-100</f>
        <v>-16.230255486059576</v>
      </c>
      <c r="L40" s="54"/>
      <c r="M40" s="59">
        <f t="shared" ref="M40" si="273">M39/M$5*-100</f>
        <v>-16.070881108590349</v>
      </c>
      <c r="N40" s="59">
        <f t="shared" ref="N40" si="274">N39/N$5*-100</f>
        <v>-10.526315789473683</v>
      </c>
      <c r="O40" s="59"/>
      <c r="P40" s="59">
        <f t="shared" ref="P40" si="275">P39/P$5*-100</f>
        <v>-16.666666666666664</v>
      </c>
      <c r="Q40" s="59">
        <f t="shared" ref="Q40" si="276">Q39/Q$5*-100</f>
        <v>-17.174515235457065</v>
      </c>
      <c r="R40" s="59">
        <f t="shared" ref="R40" si="277">R39/R$5*-100</f>
        <v>-16.728971962616825</v>
      </c>
      <c r="S40" s="59">
        <f t="shared" ref="S40" si="278">S39/S$5*-100</f>
        <v>-15.158077089649199</v>
      </c>
      <c r="T40" s="59">
        <f t="shared" ref="T40" si="279">T39/T$5*-100</f>
        <v>-15.17412935323383</v>
      </c>
      <c r="U40" s="59">
        <f t="shared" ref="U40" si="280">U39/U$5*-100</f>
        <v>-15.701028342111863</v>
      </c>
      <c r="V40" s="59">
        <f t="shared" ref="V40" si="281">V39/V$5*-100</f>
        <v>-17.45928338762215</v>
      </c>
      <c r="W40" s="62"/>
      <c r="X40" s="59">
        <f t="shared" ref="X40" si="282">X39/X$5*-100</f>
        <v>-15.363098440021517</v>
      </c>
      <c r="Y40" s="59"/>
      <c r="Z40" s="59"/>
      <c r="AA40" s="59">
        <f t="shared" ref="AA40" si="283">AA39/AA$5*-100</f>
        <v>-13.095238095238097</v>
      </c>
      <c r="AB40" s="59">
        <f t="shared" ref="AB40" si="284">AB39/AB$5*-100</f>
        <v>-15.555555555555555</v>
      </c>
      <c r="AC40" s="59">
        <f t="shared" ref="AC40" si="285">AC39/AC$5*-100</f>
        <v>-16.7816091954023</v>
      </c>
      <c r="AD40" s="59">
        <f t="shared" ref="AD40" si="286">AD39/AD$5*-100</f>
        <v>-15.67732115677321</v>
      </c>
      <c r="AE40" s="59">
        <f t="shared" ref="AE40" si="287">AE39/AE$5*-100</f>
        <v>-16.007194244604317</v>
      </c>
      <c r="AF40" s="59">
        <f t="shared" ref="AF40" si="288">AF39/AF$5*-100</f>
        <v>-15.618556701030927</v>
      </c>
      <c r="AG40" s="59">
        <f t="shared" ref="AG40" si="289">AG39/AG$5*-100</f>
        <v>-15.057995028997514</v>
      </c>
    </row>
    <row r="41" spans="1:33">
      <c r="A41" s="5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4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4"/>
      <c r="X41" s="21"/>
      <c r="Y41" s="21"/>
      <c r="Z41" s="21"/>
      <c r="AA41" s="21"/>
      <c r="AB41" s="21"/>
      <c r="AC41" s="21"/>
      <c r="AD41" s="21"/>
      <c r="AE41" s="21"/>
      <c r="AF41" s="21"/>
      <c r="AG41" s="21"/>
    </row>
    <row r="42" spans="1:33">
      <c r="A42" s="30" t="s">
        <v>188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21"/>
      <c r="W42" s="36"/>
    </row>
    <row r="43" spans="1:33">
      <c r="A43" s="30" t="s">
        <v>191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W43" s="36"/>
    </row>
    <row r="44" spans="1:33">
      <c r="A44" s="30" t="s">
        <v>192</v>
      </c>
      <c r="L44" s="36"/>
      <c r="W44" s="36"/>
    </row>
    <row r="45" spans="1:33">
      <c r="A45" s="30" t="s">
        <v>184</v>
      </c>
      <c r="L45" s="36"/>
      <c r="W45" s="36"/>
    </row>
    <row r="46" spans="1:33">
      <c r="A46" s="41"/>
      <c r="L46" s="36"/>
      <c r="W46" s="36"/>
    </row>
    <row r="47" spans="1:33">
      <c r="A47" s="41"/>
    </row>
  </sheetData>
  <sheetProtection password="CC19" sheet="1" objects="1" scenarios="1"/>
  <mergeCells count="4">
    <mergeCell ref="A3:A4"/>
    <mergeCell ref="B3:K3"/>
    <mergeCell ref="M3:V3"/>
    <mergeCell ref="X3:AG3"/>
  </mergeCells>
  <phoneticPr fontId="3" type="noConversion"/>
  <pageMargins left="0.23622047244094491" right="0.23622047244094491" top="0.35433070866141736" bottom="0.35433070866141736" header="0.31496062992125984" footer="0.31496062992125984"/>
  <pageSetup paperSize="9" scale="4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V46"/>
  <sheetViews>
    <sheetView workbookViewId="0">
      <pane xSplit="1" ySplit="3" topLeftCell="B4" activePane="bottomRight" state="frozen"/>
      <selection activeCell="A4" sqref="A4"/>
      <selection pane="topRight" activeCell="A4" sqref="A4"/>
      <selection pane="bottomLeft" activeCell="A4" sqref="A4"/>
      <selection pane="bottomRight"/>
    </sheetView>
  </sheetViews>
  <sheetFormatPr defaultRowHeight="16.5"/>
  <cols>
    <col min="1" max="1" width="16" customWidth="1"/>
  </cols>
  <sheetData>
    <row r="1" spans="1:21">
      <c r="A1" s="19" t="s">
        <v>233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r="2" spans="1:21">
      <c r="A2" s="19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7" t="s">
        <v>43</v>
      </c>
    </row>
    <row r="3" spans="1:21">
      <c r="A3" s="20" t="s">
        <v>0</v>
      </c>
      <c r="B3" s="20" t="s">
        <v>146</v>
      </c>
      <c r="C3" s="20" t="s">
        <v>147</v>
      </c>
      <c r="D3" s="20" t="s">
        <v>148</v>
      </c>
      <c r="E3" s="20" t="s">
        <v>149</v>
      </c>
      <c r="F3" s="20" t="s">
        <v>150</v>
      </c>
      <c r="G3" s="20" t="s">
        <v>151</v>
      </c>
      <c r="H3" s="20" t="s">
        <v>152</v>
      </c>
      <c r="I3" s="20" t="s">
        <v>153</v>
      </c>
      <c r="J3" s="20" t="s">
        <v>154</v>
      </c>
      <c r="K3" s="20" t="s">
        <v>155</v>
      </c>
      <c r="L3" s="20" t="s">
        <v>156</v>
      </c>
      <c r="M3" s="20" t="s">
        <v>157</v>
      </c>
      <c r="N3" s="20" t="s">
        <v>158</v>
      </c>
      <c r="O3" s="20" t="s">
        <v>159</v>
      </c>
      <c r="P3" s="20" t="s">
        <v>160</v>
      </c>
      <c r="Q3" s="20" t="s">
        <v>161</v>
      </c>
      <c r="R3" s="20" t="s">
        <v>162</v>
      </c>
      <c r="S3" s="20" t="s">
        <v>163</v>
      </c>
    </row>
    <row r="4" spans="1:21">
      <c r="A4" s="51" t="s">
        <v>45</v>
      </c>
      <c r="B4" s="47">
        <v>25604</v>
      </c>
      <c r="C4" s="46">
        <v>3553</v>
      </c>
      <c r="D4" s="46">
        <v>1883</v>
      </c>
      <c r="E4" s="46">
        <v>987</v>
      </c>
      <c r="F4" s="46">
        <v>1359</v>
      </c>
      <c r="G4" s="46">
        <v>550</v>
      </c>
      <c r="H4" s="46">
        <v>636</v>
      </c>
      <c r="I4" s="46">
        <v>542</v>
      </c>
      <c r="J4" s="46">
        <v>123</v>
      </c>
      <c r="K4" s="46">
        <v>5998</v>
      </c>
      <c r="L4" s="46">
        <v>1063</v>
      </c>
      <c r="M4" s="46">
        <v>1124</v>
      </c>
      <c r="N4" s="46">
        <v>1417</v>
      </c>
      <c r="O4" s="46">
        <v>1230</v>
      </c>
      <c r="P4" s="46">
        <v>1203</v>
      </c>
      <c r="Q4" s="46">
        <v>1582</v>
      </c>
      <c r="R4" s="46">
        <v>1870</v>
      </c>
      <c r="S4" s="46">
        <v>484</v>
      </c>
    </row>
    <row r="5" spans="1:21">
      <c r="A5" s="51"/>
      <c r="B5" s="40">
        <f t="shared" ref="B5:S5" si="0">B4/B$4*100*-1</f>
        <v>-100</v>
      </c>
      <c r="C5" s="40">
        <f t="shared" si="0"/>
        <v>-100</v>
      </c>
      <c r="D5" s="40">
        <f t="shared" si="0"/>
        <v>-100</v>
      </c>
      <c r="E5" s="40">
        <f t="shared" si="0"/>
        <v>-100</v>
      </c>
      <c r="F5" s="40">
        <f t="shared" si="0"/>
        <v>-100</v>
      </c>
      <c r="G5" s="40">
        <f t="shared" si="0"/>
        <v>-100</v>
      </c>
      <c r="H5" s="40">
        <f t="shared" si="0"/>
        <v>-100</v>
      </c>
      <c r="I5" s="40">
        <f t="shared" si="0"/>
        <v>-100</v>
      </c>
      <c r="J5" s="40">
        <f t="shared" si="0"/>
        <v>-100</v>
      </c>
      <c r="K5" s="40">
        <f t="shared" si="0"/>
        <v>-100</v>
      </c>
      <c r="L5" s="40">
        <f t="shared" si="0"/>
        <v>-100</v>
      </c>
      <c r="M5" s="40">
        <f t="shared" si="0"/>
        <v>-100</v>
      </c>
      <c r="N5" s="40">
        <f t="shared" si="0"/>
        <v>-100</v>
      </c>
      <c r="O5" s="40">
        <f t="shared" si="0"/>
        <v>-100</v>
      </c>
      <c r="P5" s="40">
        <f t="shared" si="0"/>
        <v>-100</v>
      </c>
      <c r="Q5" s="40">
        <f t="shared" si="0"/>
        <v>-100</v>
      </c>
      <c r="R5" s="40">
        <f t="shared" si="0"/>
        <v>-100</v>
      </c>
      <c r="S5" s="40">
        <f t="shared" si="0"/>
        <v>-100</v>
      </c>
    </row>
    <row r="6" spans="1:21">
      <c r="A6" s="55" t="s">
        <v>58</v>
      </c>
      <c r="B6" s="47">
        <v>3612</v>
      </c>
      <c r="C6" s="47">
        <v>609</v>
      </c>
      <c r="D6" s="56">
        <v>298</v>
      </c>
      <c r="E6" s="56">
        <v>166</v>
      </c>
      <c r="F6" s="56">
        <v>177</v>
      </c>
      <c r="G6" s="56">
        <v>73</v>
      </c>
      <c r="H6" s="56">
        <v>89</v>
      </c>
      <c r="I6" s="56">
        <v>66</v>
      </c>
      <c r="J6" s="56">
        <v>12</v>
      </c>
      <c r="K6" s="56">
        <v>837</v>
      </c>
      <c r="L6" s="56">
        <v>148</v>
      </c>
      <c r="M6" s="56">
        <v>122</v>
      </c>
      <c r="N6" s="56">
        <v>168</v>
      </c>
      <c r="O6" s="56">
        <v>141</v>
      </c>
      <c r="P6" s="56">
        <v>159</v>
      </c>
      <c r="Q6" s="56">
        <v>218</v>
      </c>
      <c r="R6" s="56">
        <v>258</v>
      </c>
      <c r="S6" s="56">
        <v>71</v>
      </c>
      <c r="U6" s="14"/>
    </row>
    <row r="7" spans="1:21">
      <c r="A7" s="51"/>
      <c r="B7" s="57">
        <f t="shared" ref="B7:S19" si="1">B6/B$4*100*-1</f>
        <v>-14.107170754569598</v>
      </c>
      <c r="C7" s="57">
        <f t="shared" si="1"/>
        <v>-17.140444694624261</v>
      </c>
      <c r="D7" s="57">
        <f>D6/D$4*100*-1</f>
        <v>-15.825809877854487</v>
      </c>
      <c r="E7" s="57">
        <f t="shared" si="1"/>
        <v>-16.818642350557244</v>
      </c>
      <c r="F7" s="57">
        <f t="shared" si="1"/>
        <v>-13.024282560706402</v>
      </c>
      <c r="G7" s="57">
        <f t="shared" si="1"/>
        <v>-13.272727272727272</v>
      </c>
      <c r="H7" s="57">
        <f t="shared" si="1"/>
        <v>-13.9937106918239</v>
      </c>
      <c r="I7" s="57">
        <f>I6/I$4*100*-1</f>
        <v>-12.177121771217712</v>
      </c>
      <c r="J7" s="57">
        <f t="shared" si="1"/>
        <v>-9.7560975609756095</v>
      </c>
      <c r="K7" s="57">
        <f t="shared" si="1"/>
        <v>-13.954651550516839</v>
      </c>
      <c r="L7" s="57">
        <f t="shared" si="1"/>
        <v>-13.922859830667921</v>
      </c>
      <c r="M7" s="57">
        <f>M6/M$4*100*-1</f>
        <v>-10.85409252669039</v>
      </c>
      <c r="N7" s="57">
        <f t="shared" si="1"/>
        <v>-11.856033874382499</v>
      </c>
      <c r="O7" s="57">
        <f t="shared" si="1"/>
        <v>-11.463414634146343</v>
      </c>
      <c r="P7" s="57">
        <f t="shared" si="1"/>
        <v>-13.216957605985039</v>
      </c>
      <c r="Q7" s="57">
        <f t="shared" si="1"/>
        <v>-13.780025284450062</v>
      </c>
      <c r="R7" s="57">
        <f t="shared" si="1"/>
        <v>-13.796791443850267</v>
      </c>
      <c r="S7" s="57">
        <f>S6/S$4*100*-1</f>
        <v>-14.669421487603307</v>
      </c>
      <c r="U7" s="14"/>
    </row>
    <row r="8" spans="1:21">
      <c r="A8" s="51" t="s">
        <v>73</v>
      </c>
      <c r="B8" s="46">
        <v>492</v>
      </c>
      <c r="C8" s="46">
        <v>72</v>
      </c>
      <c r="D8" s="46">
        <v>10</v>
      </c>
      <c r="E8" s="46">
        <v>35</v>
      </c>
      <c r="F8" s="46">
        <v>37</v>
      </c>
      <c r="G8" s="46" t="s">
        <v>307</v>
      </c>
      <c r="H8" s="46">
        <v>11</v>
      </c>
      <c r="I8" s="21" t="s">
        <v>11</v>
      </c>
      <c r="J8" s="21" t="s">
        <v>11</v>
      </c>
      <c r="K8" s="46">
        <v>116</v>
      </c>
      <c r="L8" s="46">
        <v>38</v>
      </c>
      <c r="M8" s="46">
        <v>17</v>
      </c>
      <c r="N8" s="46">
        <v>26</v>
      </c>
      <c r="O8" s="46">
        <v>20</v>
      </c>
      <c r="P8" s="46">
        <v>25</v>
      </c>
      <c r="Q8" s="46">
        <v>40</v>
      </c>
      <c r="R8" s="46">
        <v>21</v>
      </c>
      <c r="S8" s="21" t="s">
        <v>11</v>
      </c>
      <c r="U8" s="14"/>
    </row>
    <row r="9" spans="1:21">
      <c r="A9" s="51"/>
      <c r="B9" s="57">
        <f t="shared" si="1"/>
        <v>-1.9215747539446961</v>
      </c>
      <c r="C9" s="57">
        <f t="shared" si="1"/>
        <v>-2.0264565156206023</v>
      </c>
      <c r="D9" s="57">
        <f t="shared" si="1"/>
        <v>-0.53106744556558683</v>
      </c>
      <c r="E9" s="57">
        <f t="shared" si="1"/>
        <v>-3.5460992907801421</v>
      </c>
      <c r="F9" s="57">
        <f t="shared" si="1"/>
        <v>-2.7225901398086827</v>
      </c>
      <c r="G9" s="57"/>
      <c r="H9" s="57">
        <f t="shared" si="1"/>
        <v>-1.729559748427673</v>
      </c>
      <c r="I9" s="57"/>
      <c r="J9" s="57"/>
      <c r="K9" s="57">
        <f t="shared" si="1"/>
        <v>-1.9339779926642215</v>
      </c>
      <c r="L9" s="57">
        <f t="shared" si="1"/>
        <v>-3.5747883349012231</v>
      </c>
      <c r="M9" s="57">
        <f t="shared" si="1"/>
        <v>-1.5124555160142348</v>
      </c>
      <c r="N9" s="57">
        <f t="shared" si="1"/>
        <v>-1.834862385321101</v>
      </c>
      <c r="O9" s="57">
        <f t="shared" si="1"/>
        <v>-1.6260162601626018</v>
      </c>
      <c r="P9" s="57">
        <f t="shared" si="1"/>
        <v>-2.0781379883624274</v>
      </c>
      <c r="Q9" s="57">
        <f t="shared" si="1"/>
        <v>-2.5284450063211126</v>
      </c>
      <c r="R9" s="57">
        <f t="shared" si="1"/>
        <v>-1.1229946524064172</v>
      </c>
      <c r="S9" s="57"/>
      <c r="U9" s="14"/>
    </row>
    <row r="10" spans="1:21">
      <c r="A10" s="51" t="s">
        <v>72</v>
      </c>
      <c r="B10" s="46">
        <v>1554</v>
      </c>
      <c r="C10" s="56">
        <v>267</v>
      </c>
      <c r="D10" s="56">
        <v>158</v>
      </c>
      <c r="E10" s="56">
        <v>61</v>
      </c>
      <c r="F10" s="56">
        <v>76</v>
      </c>
      <c r="G10" s="56">
        <v>43</v>
      </c>
      <c r="H10" s="56">
        <v>44</v>
      </c>
      <c r="I10" s="56">
        <v>30</v>
      </c>
      <c r="J10" s="21" t="s">
        <v>11</v>
      </c>
      <c r="K10" s="56">
        <v>338</v>
      </c>
      <c r="L10" s="56">
        <v>62</v>
      </c>
      <c r="M10" s="56">
        <v>58</v>
      </c>
      <c r="N10" s="56">
        <v>73</v>
      </c>
      <c r="O10" s="56">
        <v>52</v>
      </c>
      <c r="P10" s="56">
        <v>58</v>
      </c>
      <c r="Q10" s="56">
        <v>91</v>
      </c>
      <c r="R10" s="56">
        <v>102</v>
      </c>
      <c r="S10" s="56">
        <v>37</v>
      </c>
      <c r="T10" s="36"/>
      <c r="U10" s="14"/>
    </row>
    <row r="11" spans="1:21">
      <c r="A11" s="51"/>
      <c r="B11" s="57">
        <f t="shared" si="1"/>
        <v>-6.0693641618497107</v>
      </c>
      <c r="C11" s="57">
        <f t="shared" si="1"/>
        <v>-7.5147762454264004</v>
      </c>
      <c r="D11" s="57">
        <f t="shared" si="1"/>
        <v>-8.3908656399362727</v>
      </c>
      <c r="E11" s="57">
        <f t="shared" si="1"/>
        <v>-6.180344478216818</v>
      </c>
      <c r="F11" s="57">
        <f t="shared" si="1"/>
        <v>-5.5923473142016196</v>
      </c>
      <c r="G11" s="57">
        <f t="shared" si="1"/>
        <v>-7.8181818181818183</v>
      </c>
      <c r="H11" s="57">
        <f t="shared" si="1"/>
        <v>-6.9182389937106921</v>
      </c>
      <c r="I11" s="57">
        <f>I10/I$4*100*-1</f>
        <v>-5.5350553505535052</v>
      </c>
      <c r="J11" s="57"/>
      <c r="K11" s="57">
        <f t="shared" si="1"/>
        <v>-5.6352117372457489</v>
      </c>
      <c r="L11" s="57">
        <f t="shared" si="1"/>
        <v>-5.8325493885230477</v>
      </c>
      <c r="M11" s="57">
        <f t="shared" si="1"/>
        <v>-5.160142348754448</v>
      </c>
      <c r="N11" s="57">
        <f t="shared" si="1"/>
        <v>-5.1517290049400142</v>
      </c>
      <c r="O11" s="57">
        <f t="shared" si="1"/>
        <v>-4.2276422764227641</v>
      </c>
      <c r="P11" s="57">
        <f t="shared" si="1"/>
        <v>-4.8212801330008315</v>
      </c>
      <c r="Q11" s="57">
        <f t="shared" si="1"/>
        <v>-5.7522123893805306</v>
      </c>
      <c r="R11" s="57">
        <f t="shared" si="1"/>
        <v>-5.4545454545454541</v>
      </c>
      <c r="S11" s="57">
        <f t="shared" si="1"/>
        <v>-7.6446280991735529</v>
      </c>
      <c r="T11" s="36"/>
      <c r="U11" s="14"/>
    </row>
    <row r="12" spans="1:21">
      <c r="A12" s="51" t="s">
        <v>71</v>
      </c>
      <c r="B12" s="46">
        <v>250</v>
      </c>
      <c r="C12" s="56">
        <v>14</v>
      </c>
      <c r="D12" s="56">
        <v>18</v>
      </c>
      <c r="E12" s="56" t="s">
        <v>307</v>
      </c>
      <c r="F12" s="56">
        <v>12</v>
      </c>
      <c r="G12" s="21" t="s">
        <v>11</v>
      </c>
      <c r="H12" s="21" t="s">
        <v>11</v>
      </c>
      <c r="I12" s="21" t="s">
        <v>11</v>
      </c>
      <c r="J12" s="21" t="s">
        <v>11</v>
      </c>
      <c r="K12" s="56">
        <v>86</v>
      </c>
      <c r="L12" s="56">
        <v>14</v>
      </c>
      <c r="M12" s="56">
        <v>13</v>
      </c>
      <c r="N12" s="56">
        <v>11</v>
      </c>
      <c r="O12" s="56" t="s">
        <v>307</v>
      </c>
      <c r="P12" s="56">
        <v>13</v>
      </c>
      <c r="Q12" s="56">
        <v>22</v>
      </c>
      <c r="R12" s="56">
        <v>16</v>
      </c>
      <c r="S12" s="21" t="s">
        <v>11</v>
      </c>
      <c r="T12" s="36"/>
      <c r="U12" s="14"/>
    </row>
    <row r="13" spans="1:21">
      <c r="A13" s="51"/>
      <c r="B13" s="57">
        <f t="shared" si="1"/>
        <v>-0.97640993594750813</v>
      </c>
      <c r="C13" s="57">
        <f t="shared" si="1"/>
        <v>-0.39403321137067265</v>
      </c>
      <c r="D13" s="57">
        <f t="shared" si="1"/>
        <v>-0.95592140201805642</v>
      </c>
      <c r="E13" s="57"/>
      <c r="F13" s="57">
        <f t="shared" si="1"/>
        <v>-0.88300220750551872</v>
      </c>
      <c r="G13" s="57"/>
      <c r="H13" s="57"/>
      <c r="I13" s="57"/>
      <c r="J13" s="57"/>
      <c r="K13" s="57">
        <f t="shared" si="1"/>
        <v>-1.4338112704234744</v>
      </c>
      <c r="L13" s="57">
        <f t="shared" si="1"/>
        <v>-1.3170272812793979</v>
      </c>
      <c r="M13" s="57">
        <f t="shared" si="1"/>
        <v>-1.1565836298932384</v>
      </c>
      <c r="N13" s="57">
        <f t="shared" si="1"/>
        <v>-0.77628793225123505</v>
      </c>
      <c r="O13" s="57"/>
      <c r="P13" s="57">
        <f t="shared" si="1"/>
        <v>-1.0806317539484622</v>
      </c>
      <c r="Q13" s="57">
        <f t="shared" si="1"/>
        <v>-1.390644753476612</v>
      </c>
      <c r="R13" s="57">
        <f t="shared" si="1"/>
        <v>-0.85561497326203206</v>
      </c>
      <c r="S13" s="57"/>
      <c r="T13" s="36"/>
      <c r="U13" s="14"/>
    </row>
    <row r="14" spans="1:21">
      <c r="A14" s="51" t="s">
        <v>70</v>
      </c>
      <c r="B14" s="46">
        <v>223</v>
      </c>
      <c r="C14" s="46">
        <v>37</v>
      </c>
      <c r="D14" s="46">
        <v>24</v>
      </c>
      <c r="E14" s="46">
        <v>14</v>
      </c>
      <c r="F14" s="46" t="s">
        <v>307</v>
      </c>
      <c r="G14" s="21" t="s">
        <v>11</v>
      </c>
      <c r="H14" s="21" t="s">
        <v>11</v>
      </c>
      <c r="I14" s="56">
        <v>11</v>
      </c>
      <c r="J14" s="21" t="s">
        <v>11</v>
      </c>
      <c r="K14" s="46">
        <v>53</v>
      </c>
      <c r="L14" s="21" t="s">
        <v>11</v>
      </c>
      <c r="M14" s="21" t="s">
        <v>11</v>
      </c>
      <c r="N14" s="21" t="s">
        <v>11</v>
      </c>
      <c r="O14" s="21" t="s">
        <v>11</v>
      </c>
      <c r="P14" s="56">
        <v>10</v>
      </c>
      <c r="Q14" s="56">
        <v>15</v>
      </c>
      <c r="R14" s="56">
        <v>26</v>
      </c>
      <c r="S14" s="21" t="s">
        <v>11</v>
      </c>
      <c r="U14" s="14"/>
    </row>
    <row r="15" spans="1:21">
      <c r="A15" s="51"/>
      <c r="B15" s="57">
        <f t="shared" si="1"/>
        <v>-0.87095766286517728</v>
      </c>
      <c r="C15" s="57">
        <f t="shared" si="1"/>
        <v>-1.0413734871939206</v>
      </c>
      <c r="D15" s="57">
        <f t="shared" ref="D15" si="2">D14/D$4*100*-1</f>
        <v>-1.2745618693574083</v>
      </c>
      <c r="E15" s="57">
        <f t="shared" si="1"/>
        <v>-1.4184397163120568</v>
      </c>
      <c r="F15" s="57"/>
      <c r="G15" s="57"/>
      <c r="H15" s="57"/>
      <c r="I15" s="57">
        <f>I14/I$4*100*-1</f>
        <v>-2.0295202952029521</v>
      </c>
      <c r="J15" s="57"/>
      <c r="K15" s="57">
        <f t="shared" si="1"/>
        <v>-0.88362787595865289</v>
      </c>
      <c r="L15" s="57"/>
      <c r="M15" s="57"/>
      <c r="N15" s="57"/>
      <c r="O15" s="57"/>
      <c r="P15" s="57">
        <f t="shared" ref="P15:R15" si="3">P14/P$4*100*-1</f>
        <v>-0.83125519534497094</v>
      </c>
      <c r="Q15" s="57">
        <f t="shared" si="3"/>
        <v>-0.94816687737041727</v>
      </c>
      <c r="R15" s="57">
        <f t="shared" si="3"/>
        <v>-1.3903743315508021</v>
      </c>
      <c r="S15" s="57"/>
      <c r="U15" s="14"/>
    </row>
    <row r="16" spans="1:21">
      <c r="A16" s="51" t="s">
        <v>69</v>
      </c>
      <c r="B16" s="46">
        <v>199</v>
      </c>
      <c r="C16" s="46">
        <v>42</v>
      </c>
      <c r="D16" s="21" t="s">
        <v>11</v>
      </c>
      <c r="E16" s="46" t="s">
        <v>307</v>
      </c>
      <c r="F16" s="21" t="s">
        <v>11</v>
      </c>
      <c r="G16" s="21" t="s">
        <v>11</v>
      </c>
      <c r="H16" s="21" t="s">
        <v>11</v>
      </c>
      <c r="I16" s="21" t="s">
        <v>11</v>
      </c>
      <c r="J16" s="21" t="s">
        <v>11</v>
      </c>
      <c r="K16" s="46">
        <v>48</v>
      </c>
      <c r="L16" s="21" t="s">
        <v>11</v>
      </c>
      <c r="M16" s="21" t="s">
        <v>11</v>
      </c>
      <c r="N16" s="21" t="s">
        <v>11</v>
      </c>
      <c r="O16" s="46">
        <v>12</v>
      </c>
      <c r="P16" s="46">
        <v>11</v>
      </c>
      <c r="Q16" s="46">
        <v>13</v>
      </c>
      <c r="R16" s="56">
        <v>19</v>
      </c>
      <c r="S16" s="21" t="s">
        <v>11</v>
      </c>
      <c r="U16" s="14"/>
    </row>
    <row r="17" spans="1:21">
      <c r="A17" s="51"/>
      <c r="B17" s="57">
        <f t="shared" si="1"/>
        <v>-0.77722230901421652</v>
      </c>
      <c r="C17" s="57">
        <f t="shared" si="1"/>
        <v>-1.182099634112018</v>
      </c>
      <c r="D17" s="57"/>
      <c r="E17" s="57"/>
      <c r="F17" s="57"/>
      <c r="G17" s="57"/>
      <c r="H17" s="57"/>
      <c r="I17" s="57"/>
      <c r="J17" s="57"/>
      <c r="K17" s="57">
        <f t="shared" si="1"/>
        <v>-0.80026675558519511</v>
      </c>
      <c r="L17" s="57"/>
      <c r="M17" s="57"/>
      <c r="N17" s="57"/>
      <c r="O17" s="57">
        <f t="shared" ref="O17:P17" si="4">O16/O$4*100*-1</f>
        <v>-0.97560975609756095</v>
      </c>
      <c r="P17" s="57">
        <f t="shared" si="4"/>
        <v>-0.91438071487946804</v>
      </c>
      <c r="Q17" s="57">
        <f t="shared" si="1"/>
        <v>-0.82174462705436147</v>
      </c>
      <c r="R17" s="57">
        <f t="shared" si="1"/>
        <v>-1.0160427807486632</v>
      </c>
      <c r="S17" s="57"/>
      <c r="U17" s="14"/>
    </row>
    <row r="18" spans="1:21">
      <c r="A18" s="51" t="s">
        <v>68</v>
      </c>
      <c r="B18" s="46">
        <v>137</v>
      </c>
      <c r="C18" s="46">
        <v>48</v>
      </c>
      <c r="D18" s="46">
        <v>16</v>
      </c>
      <c r="E18" s="21" t="s">
        <v>11</v>
      </c>
      <c r="F18" s="21" t="s">
        <v>11</v>
      </c>
      <c r="G18" s="21" t="s">
        <v>11</v>
      </c>
      <c r="H18" s="21" t="s">
        <v>11</v>
      </c>
      <c r="I18" s="21" t="s">
        <v>11</v>
      </c>
      <c r="J18" s="21" t="s">
        <v>11</v>
      </c>
      <c r="K18" s="46">
        <v>29</v>
      </c>
      <c r="L18" s="21" t="s">
        <v>11</v>
      </c>
      <c r="M18" s="21" t="s">
        <v>11</v>
      </c>
      <c r="N18" s="21" t="s">
        <v>11</v>
      </c>
      <c r="O18" s="21" t="s">
        <v>11</v>
      </c>
      <c r="P18" s="21" t="s">
        <v>11</v>
      </c>
      <c r="Q18" s="21" t="s">
        <v>11</v>
      </c>
      <c r="R18" s="21" t="s">
        <v>11</v>
      </c>
      <c r="S18" s="21" t="s">
        <v>11</v>
      </c>
      <c r="U18" s="14"/>
    </row>
    <row r="19" spans="1:21">
      <c r="A19" s="51"/>
      <c r="B19" s="57">
        <f t="shared" si="1"/>
        <v>-0.53507264489923456</v>
      </c>
      <c r="C19" s="57">
        <f t="shared" si="1"/>
        <v>-1.3509710104137349</v>
      </c>
      <c r="D19" s="57">
        <f t="shared" si="1"/>
        <v>-0.84970791290493886</v>
      </c>
      <c r="E19" s="57"/>
      <c r="F19" s="57"/>
      <c r="G19" s="57"/>
      <c r="H19" s="57"/>
      <c r="I19" s="57"/>
      <c r="J19" s="57"/>
      <c r="K19" s="57">
        <f t="shared" si="1"/>
        <v>-0.48349449816605539</v>
      </c>
      <c r="L19" s="57"/>
      <c r="M19" s="57"/>
      <c r="N19" s="57"/>
      <c r="O19" s="57"/>
      <c r="P19" s="57"/>
      <c r="Q19" s="57"/>
      <c r="R19" s="57"/>
      <c r="S19" s="57"/>
      <c r="U19" s="14"/>
    </row>
    <row r="20" spans="1:21">
      <c r="A20" s="51" t="s">
        <v>67</v>
      </c>
      <c r="B20" s="46">
        <v>757</v>
      </c>
      <c r="C20" s="56">
        <v>129</v>
      </c>
      <c r="D20" s="56">
        <v>69</v>
      </c>
      <c r="E20" s="56">
        <v>32</v>
      </c>
      <c r="F20" s="56">
        <v>32</v>
      </c>
      <c r="G20" s="56">
        <v>11</v>
      </c>
      <c r="H20" s="56">
        <v>20</v>
      </c>
      <c r="I20" s="56">
        <v>13</v>
      </c>
      <c r="J20" s="21" t="s">
        <v>11</v>
      </c>
      <c r="K20" s="56">
        <v>167</v>
      </c>
      <c r="L20" s="56">
        <v>17</v>
      </c>
      <c r="M20" s="56">
        <v>25</v>
      </c>
      <c r="N20" s="56">
        <v>44</v>
      </c>
      <c r="O20" s="56">
        <v>46</v>
      </c>
      <c r="P20" s="56">
        <v>35</v>
      </c>
      <c r="Q20" s="56">
        <v>34</v>
      </c>
      <c r="R20" s="56">
        <v>69</v>
      </c>
      <c r="S20" s="56">
        <v>13</v>
      </c>
      <c r="U20" s="14"/>
    </row>
    <row r="21" spans="1:21">
      <c r="A21" s="51"/>
      <c r="B21" s="58">
        <f t="shared" ref="B21:Q21" si="5">B20/B$4*100*-1</f>
        <v>-2.9565692860490547</v>
      </c>
      <c r="C21" s="58">
        <f t="shared" si="5"/>
        <v>-3.6307345904869122</v>
      </c>
      <c r="D21" s="58">
        <f t="shared" si="5"/>
        <v>-3.6643653744025491</v>
      </c>
      <c r="E21" s="58">
        <f t="shared" si="5"/>
        <v>-3.2421479229989871</v>
      </c>
      <c r="F21" s="58">
        <f t="shared" si="5"/>
        <v>-2.3546725533480499</v>
      </c>
      <c r="G21" s="58">
        <f t="shared" si="5"/>
        <v>-2</v>
      </c>
      <c r="H21" s="58">
        <f t="shared" si="5"/>
        <v>-3.1446540880503147</v>
      </c>
      <c r="I21" s="58">
        <f t="shared" si="5"/>
        <v>-2.3985239852398523</v>
      </c>
      <c r="J21" s="58"/>
      <c r="K21" s="58">
        <f t="shared" si="5"/>
        <v>-2.784261420473491</v>
      </c>
      <c r="L21" s="58">
        <f t="shared" si="5"/>
        <v>-1.5992474129821261</v>
      </c>
      <c r="M21" s="58">
        <f t="shared" si="5"/>
        <v>-2.2241992882562278</v>
      </c>
      <c r="N21" s="58">
        <f t="shared" si="5"/>
        <v>-3.1051517290049402</v>
      </c>
      <c r="O21" s="58">
        <f t="shared" si="5"/>
        <v>-3.7398373983739837</v>
      </c>
      <c r="P21" s="58">
        <f t="shared" si="5"/>
        <v>-2.9093931837073983</v>
      </c>
      <c r="Q21" s="58">
        <f t="shared" si="5"/>
        <v>-2.1491782553729455</v>
      </c>
      <c r="R21" s="58">
        <f>R20/R$4*100*-1</f>
        <v>-3.689839572192513</v>
      </c>
      <c r="S21" s="58">
        <f>S20/S$4*100*-1</f>
        <v>-2.6859504132231407</v>
      </c>
      <c r="U21" s="14"/>
    </row>
    <row r="22" spans="1:21">
      <c r="A22" s="55" t="s">
        <v>66</v>
      </c>
      <c r="B22" s="47">
        <v>17453</v>
      </c>
      <c r="C22" s="64">
        <v>2597</v>
      </c>
      <c r="D22" s="64">
        <v>1091</v>
      </c>
      <c r="E22" s="64">
        <v>691</v>
      </c>
      <c r="F22" s="64">
        <v>1054</v>
      </c>
      <c r="G22" s="64">
        <v>388</v>
      </c>
      <c r="H22" s="64">
        <v>433</v>
      </c>
      <c r="I22" s="64">
        <v>358</v>
      </c>
      <c r="J22" s="64">
        <v>73</v>
      </c>
      <c r="K22" s="64">
        <v>4435</v>
      </c>
      <c r="L22" s="64">
        <v>670</v>
      </c>
      <c r="M22" s="64">
        <v>761</v>
      </c>
      <c r="N22" s="64">
        <v>867</v>
      </c>
      <c r="O22" s="64">
        <v>854</v>
      </c>
      <c r="P22" s="64">
        <v>822</v>
      </c>
      <c r="Q22" s="64">
        <v>938</v>
      </c>
      <c r="R22" s="64">
        <v>1114</v>
      </c>
      <c r="S22" s="64">
        <v>307</v>
      </c>
      <c r="U22" s="14"/>
    </row>
    <row r="23" spans="1:21">
      <c r="A23" s="51"/>
      <c r="B23" s="57">
        <f t="shared" ref="B23:S33" si="6">B22/B$4*100*-1</f>
        <v>-68.165130448367435</v>
      </c>
      <c r="C23" s="57">
        <f t="shared" si="6"/>
        <v>-73.093160709259791</v>
      </c>
      <c r="D23" s="57">
        <f t="shared" si="6"/>
        <v>-57.939458311205527</v>
      </c>
      <c r="E23" s="57">
        <f t="shared" si="6"/>
        <v>-70.010131712259366</v>
      </c>
      <c r="F23" s="57">
        <f t="shared" si="6"/>
        <v>-77.557027225901393</v>
      </c>
      <c r="G23" s="57">
        <f t="shared" si="6"/>
        <v>-70.545454545454547</v>
      </c>
      <c r="H23" s="57">
        <f t="shared" si="6"/>
        <v>-68.081761006289312</v>
      </c>
      <c r="I23" s="57">
        <f t="shared" si="6"/>
        <v>-66.051660516605168</v>
      </c>
      <c r="J23" s="57">
        <f t="shared" si="6"/>
        <v>-59.349593495934961</v>
      </c>
      <c r="K23" s="57">
        <f t="shared" si="6"/>
        <v>-73.941313771257086</v>
      </c>
      <c r="L23" s="57">
        <f t="shared" si="6"/>
        <v>-63.02916274694261</v>
      </c>
      <c r="M23" s="57">
        <f t="shared" si="6"/>
        <v>-67.704626334519574</v>
      </c>
      <c r="N23" s="57">
        <f t="shared" si="6"/>
        <v>-61.185603387438249</v>
      </c>
      <c r="O23" s="57">
        <f t="shared" si="6"/>
        <v>-69.430894308943095</v>
      </c>
      <c r="P23" s="57">
        <f t="shared" si="6"/>
        <v>-68.329177057356603</v>
      </c>
      <c r="Q23" s="57">
        <f t="shared" si="6"/>
        <v>-59.292035398230091</v>
      </c>
      <c r="R23" s="57">
        <f t="shared" si="6"/>
        <v>-59.572192513368982</v>
      </c>
      <c r="S23" s="57">
        <f t="shared" si="6"/>
        <v>-63.429752066115711</v>
      </c>
      <c r="U23" s="14"/>
    </row>
    <row r="24" spans="1:21">
      <c r="A24" s="51" t="s">
        <v>65</v>
      </c>
      <c r="B24" s="46">
        <v>12404</v>
      </c>
      <c r="C24" s="64">
        <v>1975</v>
      </c>
      <c r="D24" s="64">
        <v>850</v>
      </c>
      <c r="E24" s="64">
        <v>507</v>
      </c>
      <c r="F24" s="64">
        <v>718</v>
      </c>
      <c r="G24" s="64">
        <v>287</v>
      </c>
      <c r="H24" s="64">
        <v>319</v>
      </c>
      <c r="I24" s="64">
        <v>290</v>
      </c>
      <c r="J24" s="64">
        <v>45</v>
      </c>
      <c r="K24" s="64">
        <v>3088</v>
      </c>
      <c r="L24" s="64">
        <v>448</v>
      </c>
      <c r="M24" s="64">
        <v>482</v>
      </c>
      <c r="N24" s="64">
        <v>557</v>
      </c>
      <c r="O24" s="64">
        <v>632</v>
      </c>
      <c r="P24" s="64">
        <v>555</v>
      </c>
      <c r="Q24" s="64">
        <v>632</v>
      </c>
      <c r="R24" s="64">
        <v>809</v>
      </c>
      <c r="S24" s="64">
        <v>210</v>
      </c>
      <c r="U24" s="14"/>
    </row>
    <row r="25" spans="1:21">
      <c r="A25" s="51"/>
      <c r="B25" s="57">
        <f t="shared" si="6"/>
        <v>-48.445555381971566</v>
      </c>
      <c r="C25" s="57">
        <f t="shared" si="6"/>
        <v>-55.586828032648462</v>
      </c>
      <c r="D25" s="57">
        <f t="shared" si="6"/>
        <v>-45.140732873074882</v>
      </c>
      <c r="E25" s="57">
        <f t="shared" si="6"/>
        <v>-51.367781155015201</v>
      </c>
      <c r="F25" s="57">
        <f t="shared" si="6"/>
        <v>-52.83296541574687</v>
      </c>
      <c r="G25" s="57">
        <f t="shared" si="6"/>
        <v>-52.181818181818187</v>
      </c>
      <c r="H25" s="57">
        <f t="shared" si="6"/>
        <v>-50.157232704402524</v>
      </c>
      <c r="I25" s="57">
        <f t="shared" si="6"/>
        <v>-53.505535055350549</v>
      </c>
      <c r="J25" s="57">
        <f t="shared" si="6"/>
        <v>-36.585365853658537</v>
      </c>
      <c r="K25" s="57">
        <f t="shared" si="6"/>
        <v>-51.483827942647551</v>
      </c>
      <c r="L25" s="57">
        <f t="shared" si="6"/>
        <v>-42.144873000940734</v>
      </c>
      <c r="M25" s="57">
        <f t="shared" si="6"/>
        <v>-42.882562277580071</v>
      </c>
      <c r="N25" s="57">
        <f t="shared" si="6"/>
        <v>-39.308398023994357</v>
      </c>
      <c r="O25" s="57">
        <f t="shared" si="6"/>
        <v>-51.382113821138212</v>
      </c>
      <c r="P25" s="57">
        <f t="shared" si="6"/>
        <v>-46.13466334164589</v>
      </c>
      <c r="Q25" s="57">
        <f t="shared" si="6"/>
        <v>-39.949431099873578</v>
      </c>
      <c r="R25" s="57">
        <f t="shared" si="6"/>
        <v>-43.262032085561501</v>
      </c>
      <c r="S25" s="57">
        <f t="shared" si="6"/>
        <v>-43.388429752066116</v>
      </c>
      <c r="U25" s="14"/>
    </row>
    <row r="26" spans="1:21">
      <c r="A26" s="51" t="s">
        <v>64</v>
      </c>
      <c r="B26" s="46">
        <v>1773</v>
      </c>
      <c r="C26" s="64">
        <v>87</v>
      </c>
      <c r="D26" s="64">
        <v>55</v>
      </c>
      <c r="E26" s="64">
        <v>50</v>
      </c>
      <c r="F26" s="64">
        <v>156</v>
      </c>
      <c r="G26" s="64">
        <v>30</v>
      </c>
      <c r="H26" s="64">
        <v>43</v>
      </c>
      <c r="I26" s="64">
        <v>21</v>
      </c>
      <c r="J26" s="21" t="s">
        <v>11</v>
      </c>
      <c r="K26" s="64">
        <v>597</v>
      </c>
      <c r="L26" s="64">
        <v>81</v>
      </c>
      <c r="M26" s="64">
        <v>108</v>
      </c>
      <c r="N26" s="64">
        <v>118</v>
      </c>
      <c r="O26" s="64">
        <v>74</v>
      </c>
      <c r="P26" s="64">
        <v>101</v>
      </c>
      <c r="Q26" s="64">
        <v>103</v>
      </c>
      <c r="R26" s="64">
        <v>89</v>
      </c>
      <c r="S26" s="64">
        <v>51</v>
      </c>
      <c r="U26" s="14"/>
    </row>
    <row r="27" spans="1:21">
      <c r="A27" s="51"/>
      <c r="B27" s="57">
        <f t="shared" si="6"/>
        <v>-6.9246992657397284</v>
      </c>
      <c r="C27" s="57">
        <f t="shared" si="6"/>
        <v>-2.4486349563748946</v>
      </c>
      <c r="D27" s="57">
        <f t="shared" si="6"/>
        <v>-2.9208709506107278</v>
      </c>
      <c r="E27" s="57">
        <f t="shared" si="6"/>
        <v>-5.0658561296859164</v>
      </c>
      <c r="F27" s="57">
        <f t="shared" si="6"/>
        <v>-11.479028697571744</v>
      </c>
      <c r="G27" s="57">
        <f t="shared" si="6"/>
        <v>-5.4545454545454541</v>
      </c>
      <c r="H27" s="57">
        <f t="shared" si="6"/>
        <v>-6.7610062893081757</v>
      </c>
      <c r="I27" s="57">
        <f t="shared" si="6"/>
        <v>-3.8745387453874542</v>
      </c>
      <c r="J27" s="57"/>
      <c r="K27" s="57">
        <f t="shared" si="6"/>
        <v>-9.9533177725908644</v>
      </c>
      <c r="L27" s="57">
        <f t="shared" si="6"/>
        <v>-7.6199435559736601</v>
      </c>
      <c r="M27" s="57">
        <f t="shared" si="6"/>
        <v>-9.6085409252669027</v>
      </c>
      <c r="N27" s="57">
        <f t="shared" si="6"/>
        <v>-8.3274523641496128</v>
      </c>
      <c r="O27" s="57">
        <f t="shared" si="6"/>
        <v>-6.0162601626016263</v>
      </c>
      <c r="P27" s="57">
        <f t="shared" si="6"/>
        <v>-8.3956774729842056</v>
      </c>
      <c r="Q27" s="57">
        <f t="shared" si="6"/>
        <v>-6.5107458912768648</v>
      </c>
      <c r="R27" s="57">
        <f t="shared" si="6"/>
        <v>-4.759358288770053</v>
      </c>
      <c r="S27" s="57">
        <f t="shared" si="6"/>
        <v>-10.537190082644628</v>
      </c>
      <c r="U27" s="14"/>
    </row>
    <row r="28" spans="1:21">
      <c r="A28" s="51" t="s">
        <v>63</v>
      </c>
      <c r="B28" s="46">
        <v>2325</v>
      </c>
      <c r="C28" s="63">
        <v>383</v>
      </c>
      <c r="D28" s="63">
        <v>132</v>
      </c>
      <c r="E28" s="63">
        <v>88</v>
      </c>
      <c r="F28" s="63">
        <v>119</v>
      </c>
      <c r="G28" s="63">
        <v>53</v>
      </c>
      <c r="H28" s="63">
        <v>50</v>
      </c>
      <c r="I28" s="63">
        <v>37</v>
      </c>
      <c r="J28" s="63">
        <v>15</v>
      </c>
      <c r="K28" s="63">
        <v>554</v>
      </c>
      <c r="L28" s="63">
        <v>107</v>
      </c>
      <c r="M28" s="63">
        <v>120</v>
      </c>
      <c r="N28" s="63">
        <v>142</v>
      </c>
      <c r="O28" s="63">
        <v>94</v>
      </c>
      <c r="P28" s="63">
        <v>115</v>
      </c>
      <c r="Q28" s="63">
        <v>136</v>
      </c>
      <c r="R28" s="63">
        <v>150</v>
      </c>
      <c r="S28" s="63">
        <v>30</v>
      </c>
    </row>
    <row r="29" spans="1:21">
      <c r="A29" s="51"/>
      <c r="B29" s="57">
        <f t="shared" si="6"/>
        <v>-9.0806124043118253</v>
      </c>
      <c r="C29" s="57">
        <f t="shared" si="6"/>
        <v>-10.779622853926259</v>
      </c>
      <c r="D29" s="57">
        <f t="shared" si="6"/>
        <v>-7.0100902814657458</v>
      </c>
      <c r="E29" s="57">
        <f t="shared" si="6"/>
        <v>-8.9159067882472129</v>
      </c>
      <c r="F29" s="57">
        <f t="shared" si="6"/>
        <v>-8.7564385577630599</v>
      </c>
      <c r="G29" s="57">
        <f t="shared" si="6"/>
        <v>-9.6363636363636367</v>
      </c>
      <c r="H29" s="57">
        <f t="shared" si="6"/>
        <v>-7.8616352201257858</v>
      </c>
      <c r="I29" s="57">
        <f t="shared" si="6"/>
        <v>-6.8265682656826572</v>
      </c>
      <c r="J29" s="57">
        <f t="shared" si="6"/>
        <v>-12.195121951219512</v>
      </c>
      <c r="K29" s="57">
        <f t="shared" si="6"/>
        <v>-9.2364121373791264</v>
      </c>
      <c r="L29" s="57">
        <f t="shared" si="6"/>
        <v>-10.06585136406397</v>
      </c>
      <c r="M29" s="57">
        <f t="shared" si="6"/>
        <v>-10.676156583629894</v>
      </c>
      <c r="N29" s="57">
        <f t="shared" si="6"/>
        <v>-10.021171489061398</v>
      </c>
      <c r="O29" s="57">
        <f t="shared" si="6"/>
        <v>-7.642276422764227</v>
      </c>
      <c r="P29" s="57">
        <f t="shared" si="6"/>
        <v>-9.559434746467165</v>
      </c>
      <c r="Q29" s="57">
        <f t="shared" si="6"/>
        <v>-8.596713021491782</v>
      </c>
      <c r="R29" s="57">
        <f t="shared" si="6"/>
        <v>-8.0213903743315509</v>
      </c>
      <c r="S29" s="57">
        <f t="shared" si="6"/>
        <v>-6.1983471074380168</v>
      </c>
    </row>
    <row r="30" spans="1:21">
      <c r="A30" s="51" t="s">
        <v>62</v>
      </c>
      <c r="B30" s="46">
        <v>641</v>
      </c>
      <c r="C30" s="63">
        <v>130</v>
      </c>
      <c r="D30" s="63">
        <v>51</v>
      </c>
      <c r="E30" s="63">
        <v>36</v>
      </c>
      <c r="F30" s="63">
        <v>50</v>
      </c>
      <c r="G30" s="63">
        <v>15</v>
      </c>
      <c r="H30" s="63">
        <v>18</v>
      </c>
      <c r="I30" s="21" t="s">
        <v>11</v>
      </c>
      <c r="J30" s="21" t="s">
        <v>11</v>
      </c>
      <c r="K30" s="63">
        <v>143</v>
      </c>
      <c r="L30" s="63">
        <v>19</v>
      </c>
      <c r="M30" s="63">
        <v>27</v>
      </c>
      <c r="N30" s="63">
        <v>21</v>
      </c>
      <c r="O30" s="63">
        <v>27</v>
      </c>
      <c r="P30" s="63">
        <v>22</v>
      </c>
      <c r="Q30" s="63">
        <v>26</v>
      </c>
      <c r="R30" s="63">
        <v>34</v>
      </c>
      <c r="S30" s="63">
        <v>12</v>
      </c>
    </row>
    <row r="31" spans="1:21">
      <c r="A31" s="51"/>
      <c r="B31" s="57">
        <f t="shared" si="6"/>
        <v>-2.5035150757694113</v>
      </c>
      <c r="C31" s="57">
        <f t="shared" si="6"/>
        <v>-3.6588798198705321</v>
      </c>
      <c r="D31" s="57">
        <f t="shared" si="6"/>
        <v>-2.7084439723844929</v>
      </c>
      <c r="E31" s="57">
        <f t="shared" si="6"/>
        <v>-3.6474164133738598</v>
      </c>
      <c r="F31" s="57">
        <f t="shared" si="6"/>
        <v>-3.6791758646063282</v>
      </c>
      <c r="G31" s="57">
        <f t="shared" si="6"/>
        <v>-2.7272727272727271</v>
      </c>
      <c r="H31" s="57">
        <f t="shared" si="6"/>
        <v>-2.8301886792452833</v>
      </c>
      <c r="I31" s="57"/>
      <c r="J31" s="57"/>
      <c r="K31" s="57">
        <f t="shared" si="6"/>
        <v>-2.3841280426808935</v>
      </c>
      <c r="L31" s="57">
        <f t="shared" si="6"/>
        <v>-1.7873941674506115</v>
      </c>
      <c r="M31" s="57">
        <f t="shared" si="6"/>
        <v>-2.4021352313167257</v>
      </c>
      <c r="N31" s="57">
        <f t="shared" si="6"/>
        <v>-1.4820042342978124</v>
      </c>
      <c r="O31" s="57">
        <f t="shared" si="6"/>
        <v>-2.1951219512195119</v>
      </c>
      <c r="P31" s="57">
        <f t="shared" si="6"/>
        <v>-1.8287614297589361</v>
      </c>
      <c r="Q31" s="57">
        <f t="shared" si="6"/>
        <v>-1.6434892541087229</v>
      </c>
      <c r="R31" s="57">
        <f t="shared" si="6"/>
        <v>-1.8181818181818181</v>
      </c>
      <c r="S31" s="57">
        <f t="shared" si="6"/>
        <v>-2.4793388429752068</v>
      </c>
    </row>
    <row r="32" spans="1:21">
      <c r="A32" s="51" t="s">
        <v>61</v>
      </c>
      <c r="B32" s="46">
        <v>224</v>
      </c>
      <c r="C32" s="21" t="s">
        <v>11</v>
      </c>
      <c r="D32" s="21" t="s">
        <v>11</v>
      </c>
      <c r="E32" s="21" t="s">
        <v>11</v>
      </c>
      <c r="F32" s="21" t="s">
        <v>11</v>
      </c>
      <c r="G32" s="21" t="s">
        <v>11</v>
      </c>
      <c r="H32" s="21" t="s">
        <v>11</v>
      </c>
      <c r="I32" s="21" t="s">
        <v>11</v>
      </c>
      <c r="J32" s="21" t="s">
        <v>11</v>
      </c>
      <c r="K32" s="46">
        <v>28</v>
      </c>
      <c r="L32" s="46">
        <v>12</v>
      </c>
      <c r="M32" s="46">
        <v>19</v>
      </c>
      <c r="N32" s="46">
        <v>26</v>
      </c>
      <c r="O32" s="46">
        <v>24</v>
      </c>
      <c r="P32" s="46">
        <v>25</v>
      </c>
      <c r="Q32" s="46">
        <v>36</v>
      </c>
      <c r="R32" s="46">
        <v>26</v>
      </c>
      <c r="S32" s="21" t="s">
        <v>11</v>
      </c>
    </row>
    <row r="33" spans="1:22">
      <c r="A33" s="51"/>
      <c r="B33" s="57">
        <f t="shared" si="6"/>
        <v>-0.87486330260896739</v>
      </c>
      <c r="C33" s="57"/>
      <c r="D33" s="57"/>
      <c r="E33" s="57"/>
      <c r="F33" s="57"/>
      <c r="G33" s="57"/>
      <c r="H33" s="57"/>
      <c r="I33" s="57"/>
      <c r="J33" s="57"/>
      <c r="K33" s="57">
        <f t="shared" si="6"/>
        <v>-0.46682227409136384</v>
      </c>
      <c r="L33" s="57">
        <f t="shared" si="6"/>
        <v>-1.1288805268109126</v>
      </c>
      <c r="M33" s="57">
        <f t="shared" si="6"/>
        <v>-1.6903914590747333</v>
      </c>
      <c r="N33" s="57">
        <f t="shared" si="6"/>
        <v>-1.834862385321101</v>
      </c>
      <c r="O33" s="57">
        <f t="shared" si="6"/>
        <v>-1.9512195121951219</v>
      </c>
      <c r="P33" s="57">
        <f t="shared" si="6"/>
        <v>-2.0781379883624274</v>
      </c>
      <c r="Q33" s="57">
        <f t="shared" si="6"/>
        <v>-2.2756005056890012</v>
      </c>
      <c r="R33" s="57">
        <f t="shared" si="6"/>
        <v>-1.3903743315508021</v>
      </c>
      <c r="S33" s="57"/>
    </row>
    <row r="34" spans="1:22">
      <c r="A34" s="51" t="s">
        <v>60</v>
      </c>
      <c r="B34" s="46">
        <v>86</v>
      </c>
      <c r="C34" s="46">
        <v>22</v>
      </c>
      <c r="D34" s="21" t="s">
        <v>11</v>
      </c>
      <c r="E34" s="21" t="s">
        <v>11</v>
      </c>
      <c r="F34" s="21" t="s">
        <v>11</v>
      </c>
      <c r="G34" s="21" t="s">
        <v>11</v>
      </c>
      <c r="H34" s="21" t="s">
        <v>11</v>
      </c>
      <c r="I34" s="21" t="s">
        <v>11</v>
      </c>
      <c r="J34" s="21" t="s">
        <v>11</v>
      </c>
      <c r="K34" s="46">
        <v>25</v>
      </c>
      <c r="L34" s="21" t="s">
        <v>11</v>
      </c>
      <c r="M34" s="21" t="s">
        <v>11</v>
      </c>
      <c r="N34" s="21" t="s">
        <v>11</v>
      </c>
      <c r="O34" s="21" t="s">
        <v>11</v>
      </c>
      <c r="P34" s="21" t="s">
        <v>11</v>
      </c>
      <c r="Q34" s="21" t="s">
        <v>11</v>
      </c>
      <c r="R34" s="21" t="s">
        <v>11</v>
      </c>
      <c r="S34" s="21" t="s">
        <v>11</v>
      </c>
    </row>
    <row r="35" spans="1:22">
      <c r="A35" s="53"/>
      <c r="B35" s="58">
        <f t="shared" ref="B35:Q37" si="7">B34/B$4*100*-1</f>
        <v>-0.33588501796594283</v>
      </c>
      <c r="C35" s="58">
        <f t="shared" si="7"/>
        <v>-0.61919504643962853</v>
      </c>
      <c r="D35" s="58"/>
      <c r="E35" s="58"/>
      <c r="F35" s="58"/>
      <c r="G35" s="58"/>
      <c r="H35" s="58"/>
      <c r="I35" s="58"/>
      <c r="J35" s="58"/>
      <c r="K35" s="58">
        <f t="shared" si="7"/>
        <v>-0.4168056018672891</v>
      </c>
      <c r="L35" s="58"/>
      <c r="M35" s="58"/>
      <c r="N35" s="58"/>
      <c r="O35" s="58"/>
      <c r="P35" s="58"/>
      <c r="Q35" s="58"/>
      <c r="R35" s="58"/>
      <c r="S35" s="58"/>
    </row>
    <row r="36" spans="1:22">
      <c r="A36" s="51" t="s">
        <v>59</v>
      </c>
      <c r="B36" s="46">
        <v>490</v>
      </c>
      <c r="C36" s="63">
        <v>34</v>
      </c>
      <c r="D36" s="63">
        <v>48</v>
      </c>
      <c r="E36" s="21" t="s">
        <v>11</v>
      </c>
      <c r="F36" s="63">
        <v>20</v>
      </c>
      <c r="G36" s="21" t="s">
        <v>11</v>
      </c>
      <c r="H36" s="63" t="s">
        <v>307</v>
      </c>
      <c r="I36" s="63">
        <v>19</v>
      </c>
      <c r="J36" s="21" t="s">
        <v>11</v>
      </c>
      <c r="K36" s="63">
        <v>114</v>
      </c>
      <c r="L36" s="63">
        <v>34</v>
      </c>
      <c r="M36" s="63">
        <v>11</v>
      </c>
      <c r="N36" s="63">
        <v>22</v>
      </c>
      <c r="O36" s="63">
        <v>18</v>
      </c>
      <c r="P36" s="63">
        <v>31</v>
      </c>
      <c r="Q36" s="63">
        <v>35</v>
      </c>
      <c r="R36" s="63">
        <v>58</v>
      </c>
      <c r="S36" s="63">
        <v>24</v>
      </c>
    </row>
    <row r="37" spans="1:22">
      <c r="A37" s="53"/>
      <c r="B37" s="40">
        <f t="shared" si="7"/>
        <v>-1.9137634744571161</v>
      </c>
      <c r="C37" s="40">
        <f t="shared" si="7"/>
        <v>-0.9569377990430622</v>
      </c>
      <c r="D37" s="40">
        <f t="shared" si="7"/>
        <v>-2.5491237387148167</v>
      </c>
      <c r="E37" s="40"/>
      <c r="F37" s="40">
        <f t="shared" si="7"/>
        <v>-1.4716703458425313</v>
      </c>
      <c r="G37" s="40"/>
      <c r="H37" s="40"/>
      <c r="I37" s="40">
        <f t="shared" ref="I37" si="8">I36/I$4*100*-1</f>
        <v>-3.5055350553505531</v>
      </c>
      <c r="J37" s="40"/>
      <c r="K37" s="40">
        <f t="shared" si="7"/>
        <v>-1.9006335445148383</v>
      </c>
      <c r="L37" s="40">
        <f t="shared" si="7"/>
        <v>-3.1984948259642523</v>
      </c>
      <c r="M37" s="40">
        <f t="shared" si="7"/>
        <v>-0.97864768683274017</v>
      </c>
      <c r="N37" s="40">
        <f t="shared" si="7"/>
        <v>-1.5525758645024701</v>
      </c>
      <c r="O37" s="40">
        <f t="shared" si="7"/>
        <v>-1.4634146341463417</v>
      </c>
      <c r="P37" s="40">
        <f t="shared" si="7"/>
        <v>-2.5768911055694099</v>
      </c>
      <c r="Q37" s="40">
        <f t="shared" si="7"/>
        <v>-2.2123893805309733</v>
      </c>
      <c r="R37" s="40">
        <f t="shared" ref="R37:S37" si="9">R36/R$4*100*-1</f>
        <v>-3.1016042780748663</v>
      </c>
      <c r="S37" s="40">
        <f t="shared" si="9"/>
        <v>-4.9586776859504136</v>
      </c>
    </row>
    <row r="38" spans="1:22">
      <c r="A38" s="51" t="s">
        <v>57</v>
      </c>
      <c r="B38" s="46">
        <v>4049</v>
      </c>
      <c r="C38" s="63">
        <v>313</v>
      </c>
      <c r="D38" s="63">
        <v>446</v>
      </c>
      <c r="E38" s="63">
        <v>123</v>
      </c>
      <c r="F38" s="63">
        <v>108</v>
      </c>
      <c r="G38" s="63">
        <v>81</v>
      </c>
      <c r="H38" s="63">
        <v>109</v>
      </c>
      <c r="I38" s="63">
        <v>99</v>
      </c>
      <c r="J38" s="63">
        <v>36</v>
      </c>
      <c r="K38" s="63">
        <v>612</v>
      </c>
      <c r="L38" s="63">
        <v>211</v>
      </c>
      <c r="M38" s="63">
        <v>230</v>
      </c>
      <c r="N38" s="63">
        <v>360</v>
      </c>
      <c r="O38" s="63">
        <v>217</v>
      </c>
      <c r="P38" s="63">
        <v>191</v>
      </c>
      <c r="Q38" s="63">
        <v>391</v>
      </c>
      <c r="R38" s="63">
        <v>440</v>
      </c>
      <c r="S38" s="63">
        <v>82</v>
      </c>
    </row>
    <row r="39" spans="1:22">
      <c r="A39" s="53"/>
      <c r="B39" s="40">
        <f>B38/B$4*100*-1</f>
        <v>-15.813935322605843</v>
      </c>
      <c r="C39" s="40">
        <f t="shared" ref="C39:S39" si="10">C38/C$4*100*-1</f>
        <v>-8.8094567970728974</v>
      </c>
      <c r="D39" s="40">
        <f t="shared" si="10"/>
        <v>-23.685608072225172</v>
      </c>
      <c r="E39" s="40">
        <f t="shared" si="10"/>
        <v>-12.462006079027356</v>
      </c>
      <c r="F39" s="40">
        <f t="shared" si="10"/>
        <v>-7.9470198675496695</v>
      </c>
      <c r="G39" s="40">
        <f t="shared" si="10"/>
        <v>-14.727272727272728</v>
      </c>
      <c r="H39" s="40">
        <f t="shared" si="10"/>
        <v>-17.138364779874212</v>
      </c>
      <c r="I39" s="40">
        <f t="shared" si="10"/>
        <v>-18.265682656826566</v>
      </c>
      <c r="J39" s="40">
        <f t="shared" si="10"/>
        <v>-29.268292682926827</v>
      </c>
      <c r="K39" s="40">
        <f t="shared" si="10"/>
        <v>-10.203401133711237</v>
      </c>
      <c r="L39" s="40">
        <f t="shared" si="10"/>
        <v>-19.849482596425212</v>
      </c>
      <c r="M39" s="40">
        <f t="shared" si="10"/>
        <v>-20.462633451957295</v>
      </c>
      <c r="N39" s="40">
        <f t="shared" si="10"/>
        <v>-25.405786873676782</v>
      </c>
      <c r="O39" s="40">
        <f t="shared" si="10"/>
        <v>-17.642276422764226</v>
      </c>
      <c r="P39" s="40">
        <f t="shared" si="10"/>
        <v>-15.876974231088944</v>
      </c>
      <c r="Q39" s="40">
        <f t="shared" si="10"/>
        <v>-24.715549936788875</v>
      </c>
      <c r="R39" s="40">
        <f t="shared" si="10"/>
        <v>-23.52941176470588</v>
      </c>
      <c r="S39" s="40">
        <f t="shared" si="10"/>
        <v>-16.942148760330578</v>
      </c>
    </row>
    <row r="40" spans="1:22">
      <c r="A40" s="11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</row>
    <row r="41" spans="1:22">
      <c r="A41" s="9" t="s">
        <v>188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10"/>
    </row>
    <row r="42" spans="1:22">
      <c r="A42" s="9" t="s">
        <v>191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</row>
    <row r="43" spans="1:22">
      <c r="A43" s="9" t="s">
        <v>192</v>
      </c>
    </row>
    <row r="44" spans="1:22">
      <c r="A44" s="9" t="s">
        <v>184</v>
      </c>
    </row>
    <row r="45" spans="1:22">
      <c r="A45" s="8"/>
    </row>
    <row r="46" spans="1:22">
      <c r="A46" s="8"/>
      <c r="L46" s="29"/>
      <c r="V46" s="29"/>
    </row>
  </sheetData>
  <sheetProtection password="CC19" sheet="1" objects="1" scenarios="1"/>
  <phoneticPr fontId="3" type="noConversion"/>
  <pageMargins left="0.23622047244094491" right="0.23622047244094491" top="0.35433070866141736" bottom="0.35433070866141736" header="0.31496062992125984" footer="0.31496062992125984"/>
  <pageSetup paperSize="9" scale="6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8"/>
  <sheetViews>
    <sheetView workbookViewId="0">
      <pane xSplit="1" ySplit="3" topLeftCell="B4" activePane="bottomRight" state="frozen"/>
      <selection activeCell="A4" sqref="A4"/>
      <selection pane="topRight" activeCell="A4" sqref="A4"/>
      <selection pane="bottomLeft" activeCell="A4" sqref="A4"/>
      <selection pane="bottomRight"/>
    </sheetView>
  </sheetViews>
  <sheetFormatPr defaultRowHeight="16.5"/>
  <cols>
    <col min="1" max="1" width="16" style="36" customWidth="1"/>
    <col min="2" max="16384" width="9" style="36"/>
  </cols>
  <sheetData>
    <row r="1" spans="1:12">
      <c r="A1" s="31" t="s">
        <v>234</v>
      </c>
    </row>
    <row r="2" spans="1:12">
      <c r="J2" s="37"/>
      <c r="K2" s="37"/>
      <c r="L2" s="37" t="s">
        <v>43</v>
      </c>
    </row>
    <row r="3" spans="1:12">
      <c r="A3" s="20" t="s">
        <v>0</v>
      </c>
      <c r="B3" s="20" t="s">
        <v>1</v>
      </c>
      <c r="C3" s="20" t="s">
        <v>2</v>
      </c>
      <c r="D3" s="20" t="s">
        <v>3</v>
      </c>
      <c r="E3" s="20" t="s">
        <v>4</v>
      </c>
      <c r="F3" s="20" t="s">
        <v>5</v>
      </c>
      <c r="G3" s="20" t="s">
        <v>6</v>
      </c>
      <c r="H3" s="20" t="s">
        <v>7</v>
      </c>
      <c r="I3" s="20" t="s">
        <v>8</v>
      </c>
      <c r="J3" s="20" t="s">
        <v>143</v>
      </c>
      <c r="K3" s="20" t="s">
        <v>182</v>
      </c>
      <c r="L3" s="20" t="s">
        <v>266</v>
      </c>
    </row>
    <row r="4" spans="1:12">
      <c r="A4" s="51" t="s">
        <v>45</v>
      </c>
      <c r="B4" s="47">
        <v>20109</v>
      </c>
      <c r="C4" s="47">
        <v>21196</v>
      </c>
      <c r="D4" s="47">
        <v>22079</v>
      </c>
      <c r="E4" s="47">
        <v>21666</v>
      </c>
      <c r="F4" s="47">
        <v>21533</v>
      </c>
      <c r="G4" s="47">
        <v>22673</v>
      </c>
      <c r="H4" s="47">
        <v>23132</v>
      </c>
      <c r="I4" s="47">
        <v>24538</v>
      </c>
      <c r="J4" s="46">
        <v>25758</v>
      </c>
      <c r="K4" s="32">
        <v>27271</v>
      </c>
      <c r="L4" s="32">
        <v>25604</v>
      </c>
    </row>
    <row r="5" spans="1:12">
      <c r="A5" s="51"/>
      <c r="B5" s="40">
        <v>-100</v>
      </c>
      <c r="C5" s="40">
        <v>-100</v>
      </c>
      <c r="D5" s="40">
        <v>-100</v>
      </c>
      <c r="E5" s="40">
        <v>-100</v>
      </c>
      <c r="F5" s="40">
        <v>-100</v>
      </c>
      <c r="G5" s="40">
        <v>-100</v>
      </c>
      <c r="H5" s="40">
        <v>-100</v>
      </c>
      <c r="I5" s="40">
        <v>-100</v>
      </c>
      <c r="J5" s="40">
        <f t="shared" ref="J5" si="0">J4/J$4*100*-1</f>
        <v>-100</v>
      </c>
      <c r="K5" s="40">
        <v>-100</v>
      </c>
      <c r="L5" s="40">
        <v>-100</v>
      </c>
    </row>
    <row r="6" spans="1:12">
      <c r="A6" s="55" t="s">
        <v>74</v>
      </c>
      <c r="B6" s="47">
        <v>13696</v>
      </c>
      <c r="C6" s="47">
        <v>14911</v>
      </c>
      <c r="D6" s="47">
        <v>14247</v>
      </c>
      <c r="E6" s="47">
        <v>10580</v>
      </c>
      <c r="F6" s="47">
        <v>7918</v>
      </c>
      <c r="G6" s="47">
        <v>8775</v>
      </c>
      <c r="H6" s="47">
        <v>8620</v>
      </c>
      <c r="I6" s="47">
        <v>9532</v>
      </c>
      <c r="J6" s="47">
        <v>9495</v>
      </c>
      <c r="K6" s="47">
        <v>9845</v>
      </c>
      <c r="L6" s="47">
        <v>9166</v>
      </c>
    </row>
    <row r="7" spans="1:12">
      <c r="A7" s="51"/>
      <c r="B7" s="33">
        <v>-68.099999999999994</v>
      </c>
      <c r="C7" s="33">
        <v>-70.3</v>
      </c>
      <c r="D7" s="33">
        <v>-64.5</v>
      </c>
      <c r="E7" s="33">
        <v>-48.8</v>
      </c>
      <c r="F7" s="33">
        <v>-36.799999999999997</v>
      </c>
      <c r="G7" s="33">
        <v>-38.700000000000003</v>
      </c>
      <c r="H7" s="33">
        <v>-37.299999999999997</v>
      </c>
      <c r="I7" s="33">
        <v>-38.845871709185751</v>
      </c>
      <c r="J7" s="33">
        <f t="shared" ref="J7:K25" si="1">J6/J$4*100*-1</f>
        <v>-36.862334032145355</v>
      </c>
      <c r="K7" s="33">
        <f t="shared" si="1"/>
        <v>-36.10061970591471</v>
      </c>
      <c r="L7" s="33">
        <f t="shared" ref="L7" si="2">L6/L$4*100*-1</f>
        <v>-35.799093891579439</v>
      </c>
    </row>
    <row r="8" spans="1:12">
      <c r="A8" s="51" t="s">
        <v>75</v>
      </c>
      <c r="B8" s="46">
        <v>684</v>
      </c>
      <c r="C8" s="46">
        <v>636</v>
      </c>
      <c r="D8" s="46">
        <v>705</v>
      </c>
      <c r="E8" s="46">
        <v>764</v>
      </c>
      <c r="F8" s="46">
        <v>850</v>
      </c>
      <c r="G8" s="46">
        <v>740</v>
      </c>
      <c r="H8" s="46">
        <v>720</v>
      </c>
      <c r="I8" s="46">
        <v>758</v>
      </c>
      <c r="J8" s="46">
        <v>750</v>
      </c>
      <c r="K8" s="46">
        <v>797</v>
      </c>
      <c r="L8" s="46">
        <v>820</v>
      </c>
    </row>
    <row r="9" spans="1:12">
      <c r="A9" s="51"/>
      <c r="B9" s="33">
        <v>-3.4</v>
      </c>
      <c r="C9" s="33">
        <v>-3</v>
      </c>
      <c r="D9" s="33">
        <v>-3.2</v>
      </c>
      <c r="E9" s="33">
        <v>-3.5</v>
      </c>
      <c r="F9" s="33">
        <v>-3.9</v>
      </c>
      <c r="G9" s="33">
        <v>-3.3</v>
      </c>
      <c r="H9" s="33">
        <v>-3.1</v>
      </c>
      <c r="I9" s="33">
        <v>-3.0890863151031054</v>
      </c>
      <c r="J9" s="33">
        <f t="shared" si="1"/>
        <v>-2.9117167481947357</v>
      </c>
      <c r="K9" s="33">
        <f t="shared" si="1"/>
        <v>-2.9225184261669908</v>
      </c>
      <c r="L9" s="33">
        <f t="shared" ref="L9" si="3">L8/L$4*100*-1</f>
        <v>-3.2026245899078272</v>
      </c>
    </row>
    <row r="10" spans="1:12">
      <c r="A10" s="51" t="s">
        <v>76</v>
      </c>
      <c r="B10" s="46">
        <v>140</v>
      </c>
      <c r="C10" s="46">
        <v>153</v>
      </c>
      <c r="D10" s="46">
        <v>154</v>
      </c>
      <c r="E10" s="46">
        <v>160</v>
      </c>
      <c r="F10" s="46">
        <v>172</v>
      </c>
      <c r="G10" s="46">
        <v>191</v>
      </c>
      <c r="H10" s="46">
        <v>158</v>
      </c>
      <c r="I10" s="46">
        <v>207</v>
      </c>
      <c r="J10" s="46">
        <v>153</v>
      </c>
      <c r="K10" s="46">
        <v>171</v>
      </c>
      <c r="L10" s="46">
        <v>146</v>
      </c>
    </row>
    <row r="11" spans="1:12">
      <c r="A11" s="51"/>
      <c r="B11" s="33">
        <v>-0.7</v>
      </c>
      <c r="C11" s="33">
        <v>-0.7</v>
      </c>
      <c r="D11" s="33">
        <v>-0.7</v>
      </c>
      <c r="E11" s="33">
        <v>-0.7</v>
      </c>
      <c r="F11" s="33">
        <v>-0.8</v>
      </c>
      <c r="G11" s="33">
        <v>-0.8</v>
      </c>
      <c r="H11" s="33">
        <v>-0.7</v>
      </c>
      <c r="I11" s="33">
        <v>-0.8435895345993969</v>
      </c>
      <c r="J11" s="33">
        <f t="shared" si="1"/>
        <v>-0.59399021663172602</v>
      </c>
      <c r="K11" s="33">
        <f t="shared" si="1"/>
        <v>-0.62703971251512591</v>
      </c>
      <c r="L11" s="33">
        <f t="shared" ref="L11" si="4">L10/L$4*100*-1</f>
        <v>-0.57022340259334481</v>
      </c>
    </row>
    <row r="12" spans="1:12">
      <c r="A12" s="51" t="s">
        <v>77</v>
      </c>
      <c r="B12" s="46">
        <v>1218</v>
      </c>
      <c r="C12" s="46">
        <v>1307</v>
      </c>
      <c r="D12" s="46">
        <v>1584</v>
      </c>
      <c r="E12" s="46">
        <v>1715</v>
      </c>
      <c r="F12" s="46">
        <v>1891</v>
      </c>
      <c r="G12" s="46">
        <v>2112</v>
      </c>
      <c r="H12" s="46">
        <v>2357</v>
      </c>
      <c r="I12" s="46">
        <v>2516</v>
      </c>
      <c r="J12" s="46">
        <v>3020</v>
      </c>
      <c r="K12" s="46">
        <v>3603</v>
      </c>
      <c r="L12" s="46">
        <v>3173</v>
      </c>
    </row>
    <row r="13" spans="1:12">
      <c r="A13" s="51"/>
      <c r="B13" s="33">
        <v>-6.1</v>
      </c>
      <c r="C13" s="33">
        <v>-6.2</v>
      </c>
      <c r="D13" s="33">
        <v>-7.2</v>
      </c>
      <c r="E13" s="33">
        <v>-7.9</v>
      </c>
      <c r="F13" s="33">
        <v>-8.8000000000000007</v>
      </c>
      <c r="G13" s="33">
        <v>-9.3000000000000007</v>
      </c>
      <c r="H13" s="33">
        <v>-10.199999999999999</v>
      </c>
      <c r="I13" s="33">
        <v>-10.253484391555954</v>
      </c>
      <c r="J13" s="33">
        <f t="shared" si="1"/>
        <v>-11.724512772730803</v>
      </c>
      <c r="K13" s="33">
        <f t="shared" si="1"/>
        <v>-13.211836749660813</v>
      </c>
      <c r="L13" s="33">
        <f t="shared" ref="L13" si="5">L12/L$4*100*-1</f>
        <v>-12.392594907045774</v>
      </c>
    </row>
    <row r="14" spans="1:12">
      <c r="A14" s="51" t="s">
        <v>78</v>
      </c>
      <c r="B14" s="46">
        <v>298</v>
      </c>
      <c r="C14" s="46">
        <v>349</v>
      </c>
      <c r="D14" s="46">
        <v>313</v>
      </c>
      <c r="E14" s="46">
        <v>309</v>
      </c>
      <c r="F14" s="46">
        <v>377</v>
      </c>
      <c r="G14" s="46">
        <v>449</v>
      </c>
      <c r="H14" s="46">
        <v>388</v>
      </c>
      <c r="I14" s="46">
        <v>477</v>
      </c>
      <c r="J14" s="46">
        <v>625</v>
      </c>
      <c r="K14" s="46">
        <v>799</v>
      </c>
      <c r="L14" s="46">
        <v>877</v>
      </c>
    </row>
    <row r="15" spans="1:12">
      <c r="A15" s="51"/>
      <c r="B15" s="33">
        <v>-1.5</v>
      </c>
      <c r="C15" s="33">
        <v>-1.6</v>
      </c>
      <c r="D15" s="33">
        <v>-1.4</v>
      </c>
      <c r="E15" s="33">
        <v>-1.4</v>
      </c>
      <c r="F15" s="33">
        <v>-1.8</v>
      </c>
      <c r="G15" s="33">
        <v>-2</v>
      </c>
      <c r="H15" s="33">
        <v>-1.7</v>
      </c>
      <c r="I15" s="33">
        <v>-1.9439237101638276</v>
      </c>
      <c r="J15" s="33">
        <f>J14/J$4*100*-1</f>
        <v>-2.4264306234956132</v>
      </c>
      <c r="K15" s="33">
        <f>K14/K$4*100*-1</f>
        <v>-2.9298522239741853</v>
      </c>
      <c r="L15" s="33">
        <f>L14/L$4*100*-1</f>
        <v>-3.4252460553038584</v>
      </c>
    </row>
    <row r="16" spans="1:12">
      <c r="A16" s="51" t="s">
        <v>79</v>
      </c>
      <c r="B16" s="46">
        <v>473</v>
      </c>
      <c r="C16" s="46">
        <v>608</v>
      </c>
      <c r="D16" s="46">
        <v>537</v>
      </c>
      <c r="E16" s="46">
        <v>524</v>
      </c>
      <c r="F16" s="46">
        <v>445</v>
      </c>
      <c r="G16" s="46">
        <v>483</v>
      </c>
      <c r="H16" s="46">
        <v>495</v>
      </c>
      <c r="I16" s="46">
        <v>522</v>
      </c>
      <c r="J16" s="46">
        <v>440</v>
      </c>
      <c r="K16" s="46">
        <v>544</v>
      </c>
      <c r="L16" s="46">
        <v>552</v>
      </c>
    </row>
    <row r="17" spans="1:12">
      <c r="A17" s="51"/>
      <c r="B17" s="33">
        <v>-2.4</v>
      </c>
      <c r="C17" s="33">
        <v>-2.9</v>
      </c>
      <c r="D17" s="33">
        <v>-2.4</v>
      </c>
      <c r="E17" s="33">
        <v>-2.4</v>
      </c>
      <c r="F17" s="33">
        <v>-2.1</v>
      </c>
      <c r="G17" s="33">
        <v>-2.1</v>
      </c>
      <c r="H17" s="33">
        <v>-2.1</v>
      </c>
      <c r="I17" s="33">
        <v>-2.1273127394245659</v>
      </c>
      <c r="J17" s="33">
        <f t="shared" si="1"/>
        <v>-1.7082071589409116</v>
      </c>
      <c r="K17" s="33">
        <f t="shared" si="1"/>
        <v>-1.9947930035568919</v>
      </c>
      <c r="L17" s="33">
        <f t="shared" ref="L17" si="6">L16/L$4*100*-1</f>
        <v>-2.1559131385720982</v>
      </c>
    </row>
    <row r="18" spans="1:12">
      <c r="A18" s="51" t="s">
        <v>80</v>
      </c>
      <c r="B18" s="46">
        <v>73</v>
      </c>
      <c r="C18" s="46">
        <v>43</v>
      </c>
      <c r="D18" s="46">
        <v>37</v>
      </c>
      <c r="E18" s="46">
        <v>10</v>
      </c>
      <c r="F18" s="46">
        <v>57</v>
      </c>
      <c r="G18" s="46">
        <v>78</v>
      </c>
      <c r="H18" s="46">
        <v>56</v>
      </c>
      <c r="I18" s="46">
        <v>34</v>
      </c>
      <c r="J18" s="46">
        <v>20</v>
      </c>
      <c r="K18" s="46">
        <v>73</v>
      </c>
      <c r="L18" s="46">
        <v>72</v>
      </c>
    </row>
    <row r="19" spans="1:12">
      <c r="A19" s="51"/>
      <c r="B19" s="33">
        <v>-0.4</v>
      </c>
      <c r="C19" s="33">
        <v>-0.2</v>
      </c>
      <c r="D19" s="33">
        <v>-0.2</v>
      </c>
      <c r="E19" s="33">
        <v>0</v>
      </c>
      <c r="F19" s="33">
        <v>-0.3</v>
      </c>
      <c r="G19" s="33">
        <v>-0.3</v>
      </c>
      <c r="H19" s="33">
        <v>-0.2</v>
      </c>
      <c r="I19" s="33">
        <v>-0.13856059988589128</v>
      </c>
      <c r="J19" s="33">
        <f t="shared" si="1"/>
        <v>-7.7645779951859617E-2</v>
      </c>
      <c r="K19" s="33">
        <f t="shared" si="1"/>
        <v>-0.26768361996259765</v>
      </c>
      <c r="L19" s="33">
        <f t="shared" ref="L19" si="7">L18/L$4*100*-1</f>
        <v>-0.28120606155288236</v>
      </c>
    </row>
    <row r="20" spans="1:12">
      <c r="A20" s="51" t="s">
        <v>81</v>
      </c>
      <c r="B20" s="46">
        <v>24</v>
      </c>
      <c r="C20" s="46">
        <v>20</v>
      </c>
      <c r="D20" s="46">
        <v>22</v>
      </c>
      <c r="E20" s="46">
        <v>22</v>
      </c>
      <c r="F20" s="46">
        <v>24</v>
      </c>
      <c r="G20" s="46">
        <v>20</v>
      </c>
      <c r="H20" s="46" t="s">
        <v>11</v>
      </c>
      <c r="I20" s="46">
        <v>13</v>
      </c>
      <c r="J20" s="21" t="s">
        <v>11</v>
      </c>
      <c r="K20" s="46">
        <v>14</v>
      </c>
      <c r="L20" s="46">
        <v>13</v>
      </c>
    </row>
    <row r="21" spans="1:12">
      <c r="A21" s="51"/>
      <c r="B21" s="33">
        <v>-0.1</v>
      </c>
      <c r="C21" s="33">
        <v>-0.1</v>
      </c>
      <c r="D21" s="33">
        <v>-0.1</v>
      </c>
      <c r="E21" s="33">
        <v>-0.1</v>
      </c>
      <c r="F21" s="33">
        <v>-0.1</v>
      </c>
      <c r="G21" s="33">
        <v>-0.1</v>
      </c>
      <c r="H21" s="33"/>
      <c r="I21" s="33">
        <v>-5.2979052897546668E-2</v>
      </c>
      <c r="J21" s="33"/>
      <c r="K21" s="33">
        <f t="shared" ref="K21:L21" si="8">K20/K$4*100*-1</f>
        <v>-5.1336584650361186E-2</v>
      </c>
      <c r="L21" s="33">
        <f t="shared" si="8"/>
        <v>-5.0773316669270423E-2</v>
      </c>
    </row>
    <row r="22" spans="1:12">
      <c r="A22" s="51" t="s">
        <v>59</v>
      </c>
      <c r="B22" s="46">
        <v>411</v>
      </c>
      <c r="C22" s="46">
        <v>403</v>
      </c>
      <c r="D22" s="46">
        <v>397</v>
      </c>
      <c r="E22" s="46">
        <v>455</v>
      </c>
      <c r="F22" s="46">
        <v>535</v>
      </c>
      <c r="G22" s="46">
        <v>719</v>
      </c>
      <c r="H22" s="46">
        <v>845</v>
      </c>
      <c r="I22" s="46">
        <v>884</v>
      </c>
      <c r="J22" s="46">
        <v>865</v>
      </c>
      <c r="K22" s="46">
        <v>610</v>
      </c>
      <c r="L22" s="46">
        <v>651</v>
      </c>
    </row>
    <row r="23" spans="1:12">
      <c r="A23" s="51"/>
      <c r="B23" s="33">
        <v>-2</v>
      </c>
      <c r="C23" s="33">
        <v>-1.9</v>
      </c>
      <c r="D23" s="33">
        <v>-1.8</v>
      </c>
      <c r="E23" s="33">
        <v>-2.1</v>
      </c>
      <c r="F23" s="33">
        <v>-2.5</v>
      </c>
      <c r="G23" s="33">
        <v>-3.2</v>
      </c>
      <c r="H23" s="33">
        <v>-3.7</v>
      </c>
      <c r="I23" s="33">
        <v>-3.602575597033173</v>
      </c>
      <c r="J23" s="33">
        <f t="shared" si="1"/>
        <v>-3.3581799829179282</v>
      </c>
      <c r="K23" s="33">
        <f t="shared" si="1"/>
        <v>-2.2368083311943088</v>
      </c>
      <c r="L23" s="33">
        <f t="shared" ref="L23" si="9">L22/L$4*100*-1</f>
        <v>-2.5425714732073113</v>
      </c>
    </row>
    <row r="24" spans="1:12">
      <c r="A24" s="51" t="s">
        <v>57</v>
      </c>
      <c r="B24" s="46">
        <v>3092</v>
      </c>
      <c r="C24" s="46">
        <v>2766</v>
      </c>
      <c r="D24" s="46">
        <v>4083</v>
      </c>
      <c r="E24" s="46">
        <v>7127</v>
      </c>
      <c r="F24" s="46">
        <v>9264</v>
      </c>
      <c r="G24" s="46">
        <v>9106</v>
      </c>
      <c r="H24" s="46">
        <v>9484</v>
      </c>
      <c r="I24" s="46">
        <v>9595</v>
      </c>
      <c r="J24" s="46">
        <v>10383</v>
      </c>
      <c r="K24" s="46">
        <v>10815</v>
      </c>
      <c r="L24" s="46">
        <v>10134</v>
      </c>
    </row>
    <row r="25" spans="1:12">
      <c r="A25" s="53"/>
      <c r="B25" s="40">
        <v>-15.4</v>
      </c>
      <c r="C25" s="40">
        <v>-13</v>
      </c>
      <c r="D25" s="40">
        <v>-18.5</v>
      </c>
      <c r="E25" s="40">
        <v>-32.9</v>
      </c>
      <c r="F25" s="40">
        <v>-43</v>
      </c>
      <c r="G25" s="40">
        <v>-40.200000000000003</v>
      </c>
      <c r="H25" s="40">
        <v>-41</v>
      </c>
      <c r="I25" s="40">
        <v>-39.10261635015079</v>
      </c>
      <c r="J25" s="40">
        <f t="shared" si="1"/>
        <v>-40.309806662007915</v>
      </c>
      <c r="K25" s="40">
        <f t="shared" si="1"/>
        <v>-39.657511642404017</v>
      </c>
      <c r="L25" s="40">
        <f t="shared" ref="L25" si="10">L24/L$4*100*-1</f>
        <v>-39.579753163568192</v>
      </c>
    </row>
    <row r="26" spans="1:12">
      <c r="A26" s="5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</row>
    <row r="27" spans="1:12">
      <c r="A27" s="30" t="s">
        <v>188</v>
      </c>
      <c r="B27" s="33"/>
      <c r="C27" s="33"/>
      <c r="D27" s="33"/>
      <c r="E27" s="33"/>
      <c r="F27" s="33"/>
      <c r="G27" s="33"/>
      <c r="H27" s="33"/>
      <c r="I27" s="33"/>
      <c r="J27" s="21"/>
      <c r="K27" s="21"/>
      <c r="L27" s="21"/>
    </row>
    <row r="28" spans="1:12">
      <c r="A28" s="30" t="s">
        <v>193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</row>
    <row r="29" spans="1:12">
      <c r="A29" s="30" t="s">
        <v>194</v>
      </c>
    </row>
    <row r="30" spans="1:12">
      <c r="A30" s="30" t="s">
        <v>131</v>
      </c>
    </row>
    <row r="31" spans="1:12">
      <c r="A31" s="30" t="s">
        <v>82</v>
      </c>
    </row>
    <row r="32" spans="1:12">
      <c r="A32" s="30" t="s">
        <v>83</v>
      </c>
    </row>
    <row r="33" spans="1:1">
      <c r="A33" s="30" t="s">
        <v>139</v>
      </c>
    </row>
    <row r="34" spans="1:1">
      <c r="A34" s="41"/>
    </row>
    <row r="35" spans="1:1">
      <c r="A35" s="41"/>
    </row>
    <row r="36" spans="1:1">
      <c r="A36" s="41"/>
    </row>
    <row r="37" spans="1:1">
      <c r="A37" s="41"/>
    </row>
    <row r="38" spans="1:1">
      <c r="A38" s="41"/>
    </row>
  </sheetData>
  <sheetProtection password="CC19" sheet="1" objects="1" scenarios="1"/>
  <phoneticPr fontId="3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J33"/>
  <sheetViews>
    <sheetView workbookViewId="0">
      <pane xSplit="1" ySplit="4" topLeftCell="B5" activePane="bottomRight" state="frozen"/>
      <selection activeCell="A4" sqref="A4"/>
      <selection pane="topRight" activeCell="A4" sqref="A4"/>
      <selection pane="bottomLeft" activeCell="A4" sqref="A4"/>
      <selection pane="bottomRight"/>
    </sheetView>
  </sheetViews>
  <sheetFormatPr defaultRowHeight="16.5"/>
  <cols>
    <col min="1" max="1" width="16" style="36" customWidth="1"/>
    <col min="2" max="11" width="9" style="36"/>
    <col min="12" max="12" width="2" style="49" customWidth="1"/>
    <col min="13" max="22" width="9" style="36"/>
    <col min="23" max="23" width="2" style="49" customWidth="1"/>
    <col min="24" max="16384" width="9" style="36"/>
  </cols>
  <sheetData>
    <row r="1" spans="1:36">
      <c r="A1" s="19" t="s">
        <v>235</v>
      </c>
    </row>
    <row r="2" spans="1:36">
      <c r="A2" s="19"/>
      <c r="AG2" s="37" t="s">
        <v>43</v>
      </c>
    </row>
    <row r="3" spans="1:36">
      <c r="A3" s="93" t="s">
        <v>164</v>
      </c>
      <c r="B3" s="95" t="s">
        <v>45</v>
      </c>
      <c r="C3" s="95"/>
      <c r="D3" s="95"/>
      <c r="E3" s="95"/>
      <c r="F3" s="95"/>
      <c r="G3" s="95"/>
      <c r="H3" s="95"/>
      <c r="I3" s="95"/>
      <c r="J3" s="95"/>
      <c r="K3" s="95"/>
      <c r="L3" s="50"/>
      <c r="M3" s="95" t="s">
        <v>165</v>
      </c>
      <c r="N3" s="95"/>
      <c r="O3" s="95"/>
      <c r="P3" s="95"/>
      <c r="Q3" s="95"/>
      <c r="R3" s="95"/>
      <c r="S3" s="95"/>
      <c r="T3" s="95"/>
      <c r="U3" s="95"/>
      <c r="V3" s="95"/>
      <c r="W3" s="50"/>
      <c r="X3" s="95" t="s">
        <v>166</v>
      </c>
      <c r="Y3" s="95"/>
      <c r="Z3" s="95"/>
      <c r="AA3" s="95"/>
      <c r="AB3" s="95"/>
      <c r="AC3" s="95"/>
      <c r="AD3" s="95"/>
      <c r="AE3" s="95"/>
      <c r="AF3" s="95"/>
      <c r="AG3" s="95"/>
    </row>
    <row r="4" spans="1:36">
      <c r="A4" s="94"/>
      <c r="B4" s="48" t="s">
        <v>167</v>
      </c>
      <c r="C4" s="48" t="s">
        <v>168</v>
      </c>
      <c r="D4" s="48" t="s">
        <v>169</v>
      </c>
      <c r="E4" s="48" t="s">
        <v>170</v>
      </c>
      <c r="F4" s="48" t="s">
        <v>171</v>
      </c>
      <c r="G4" s="48" t="s">
        <v>172</v>
      </c>
      <c r="H4" s="48" t="s">
        <v>173</v>
      </c>
      <c r="I4" s="48" t="s">
        <v>174</v>
      </c>
      <c r="J4" s="48" t="s">
        <v>175</v>
      </c>
      <c r="K4" s="48" t="s">
        <v>176</v>
      </c>
      <c r="L4" s="50"/>
      <c r="M4" s="48" t="s">
        <v>167</v>
      </c>
      <c r="N4" s="48" t="s">
        <v>168</v>
      </c>
      <c r="O4" s="48" t="s">
        <v>169</v>
      </c>
      <c r="P4" s="48" t="s">
        <v>170</v>
      </c>
      <c r="Q4" s="48" t="s">
        <v>171</v>
      </c>
      <c r="R4" s="48" t="s">
        <v>172</v>
      </c>
      <c r="S4" s="48" t="s">
        <v>173</v>
      </c>
      <c r="T4" s="48" t="s">
        <v>174</v>
      </c>
      <c r="U4" s="48" t="s">
        <v>175</v>
      </c>
      <c r="V4" s="48" t="s">
        <v>176</v>
      </c>
      <c r="W4" s="50"/>
      <c r="X4" s="48" t="s">
        <v>167</v>
      </c>
      <c r="Y4" s="48" t="s">
        <v>168</v>
      </c>
      <c r="Z4" s="48" t="s">
        <v>169</v>
      </c>
      <c r="AA4" s="48" t="s">
        <v>170</v>
      </c>
      <c r="AB4" s="48" t="s">
        <v>171</v>
      </c>
      <c r="AC4" s="48" t="s">
        <v>172</v>
      </c>
      <c r="AD4" s="48" t="s">
        <v>173</v>
      </c>
      <c r="AE4" s="48" t="s">
        <v>174</v>
      </c>
      <c r="AF4" s="48" t="s">
        <v>175</v>
      </c>
      <c r="AG4" s="48" t="s">
        <v>176</v>
      </c>
    </row>
    <row r="5" spans="1:36">
      <c r="A5" s="51" t="s">
        <v>45</v>
      </c>
      <c r="B5" s="46">
        <v>25604</v>
      </c>
      <c r="C5" s="47">
        <v>180</v>
      </c>
      <c r="D5" s="47">
        <v>97</v>
      </c>
      <c r="E5" s="47">
        <v>270</v>
      </c>
      <c r="F5" s="47">
        <v>496</v>
      </c>
      <c r="G5" s="47">
        <v>1505</v>
      </c>
      <c r="H5" s="47">
        <v>2966</v>
      </c>
      <c r="I5" s="47">
        <v>4730</v>
      </c>
      <c r="J5" s="47">
        <v>5927</v>
      </c>
      <c r="K5" s="47">
        <v>9433</v>
      </c>
      <c r="L5" s="52"/>
      <c r="M5" s="47">
        <v>16309</v>
      </c>
      <c r="N5" s="47">
        <v>114</v>
      </c>
      <c r="O5" s="47">
        <v>59</v>
      </c>
      <c r="P5" s="47">
        <v>186</v>
      </c>
      <c r="Q5" s="47">
        <v>361</v>
      </c>
      <c r="R5" s="47">
        <v>1070</v>
      </c>
      <c r="S5" s="47">
        <v>2309</v>
      </c>
      <c r="T5" s="47">
        <v>3618</v>
      </c>
      <c r="U5" s="47">
        <v>3987</v>
      </c>
      <c r="V5" s="47">
        <v>4605</v>
      </c>
      <c r="W5" s="52"/>
      <c r="X5" s="47">
        <v>9295</v>
      </c>
      <c r="Y5" s="47">
        <v>66</v>
      </c>
      <c r="Z5" s="47">
        <v>38</v>
      </c>
      <c r="AA5" s="47">
        <v>84</v>
      </c>
      <c r="AB5" s="47">
        <v>135</v>
      </c>
      <c r="AC5" s="47">
        <v>435</v>
      </c>
      <c r="AD5" s="47">
        <v>657</v>
      </c>
      <c r="AE5" s="47">
        <v>1112</v>
      </c>
      <c r="AF5" s="47">
        <v>1940</v>
      </c>
      <c r="AG5" s="47">
        <v>4828</v>
      </c>
    </row>
    <row r="6" spans="1:36">
      <c r="A6" s="51"/>
      <c r="B6" s="40">
        <f>B5/B$5*-100</f>
        <v>-100</v>
      </c>
      <c r="C6" s="59">
        <f t="shared" ref="C6:K6" si="0">C5/C$5*-100</f>
        <v>-100</v>
      </c>
      <c r="D6" s="59">
        <f t="shared" si="0"/>
        <v>-100</v>
      </c>
      <c r="E6" s="59">
        <f t="shared" si="0"/>
        <v>-100</v>
      </c>
      <c r="F6" s="59">
        <f t="shared" si="0"/>
        <v>-100</v>
      </c>
      <c r="G6" s="59">
        <f t="shared" si="0"/>
        <v>-100</v>
      </c>
      <c r="H6" s="59">
        <f t="shared" si="0"/>
        <v>-100</v>
      </c>
      <c r="I6" s="59">
        <f t="shared" si="0"/>
        <v>-100</v>
      </c>
      <c r="J6" s="59">
        <f t="shared" si="0"/>
        <v>-100</v>
      </c>
      <c r="K6" s="59">
        <f t="shared" si="0"/>
        <v>-100</v>
      </c>
      <c r="M6" s="40">
        <f>M5/M$5*-100</f>
        <v>-100</v>
      </c>
      <c r="N6" s="40">
        <f t="shared" ref="N6:V6" si="1">N5/N$5*-100</f>
        <v>-100</v>
      </c>
      <c r="O6" s="40">
        <f t="shared" si="1"/>
        <v>-100</v>
      </c>
      <c r="P6" s="40">
        <f t="shared" si="1"/>
        <v>-100</v>
      </c>
      <c r="Q6" s="40">
        <f t="shared" si="1"/>
        <v>-100</v>
      </c>
      <c r="R6" s="40">
        <f t="shared" si="1"/>
        <v>-100</v>
      </c>
      <c r="S6" s="40">
        <f t="shared" si="1"/>
        <v>-100</v>
      </c>
      <c r="T6" s="40">
        <f t="shared" si="1"/>
        <v>-100</v>
      </c>
      <c r="U6" s="40">
        <f t="shared" si="1"/>
        <v>-100</v>
      </c>
      <c r="V6" s="40">
        <f t="shared" si="1"/>
        <v>-100</v>
      </c>
      <c r="X6" s="40">
        <f>X5/X$5*-100</f>
        <v>-100</v>
      </c>
      <c r="Y6" s="40">
        <f t="shared" ref="Y6:AG6" si="2">Y5/Y$5*-100</f>
        <v>-100</v>
      </c>
      <c r="Z6" s="40">
        <f t="shared" si="2"/>
        <v>-100</v>
      </c>
      <c r="AA6" s="40">
        <f t="shared" si="2"/>
        <v>-100</v>
      </c>
      <c r="AB6" s="40">
        <f t="shared" si="2"/>
        <v>-100</v>
      </c>
      <c r="AC6" s="40">
        <f t="shared" si="2"/>
        <v>-100</v>
      </c>
      <c r="AD6" s="40">
        <f t="shared" si="2"/>
        <v>-100</v>
      </c>
      <c r="AE6" s="40">
        <f t="shared" si="2"/>
        <v>-100</v>
      </c>
      <c r="AF6" s="40">
        <f t="shared" si="2"/>
        <v>-100</v>
      </c>
      <c r="AG6" s="40">
        <f t="shared" si="2"/>
        <v>-100</v>
      </c>
    </row>
    <row r="7" spans="1:36">
      <c r="A7" s="55" t="s">
        <v>74</v>
      </c>
      <c r="B7" s="47">
        <v>9166</v>
      </c>
      <c r="C7" s="47">
        <v>108</v>
      </c>
      <c r="D7" s="47">
        <v>36</v>
      </c>
      <c r="E7" s="47">
        <v>108</v>
      </c>
      <c r="F7" s="47">
        <v>174</v>
      </c>
      <c r="G7" s="47">
        <v>480</v>
      </c>
      <c r="H7" s="47">
        <v>880</v>
      </c>
      <c r="I7" s="47">
        <v>1456</v>
      </c>
      <c r="J7" s="47">
        <v>2204</v>
      </c>
      <c r="K7" s="47">
        <v>3720</v>
      </c>
      <c r="L7" s="52"/>
      <c r="M7" s="47">
        <v>5681</v>
      </c>
      <c r="N7" s="47">
        <v>66</v>
      </c>
      <c r="O7" s="47">
        <v>25</v>
      </c>
      <c r="P7" s="47">
        <v>74</v>
      </c>
      <c r="Q7" s="47">
        <v>118</v>
      </c>
      <c r="R7" s="47">
        <v>323</v>
      </c>
      <c r="S7" s="47">
        <v>628</v>
      </c>
      <c r="T7" s="47">
        <v>1075</v>
      </c>
      <c r="U7" s="47">
        <v>1502</v>
      </c>
      <c r="V7" s="47">
        <v>1870</v>
      </c>
      <c r="W7" s="52"/>
      <c r="X7" s="47">
        <v>3485</v>
      </c>
      <c r="Y7" s="47">
        <v>42</v>
      </c>
      <c r="Z7" s="47">
        <v>11</v>
      </c>
      <c r="AA7" s="47">
        <v>34</v>
      </c>
      <c r="AB7" s="47">
        <v>56</v>
      </c>
      <c r="AC7" s="47">
        <v>157</v>
      </c>
      <c r="AD7" s="47">
        <v>252</v>
      </c>
      <c r="AE7" s="47">
        <v>381</v>
      </c>
      <c r="AF7" s="47">
        <v>702</v>
      </c>
      <c r="AG7" s="47">
        <v>1850</v>
      </c>
      <c r="AJ7" s="46"/>
    </row>
    <row r="8" spans="1:36">
      <c r="A8" s="51"/>
      <c r="B8" s="33">
        <f>B7/B$5*-100</f>
        <v>-35.799093891579439</v>
      </c>
      <c r="C8" s="33">
        <f t="shared" ref="C8:K8" si="3">C7/C$5*-100</f>
        <v>-60</v>
      </c>
      <c r="D8" s="33">
        <f t="shared" si="3"/>
        <v>-37.113402061855673</v>
      </c>
      <c r="E8" s="33">
        <f t="shared" si="3"/>
        <v>-40</v>
      </c>
      <c r="F8" s="33">
        <f t="shared" si="3"/>
        <v>-35.080645161290327</v>
      </c>
      <c r="G8" s="33">
        <f t="shared" si="3"/>
        <v>-31.893687707641195</v>
      </c>
      <c r="H8" s="33">
        <f t="shared" si="3"/>
        <v>-29.669588671611596</v>
      </c>
      <c r="I8" s="33">
        <f t="shared" si="3"/>
        <v>-30.782241014799155</v>
      </c>
      <c r="J8" s="33">
        <f t="shared" si="3"/>
        <v>-37.185760080985318</v>
      </c>
      <c r="K8" s="33">
        <f t="shared" si="3"/>
        <v>-39.436022474292379</v>
      </c>
      <c r="L8" s="54"/>
      <c r="M8" s="33">
        <f>M7/M$5*-100</f>
        <v>-34.833527500153288</v>
      </c>
      <c r="N8" s="33">
        <f t="shared" ref="N8" si="4">N7/N$5*-100</f>
        <v>-57.894736842105267</v>
      </c>
      <c r="O8" s="33">
        <f t="shared" ref="O8" si="5">O7/O$5*-100</f>
        <v>-42.372881355932201</v>
      </c>
      <c r="P8" s="33">
        <f t="shared" ref="P8" si="6">P7/P$5*-100</f>
        <v>-39.784946236559136</v>
      </c>
      <c r="Q8" s="33">
        <f t="shared" ref="Q8" si="7">Q7/Q$5*-100</f>
        <v>-32.686980609418285</v>
      </c>
      <c r="R8" s="33">
        <f t="shared" ref="R8" si="8">R7/R$5*-100</f>
        <v>-30.186915887850468</v>
      </c>
      <c r="S8" s="33">
        <f t="shared" ref="S8" si="9">S7/S$5*-100</f>
        <v>-27.197921177999135</v>
      </c>
      <c r="T8" s="33">
        <f t="shared" ref="T8" si="10">T7/T$5*-100</f>
        <v>-29.712548369264784</v>
      </c>
      <c r="U8" s="33">
        <f t="shared" ref="U8" si="11">U7/U$5*-100</f>
        <v>-37.672435415099073</v>
      </c>
      <c r="V8" s="33">
        <f t="shared" ref="V8" si="12">V7/V$5*-100</f>
        <v>-40.608034744842563</v>
      </c>
      <c r="W8" s="54"/>
      <c r="X8" s="33">
        <f>X7/X$5*-100</f>
        <v>-37.493275954814415</v>
      </c>
      <c r="Y8" s="33">
        <f t="shared" ref="Y8" si="13">Y7/Y$5*-100</f>
        <v>-63.636363636363633</v>
      </c>
      <c r="Z8" s="33">
        <f t="shared" ref="Z8" si="14">Z7/Z$5*-100</f>
        <v>-28.947368421052634</v>
      </c>
      <c r="AA8" s="33">
        <f t="shared" ref="AA8" si="15">AA7/AA$5*-100</f>
        <v>-40.476190476190474</v>
      </c>
      <c r="AB8" s="33">
        <f t="shared" ref="AB8" si="16">AB7/AB$5*-100</f>
        <v>-41.481481481481481</v>
      </c>
      <c r="AC8" s="33">
        <f t="shared" ref="AC8" si="17">AC7/AC$5*-100</f>
        <v>-36.091954022988503</v>
      </c>
      <c r="AD8" s="33">
        <f t="shared" ref="AD8" si="18">AD7/AD$5*-100</f>
        <v>-38.356164383561641</v>
      </c>
      <c r="AE8" s="33">
        <f t="shared" ref="AE8" si="19">AE7/AE$5*-100</f>
        <v>-34.262589928057551</v>
      </c>
      <c r="AF8" s="33">
        <f t="shared" ref="AF8" si="20">AF7/AF$5*-100</f>
        <v>-36.185567010309278</v>
      </c>
      <c r="AG8" s="33">
        <f t="shared" ref="AG8" si="21">AG7/AG$5*-100</f>
        <v>-38.318144159072084</v>
      </c>
      <c r="AJ8" s="46"/>
    </row>
    <row r="9" spans="1:36">
      <c r="A9" s="51" t="s">
        <v>75</v>
      </c>
      <c r="B9" s="46">
        <v>820</v>
      </c>
      <c r="C9" s="21" t="s">
        <v>11</v>
      </c>
      <c r="D9" s="21" t="s">
        <v>11</v>
      </c>
      <c r="E9" s="46">
        <v>11</v>
      </c>
      <c r="F9" s="46">
        <v>31</v>
      </c>
      <c r="G9" s="46">
        <v>110</v>
      </c>
      <c r="H9" s="46">
        <v>228</v>
      </c>
      <c r="I9" s="46">
        <v>276</v>
      </c>
      <c r="J9" s="46">
        <v>126</v>
      </c>
      <c r="K9" s="46">
        <v>38</v>
      </c>
      <c r="L9" s="54"/>
      <c r="M9" s="46">
        <v>706</v>
      </c>
      <c r="N9" s="21" t="s">
        <v>11</v>
      </c>
      <c r="O9" s="21" t="s">
        <v>11</v>
      </c>
      <c r="P9" s="21" t="s">
        <v>11</v>
      </c>
      <c r="Q9" s="46">
        <v>25</v>
      </c>
      <c r="R9" s="46">
        <v>91</v>
      </c>
      <c r="S9" s="46">
        <v>211</v>
      </c>
      <c r="T9" s="46">
        <v>246</v>
      </c>
      <c r="U9" s="46">
        <v>98</v>
      </c>
      <c r="V9" s="46">
        <v>28</v>
      </c>
      <c r="W9" s="54"/>
      <c r="X9" s="46">
        <v>114</v>
      </c>
      <c r="Y9" s="21" t="s">
        <v>11</v>
      </c>
      <c r="Z9" s="21" t="s">
        <v>11</v>
      </c>
      <c r="AA9" s="21" t="s">
        <v>11</v>
      </c>
      <c r="AB9" s="21" t="s">
        <v>11</v>
      </c>
      <c r="AC9" s="46">
        <v>19</v>
      </c>
      <c r="AD9" s="46">
        <v>17</v>
      </c>
      <c r="AE9" s="46">
        <v>30</v>
      </c>
      <c r="AF9" s="46">
        <v>28</v>
      </c>
      <c r="AG9" s="46">
        <v>10</v>
      </c>
      <c r="AI9" s="46"/>
      <c r="AJ9" s="46"/>
    </row>
    <row r="10" spans="1:36">
      <c r="A10" s="51"/>
      <c r="B10" s="33">
        <f>B9/B$5*-100</f>
        <v>-3.2026245899078272</v>
      </c>
      <c r="C10" s="33"/>
      <c r="D10" s="33"/>
      <c r="E10" s="33">
        <f t="shared" ref="E10:F10" si="22">E9/E$5*-100</f>
        <v>-4.0740740740740744</v>
      </c>
      <c r="F10" s="33">
        <f t="shared" si="22"/>
        <v>-6.25</v>
      </c>
      <c r="G10" s="33">
        <f t="shared" ref="G10" si="23">G9/G$5*-100</f>
        <v>-7.3089700996677749</v>
      </c>
      <c r="H10" s="33">
        <f t="shared" ref="H10" si="24">H9/H$5*-100</f>
        <v>-7.6871207012811871</v>
      </c>
      <c r="I10" s="33">
        <f t="shared" ref="I10" si="25">I9/I$5*-100</f>
        <v>-5.8350951374207192</v>
      </c>
      <c r="J10" s="33">
        <f t="shared" ref="J10" si="26">J9/J$5*-100</f>
        <v>-2.1258646870254765</v>
      </c>
      <c r="K10" s="33">
        <f t="shared" ref="K10" si="27">K9/K$5*-100</f>
        <v>-0.40284108979115868</v>
      </c>
      <c r="L10" s="54"/>
      <c r="M10" s="33">
        <f>M9/M$5*-100</f>
        <v>-4.3288981543932801</v>
      </c>
      <c r="N10" s="33"/>
      <c r="O10" s="33"/>
      <c r="P10" s="33"/>
      <c r="Q10" s="33">
        <f t="shared" ref="Q10" si="28">Q9/Q$5*-100</f>
        <v>-6.9252077562326875</v>
      </c>
      <c r="R10" s="33">
        <f t="shared" ref="R10" si="29">R9/R$5*-100</f>
        <v>-8.5046728971962615</v>
      </c>
      <c r="S10" s="33">
        <f t="shared" ref="S10" si="30">S9/S$5*-100</f>
        <v>-9.1381550454742317</v>
      </c>
      <c r="T10" s="33">
        <f t="shared" ref="T10" si="31">T9/T$5*-100</f>
        <v>-6.7993366500829184</v>
      </c>
      <c r="U10" s="33">
        <f t="shared" ref="U10" si="32">U9/U$5*-100</f>
        <v>-2.4579884625031352</v>
      </c>
      <c r="V10" s="33">
        <f t="shared" ref="V10" si="33">V9/V$5*-100</f>
        <v>-0.60803474484256248</v>
      </c>
      <c r="W10" s="54"/>
      <c r="X10" s="33">
        <f>X9/X$5*-100</f>
        <v>-1.2264658418504573</v>
      </c>
      <c r="Y10" s="33"/>
      <c r="Z10" s="33"/>
      <c r="AA10" s="33"/>
      <c r="AB10" s="33"/>
      <c r="AC10" s="33">
        <f t="shared" ref="AC10:AD10" si="34">AC9/AC$5*-100</f>
        <v>-4.3678160919540225</v>
      </c>
      <c r="AD10" s="33">
        <f t="shared" si="34"/>
        <v>-2.5875190258751903</v>
      </c>
      <c r="AE10" s="33">
        <f t="shared" ref="AE10" si="35">AE9/AE$5*-100</f>
        <v>-2.6978417266187051</v>
      </c>
      <c r="AF10" s="33">
        <f t="shared" ref="AF10" si="36">AF9/AF$5*-100</f>
        <v>-1.4432989690721649</v>
      </c>
      <c r="AG10" s="33">
        <f t="shared" ref="AG10" si="37">AG9/AG$5*-100</f>
        <v>-0.20712510356255179</v>
      </c>
      <c r="AI10" s="46"/>
      <c r="AJ10" s="46"/>
    </row>
    <row r="11" spans="1:36">
      <c r="A11" s="51" t="s">
        <v>76</v>
      </c>
      <c r="B11" s="46">
        <v>146</v>
      </c>
      <c r="C11" s="21" t="s">
        <v>11</v>
      </c>
      <c r="D11" s="21" t="s">
        <v>11</v>
      </c>
      <c r="E11" s="21" t="s">
        <v>11</v>
      </c>
      <c r="F11" s="21" t="s">
        <v>11</v>
      </c>
      <c r="G11" s="21" t="s">
        <v>11</v>
      </c>
      <c r="H11" s="46">
        <v>21</v>
      </c>
      <c r="I11" s="46">
        <v>27</v>
      </c>
      <c r="J11" s="46">
        <v>42</v>
      </c>
      <c r="K11" s="46">
        <v>47</v>
      </c>
      <c r="L11" s="52"/>
      <c r="M11" s="46">
        <v>67</v>
      </c>
      <c r="N11" s="21" t="s">
        <v>11</v>
      </c>
      <c r="O11" s="21" t="s">
        <v>11</v>
      </c>
      <c r="P11" s="21" t="s">
        <v>11</v>
      </c>
      <c r="Q11" s="21" t="s">
        <v>11</v>
      </c>
      <c r="R11" s="21" t="s">
        <v>11</v>
      </c>
      <c r="S11" s="46">
        <v>13</v>
      </c>
      <c r="T11" s="46">
        <v>17</v>
      </c>
      <c r="U11" s="46">
        <v>15</v>
      </c>
      <c r="V11" s="46">
        <v>16</v>
      </c>
      <c r="W11" s="54"/>
      <c r="X11" s="46">
        <v>79</v>
      </c>
      <c r="Y11" s="21" t="s">
        <v>11</v>
      </c>
      <c r="Z11" s="21" t="s">
        <v>11</v>
      </c>
      <c r="AA11" s="21" t="s">
        <v>11</v>
      </c>
      <c r="AB11" s="21" t="s">
        <v>11</v>
      </c>
      <c r="AC11" s="21" t="s">
        <v>11</v>
      </c>
      <c r="AD11" s="46" t="s">
        <v>308</v>
      </c>
      <c r="AE11" s="46">
        <v>10</v>
      </c>
      <c r="AF11" s="46">
        <v>27</v>
      </c>
      <c r="AG11" s="46">
        <v>31</v>
      </c>
      <c r="AI11" s="46"/>
      <c r="AJ11" s="46"/>
    </row>
    <row r="12" spans="1:36">
      <c r="A12" s="51"/>
      <c r="B12" s="33">
        <f>B11/B$5*-100</f>
        <v>-0.57022340259334481</v>
      </c>
      <c r="C12" s="33"/>
      <c r="D12" s="33"/>
      <c r="E12" s="33"/>
      <c r="F12" s="33"/>
      <c r="G12" s="33"/>
      <c r="H12" s="33">
        <f t="shared" ref="H12" si="38">H11/H$5*-100</f>
        <v>-0.70802427511800403</v>
      </c>
      <c r="I12" s="33">
        <f t="shared" ref="I12" si="39">I11/I$5*-100</f>
        <v>-0.57082452431289643</v>
      </c>
      <c r="J12" s="33">
        <f t="shared" ref="J12" si="40">J11/J$5*-100</f>
        <v>-0.70862156234182549</v>
      </c>
      <c r="K12" s="33">
        <f t="shared" ref="K12" si="41">K11/K$5*-100</f>
        <v>-0.49825082158380152</v>
      </c>
      <c r="L12" s="35"/>
      <c r="M12" s="33">
        <f>M11/M$5*-100</f>
        <v>-0.41081611380219513</v>
      </c>
      <c r="N12" s="33"/>
      <c r="O12" s="33"/>
      <c r="P12" s="33"/>
      <c r="Q12" s="33"/>
      <c r="R12" s="33"/>
      <c r="S12" s="33">
        <f t="shared" ref="S12" si="42">S11/S$5*-100</f>
        <v>-0.56301429190125596</v>
      </c>
      <c r="T12" s="33">
        <f t="shared" ref="T12" si="43">T11/T$5*-100</f>
        <v>-0.46987285793255945</v>
      </c>
      <c r="U12" s="33">
        <f t="shared" ref="U12" si="44">U11/U$5*-100</f>
        <v>-0.3762227238525207</v>
      </c>
      <c r="V12" s="33">
        <f t="shared" ref="V12" si="45">V11/V$5*-100</f>
        <v>-0.34744842562432143</v>
      </c>
      <c r="W12" s="54"/>
      <c r="X12" s="33">
        <f>X11/X$5*-100</f>
        <v>-0.849919311457773</v>
      </c>
      <c r="Y12" s="33"/>
      <c r="Z12" s="33"/>
      <c r="AA12" s="33"/>
      <c r="AB12" s="33"/>
      <c r="AC12" s="33"/>
      <c r="AD12" s="33"/>
      <c r="AE12" s="33">
        <f t="shared" ref="AE12" si="46">AE11/AE$5*-100</f>
        <v>-0.89928057553956831</v>
      </c>
      <c r="AF12" s="33">
        <f t="shared" ref="AF12" si="47">AF11/AF$5*-100</f>
        <v>-1.3917525773195878</v>
      </c>
      <c r="AG12" s="33">
        <f t="shared" ref="AG12" si="48">AG11/AG$5*-100</f>
        <v>-0.64208782104391049</v>
      </c>
      <c r="AI12" s="46"/>
      <c r="AJ12" s="46"/>
    </row>
    <row r="13" spans="1:36">
      <c r="A13" s="51" t="s">
        <v>77</v>
      </c>
      <c r="B13" s="46">
        <v>3173</v>
      </c>
      <c r="C13" s="46">
        <v>10</v>
      </c>
      <c r="D13" s="46">
        <v>10</v>
      </c>
      <c r="E13" s="46">
        <v>32</v>
      </c>
      <c r="F13" s="46">
        <v>66</v>
      </c>
      <c r="G13" s="46">
        <v>203</v>
      </c>
      <c r="H13" s="46">
        <v>359</v>
      </c>
      <c r="I13" s="46">
        <v>638</v>
      </c>
      <c r="J13" s="46">
        <v>721</v>
      </c>
      <c r="K13" s="46">
        <v>1134</v>
      </c>
      <c r="L13" s="54"/>
      <c r="M13" s="46">
        <v>2002</v>
      </c>
      <c r="N13" s="21" t="s">
        <v>11</v>
      </c>
      <c r="O13" s="21" t="s">
        <v>11</v>
      </c>
      <c r="P13" s="46">
        <v>19</v>
      </c>
      <c r="Q13" s="46">
        <v>43</v>
      </c>
      <c r="R13" s="46">
        <v>142</v>
      </c>
      <c r="S13" s="46">
        <v>278</v>
      </c>
      <c r="T13" s="46">
        <v>480</v>
      </c>
      <c r="U13" s="46">
        <v>476</v>
      </c>
      <c r="V13" s="46">
        <v>550</v>
      </c>
      <c r="W13" s="54"/>
      <c r="X13" s="46">
        <v>1171</v>
      </c>
      <c r="Y13" s="46" t="s">
        <v>308</v>
      </c>
      <c r="Z13" s="21" t="s">
        <v>11</v>
      </c>
      <c r="AA13" s="46">
        <v>13</v>
      </c>
      <c r="AB13" s="46">
        <v>23</v>
      </c>
      <c r="AC13" s="46">
        <v>61</v>
      </c>
      <c r="AD13" s="46">
        <v>81</v>
      </c>
      <c r="AE13" s="46">
        <v>158</v>
      </c>
      <c r="AF13" s="46">
        <v>245</v>
      </c>
      <c r="AG13" s="46">
        <v>584</v>
      </c>
      <c r="AI13" s="46"/>
      <c r="AJ13" s="46"/>
    </row>
    <row r="14" spans="1:36">
      <c r="A14" s="51"/>
      <c r="B14" s="33">
        <f>B13/B$5*-100</f>
        <v>-12.392594907045774</v>
      </c>
      <c r="C14" s="33">
        <f t="shared" ref="C14:D14" si="49">C13/C$5*-100</f>
        <v>-5.5555555555555554</v>
      </c>
      <c r="D14" s="33">
        <f t="shared" si="49"/>
        <v>-10.309278350515463</v>
      </c>
      <c r="E14" s="33">
        <f t="shared" ref="E14" si="50">E13/E$5*-100</f>
        <v>-11.851851851851853</v>
      </c>
      <c r="F14" s="33">
        <f t="shared" ref="F14" si="51">F13/F$5*-100</f>
        <v>-13.306451612903224</v>
      </c>
      <c r="G14" s="33">
        <f t="shared" ref="G14" si="52">G13/G$5*-100</f>
        <v>-13.488372093023257</v>
      </c>
      <c r="H14" s="33">
        <f t="shared" ref="H14" si="53">H13/H$5*-100</f>
        <v>-12.103843560350642</v>
      </c>
      <c r="I14" s="33">
        <f t="shared" ref="I14" si="54">I13/I$5*-100</f>
        <v>-13.488372093023257</v>
      </c>
      <c r="J14" s="33">
        <f t="shared" ref="J14" si="55">J13/J$5*-100</f>
        <v>-12.164670153534672</v>
      </c>
      <c r="K14" s="33">
        <f t="shared" ref="K14" si="56">K13/K$5*-100</f>
        <v>-12.021626205873</v>
      </c>
      <c r="L14" s="54"/>
      <c r="M14" s="33">
        <f>M13/M$5*-100</f>
        <v>-12.275430743761113</v>
      </c>
      <c r="N14" s="33"/>
      <c r="O14" s="33"/>
      <c r="P14" s="33">
        <f t="shared" ref="P14" si="57">P13/P$5*-100</f>
        <v>-10.21505376344086</v>
      </c>
      <c r="Q14" s="33">
        <f t="shared" ref="Q14" si="58">Q13/Q$5*-100</f>
        <v>-11.911357340720222</v>
      </c>
      <c r="R14" s="33">
        <f t="shared" ref="R14" si="59">R13/R$5*-100</f>
        <v>-13.271028037383179</v>
      </c>
      <c r="S14" s="33">
        <f t="shared" ref="S14" si="60">S13/S$5*-100</f>
        <v>-12.039844088349936</v>
      </c>
      <c r="T14" s="33">
        <f t="shared" ref="T14" si="61">T13/T$5*-100</f>
        <v>-13.266998341625207</v>
      </c>
      <c r="U14" s="33">
        <f t="shared" ref="U14" si="62">U13/U$5*-100</f>
        <v>-11.938801103586655</v>
      </c>
      <c r="V14" s="33">
        <f t="shared" ref="V14" si="63">V13/V$5*-100</f>
        <v>-11.943539630836048</v>
      </c>
      <c r="W14" s="54"/>
      <c r="X14" s="33">
        <f>X13/X$5*-100</f>
        <v>-12.59817105970952</v>
      </c>
      <c r="Y14" s="33"/>
      <c r="Z14" s="33"/>
      <c r="AA14" s="33">
        <f t="shared" ref="AA14" si="64">AA13/AA$5*-100</f>
        <v>-15.476190476190476</v>
      </c>
      <c r="AB14" s="33">
        <f t="shared" ref="AB14" si="65">AB13/AB$5*-100</f>
        <v>-17.037037037037038</v>
      </c>
      <c r="AC14" s="33">
        <f t="shared" ref="AC14:AC16" si="66">AC13/AC$5*-100</f>
        <v>-14.022988505747128</v>
      </c>
      <c r="AD14" s="33">
        <f t="shared" ref="AD14" si="67">AD13/AD$5*-100</f>
        <v>-12.328767123287671</v>
      </c>
      <c r="AE14" s="33">
        <f t="shared" ref="AE14" si="68">AE13/AE$5*-100</f>
        <v>-14.208633093525179</v>
      </c>
      <c r="AF14" s="33">
        <f t="shared" ref="AF14" si="69">AF13/AF$5*-100</f>
        <v>-12.628865979381443</v>
      </c>
      <c r="AG14" s="33">
        <f t="shared" ref="AG14" si="70">AG13/AG$5*-100</f>
        <v>-12.096106048053024</v>
      </c>
      <c r="AI14" s="46"/>
      <c r="AJ14" s="46"/>
    </row>
    <row r="15" spans="1:36">
      <c r="A15" s="51" t="s">
        <v>78</v>
      </c>
      <c r="B15" s="46">
        <v>877</v>
      </c>
      <c r="C15" s="21" t="s">
        <v>11</v>
      </c>
      <c r="D15" s="21" t="s">
        <v>11</v>
      </c>
      <c r="E15" s="21" t="s">
        <v>11</v>
      </c>
      <c r="F15" s="46">
        <v>14</v>
      </c>
      <c r="G15" s="46">
        <v>56</v>
      </c>
      <c r="H15" s="46">
        <v>96</v>
      </c>
      <c r="I15" s="46">
        <v>182</v>
      </c>
      <c r="J15" s="46">
        <v>252</v>
      </c>
      <c r="K15" s="46">
        <v>262</v>
      </c>
      <c r="L15" s="52"/>
      <c r="M15" s="46">
        <v>604</v>
      </c>
      <c r="N15" s="21" t="s">
        <v>11</v>
      </c>
      <c r="O15" s="21" t="s">
        <v>11</v>
      </c>
      <c r="P15" s="21" t="s">
        <v>11</v>
      </c>
      <c r="Q15" s="46">
        <v>10</v>
      </c>
      <c r="R15" s="46">
        <v>41</v>
      </c>
      <c r="S15" s="46">
        <v>75</v>
      </c>
      <c r="T15" s="46">
        <v>152</v>
      </c>
      <c r="U15" s="46">
        <v>176</v>
      </c>
      <c r="V15" s="46">
        <v>144</v>
      </c>
      <c r="W15" s="52"/>
      <c r="X15" s="46">
        <v>273</v>
      </c>
      <c r="Y15" s="21" t="s">
        <v>11</v>
      </c>
      <c r="Z15" s="21" t="s">
        <v>11</v>
      </c>
      <c r="AA15" s="21" t="s">
        <v>11</v>
      </c>
      <c r="AB15" s="21" t="s">
        <v>11</v>
      </c>
      <c r="AC15" s="46">
        <v>15</v>
      </c>
      <c r="AD15" s="46">
        <v>21</v>
      </c>
      <c r="AE15" s="46">
        <v>30</v>
      </c>
      <c r="AF15" s="46">
        <v>76</v>
      </c>
      <c r="AG15" s="46">
        <v>118</v>
      </c>
      <c r="AI15" s="46"/>
      <c r="AJ15" s="46"/>
    </row>
    <row r="16" spans="1:36">
      <c r="A16" s="51"/>
      <c r="B16" s="33">
        <f>B15/B$5*-100</f>
        <v>-3.4252460553038584</v>
      </c>
      <c r="C16" s="33"/>
      <c r="D16" s="33"/>
      <c r="E16" s="33"/>
      <c r="F16" s="33">
        <f t="shared" ref="F16" si="71">F15/F$5*-100</f>
        <v>-2.82258064516129</v>
      </c>
      <c r="G16" s="33">
        <f t="shared" ref="G16" si="72">G15/G$5*-100</f>
        <v>-3.7209302325581395</v>
      </c>
      <c r="H16" s="33">
        <f t="shared" ref="H16" si="73">H15/H$5*-100</f>
        <v>-3.236682400539447</v>
      </c>
      <c r="I16" s="33">
        <f t="shared" ref="I16" si="74">I15/I$5*-100</f>
        <v>-3.8477801268498943</v>
      </c>
      <c r="J16" s="33">
        <f t="shared" ref="J16" si="75">J15/J$5*-100</f>
        <v>-4.251729374050953</v>
      </c>
      <c r="K16" s="33">
        <f t="shared" ref="K16" si="76">K15/K$5*-100</f>
        <v>-2.7774833032969362</v>
      </c>
      <c r="L16" s="54"/>
      <c r="M16" s="33">
        <f>M15/M$5*-100</f>
        <v>-3.7034766080078483</v>
      </c>
      <c r="N16" s="33"/>
      <c r="O16" s="33"/>
      <c r="P16" s="33"/>
      <c r="Q16" s="33">
        <f t="shared" ref="Q16:R16" si="77">Q15/Q$5*-100</f>
        <v>-2.7700831024930745</v>
      </c>
      <c r="R16" s="33">
        <f t="shared" si="77"/>
        <v>-3.8317757009345796</v>
      </c>
      <c r="S16" s="33">
        <f t="shared" ref="S16" si="78">S15/S$5*-100</f>
        <v>-3.2481593763533998</v>
      </c>
      <c r="T16" s="33">
        <f t="shared" ref="T16" si="79">T15/T$5*-100</f>
        <v>-4.2012161415146494</v>
      </c>
      <c r="U16" s="33">
        <f t="shared" ref="U16" si="80">U15/U$5*-100</f>
        <v>-4.4143466265362425</v>
      </c>
      <c r="V16" s="33">
        <f t="shared" ref="V16" si="81">V15/V$5*-100</f>
        <v>-3.1270358306188926</v>
      </c>
      <c r="W16" s="54"/>
      <c r="X16" s="33">
        <f>X15/X$5*-100</f>
        <v>-2.9370629370629371</v>
      </c>
      <c r="Y16" s="33"/>
      <c r="Z16" s="33"/>
      <c r="AA16" s="33"/>
      <c r="AB16" s="33"/>
      <c r="AC16" s="33">
        <f t="shared" si="66"/>
        <v>-3.4482758620689653</v>
      </c>
      <c r="AD16" s="33">
        <f t="shared" ref="AD16" si="82">AD15/AD$5*-100</f>
        <v>-3.1963470319634704</v>
      </c>
      <c r="AE16" s="33">
        <f t="shared" ref="AE16" si="83">AE15/AE$5*-100</f>
        <v>-2.6978417266187051</v>
      </c>
      <c r="AF16" s="33">
        <f t="shared" ref="AF16" si="84">AF15/AF$5*-100</f>
        <v>-3.9175257731958761</v>
      </c>
      <c r="AG16" s="33">
        <f t="shared" ref="AG16" si="85">AG15/AG$5*-100</f>
        <v>-2.4440762220381109</v>
      </c>
      <c r="AI16" s="46"/>
      <c r="AJ16" s="46"/>
    </row>
    <row r="17" spans="1:36">
      <c r="A17" s="51" t="s">
        <v>79</v>
      </c>
      <c r="B17" s="46">
        <v>552</v>
      </c>
      <c r="C17" s="21" t="s">
        <v>11</v>
      </c>
      <c r="D17" s="21" t="s">
        <v>11</v>
      </c>
      <c r="E17" s="46">
        <v>20</v>
      </c>
      <c r="F17" s="46">
        <v>23</v>
      </c>
      <c r="G17" s="46">
        <v>74</v>
      </c>
      <c r="H17" s="46">
        <v>141</v>
      </c>
      <c r="I17" s="46">
        <v>167</v>
      </c>
      <c r="J17" s="46">
        <v>81</v>
      </c>
      <c r="K17" s="46">
        <v>43</v>
      </c>
      <c r="L17" s="54"/>
      <c r="M17" s="46">
        <v>470</v>
      </c>
      <c r="N17" s="21" t="s">
        <v>11</v>
      </c>
      <c r="O17" s="21" t="s">
        <v>11</v>
      </c>
      <c r="P17" s="46">
        <v>17</v>
      </c>
      <c r="Q17" s="46">
        <v>20</v>
      </c>
      <c r="R17" s="46">
        <v>67</v>
      </c>
      <c r="S17" s="46">
        <v>127</v>
      </c>
      <c r="T17" s="46">
        <v>147</v>
      </c>
      <c r="U17" s="46">
        <v>64</v>
      </c>
      <c r="V17" s="46">
        <v>25</v>
      </c>
      <c r="W17" s="54"/>
      <c r="X17" s="46">
        <v>82</v>
      </c>
      <c r="Y17" s="21" t="s">
        <v>11</v>
      </c>
      <c r="Z17" s="21" t="s">
        <v>11</v>
      </c>
      <c r="AA17" s="21" t="s">
        <v>11</v>
      </c>
      <c r="AB17" s="21" t="s">
        <v>11</v>
      </c>
      <c r="AC17" s="21" t="s">
        <v>11</v>
      </c>
      <c r="AD17" s="46">
        <v>14</v>
      </c>
      <c r="AE17" s="46">
        <v>20</v>
      </c>
      <c r="AF17" s="46">
        <v>17</v>
      </c>
      <c r="AG17" s="46">
        <v>18</v>
      </c>
      <c r="AI17" s="46"/>
      <c r="AJ17" s="46"/>
    </row>
    <row r="18" spans="1:36">
      <c r="A18" s="51"/>
      <c r="B18" s="33">
        <f>B17/B$5*-100</f>
        <v>-2.1559131385720982</v>
      </c>
      <c r="C18" s="33"/>
      <c r="D18" s="33"/>
      <c r="E18" s="33">
        <f t="shared" ref="E18" si="86">E17/E$5*-100</f>
        <v>-7.4074074074074066</v>
      </c>
      <c r="F18" s="33">
        <f t="shared" ref="F18" si="87">F17/F$5*-100</f>
        <v>-4.637096774193548</v>
      </c>
      <c r="G18" s="33">
        <f t="shared" ref="G18:H20" si="88">G17/G$5*-100</f>
        <v>-4.9169435215946837</v>
      </c>
      <c r="H18" s="33">
        <f t="shared" ref="H18" si="89">H17/H$5*-100</f>
        <v>-4.7538772757923127</v>
      </c>
      <c r="I18" s="33">
        <f t="shared" ref="I18" si="90">I17/I$5*-100</f>
        <v>-3.5306553911205074</v>
      </c>
      <c r="J18" s="33">
        <f t="shared" ref="J18" si="91">J17/J$5*-100</f>
        <v>-1.366627298802092</v>
      </c>
      <c r="K18" s="33">
        <f t="shared" ref="K18" si="92">K17/K$5*-100</f>
        <v>-0.45584649634262692</v>
      </c>
      <c r="L18" s="54"/>
      <c r="M18" s="33">
        <f>M17/M$5*-100</f>
        <v>-2.8818443804034581</v>
      </c>
      <c r="N18" s="33"/>
      <c r="O18" s="33"/>
      <c r="P18" s="33">
        <f t="shared" ref="P18:R18" si="93">P17/P$5*-100</f>
        <v>-9.1397849462365599</v>
      </c>
      <c r="Q18" s="33">
        <f t="shared" ref="Q18" si="94">Q17/Q$5*-100</f>
        <v>-5.5401662049861491</v>
      </c>
      <c r="R18" s="33">
        <f t="shared" si="93"/>
        <v>-6.2616822429906547</v>
      </c>
      <c r="S18" s="33">
        <f t="shared" ref="S18" si="95">S17/S$5*-100</f>
        <v>-5.5002165439584232</v>
      </c>
      <c r="T18" s="33">
        <f t="shared" ref="T18" si="96">T17/T$5*-100</f>
        <v>-4.0630182421227197</v>
      </c>
      <c r="U18" s="33">
        <f t="shared" ref="U18" si="97">U17/U$5*-100</f>
        <v>-1.605216955104088</v>
      </c>
      <c r="V18" s="33">
        <f t="shared" ref="V18" si="98">V17/V$5*-100</f>
        <v>-0.54288816503800219</v>
      </c>
      <c r="W18" s="54"/>
      <c r="X18" s="33">
        <f>X17/X$5*-100</f>
        <v>-0.88219472834857449</v>
      </c>
      <c r="Y18" s="33"/>
      <c r="Z18" s="33"/>
      <c r="AA18" s="33"/>
      <c r="AB18" s="33"/>
      <c r="AC18" s="33"/>
      <c r="AD18" s="33">
        <f t="shared" ref="AD18:AE18" si="99">AD17/AD$5*-100</f>
        <v>-2.1308980213089801</v>
      </c>
      <c r="AE18" s="33">
        <f t="shared" si="99"/>
        <v>-1.7985611510791366</v>
      </c>
      <c r="AF18" s="33">
        <f t="shared" ref="AF18:AG18" si="100">AF17/AF$5*-100</f>
        <v>-0.87628865979381443</v>
      </c>
      <c r="AG18" s="33">
        <f t="shared" si="100"/>
        <v>-0.37282518641259321</v>
      </c>
      <c r="AI18" s="46"/>
      <c r="AJ18" s="46"/>
    </row>
    <row r="19" spans="1:36">
      <c r="A19" s="51" t="s">
        <v>80</v>
      </c>
      <c r="B19" s="46">
        <v>72</v>
      </c>
      <c r="C19" s="21" t="s">
        <v>11</v>
      </c>
      <c r="D19" s="21" t="s">
        <v>11</v>
      </c>
      <c r="E19" s="21" t="s">
        <v>11</v>
      </c>
      <c r="F19" s="21" t="s">
        <v>11</v>
      </c>
      <c r="G19" s="46">
        <v>11</v>
      </c>
      <c r="H19" s="46">
        <v>23</v>
      </c>
      <c r="I19" s="46">
        <v>19</v>
      </c>
      <c r="J19" s="21" t="s">
        <v>11</v>
      </c>
      <c r="K19" s="21" t="s">
        <v>11</v>
      </c>
      <c r="L19" s="52"/>
      <c r="M19" s="46">
        <v>67</v>
      </c>
      <c r="N19" s="21" t="s">
        <v>11</v>
      </c>
      <c r="O19" s="21" t="s">
        <v>11</v>
      </c>
      <c r="P19" s="21" t="s">
        <v>11</v>
      </c>
      <c r="Q19" s="21" t="s">
        <v>11</v>
      </c>
      <c r="R19" s="46">
        <v>11</v>
      </c>
      <c r="S19" s="46">
        <v>22</v>
      </c>
      <c r="T19" s="46">
        <v>18</v>
      </c>
      <c r="U19" s="21" t="s">
        <v>11</v>
      </c>
      <c r="V19" s="21" t="s">
        <v>11</v>
      </c>
      <c r="W19" s="52"/>
      <c r="X19" s="21" t="s">
        <v>11</v>
      </c>
      <c r="Y19" s="21" t="s">
        <v>11</v>
      </c>
      <c r="Z19" s="21" t="s">
        <v>11</v>
      </c>
      <c r="AA19" s="21" t="s">
        <v>11</v>
      </c>
      <c r="AB19" s="21" t="s">
        <v>11</v>
      </c>
      <c r="AC19" s="21" t="s">
        <v>11</v>
      </c>
      <c r="AD19" s="21" t="s">
        <v>11</v>
      </c>
      <c r="AE19" s="21" t="s">
        <v>11</v>
      </c>
      <c r="AF19" s="21" t="s">
        <v>11</v>
      </c>
      <c r="AG19" s="21" t="s">
        <v>11</v>
      </c>
      <c r="AI19" s="46"/>
      <c r="AJ19" s="46"/>
    </row>
    <row r="20" spans="1:36">
      <c r="A20" s="51"/>
      <c r="B20" s="33">
        <f>B19/B$5*-100</f>
        <v>-0.28120606155288236</v>
      </c>
      <c r="C20" s="33"/>
      <c r="D20" s="33"/>
      <c r="E20" s="33"/>
      <c r="F20" s="33"/>
      <c r="G20" s="33">
        <f t="shared" si="88"/>
        <v>-0.73089700996677742</v>
      </c>
      <c r="H20" s="33">
        <f t="shared" si="88"/>
        <v>-0.77545515846257584</v>
      </c>
      <c r="I20" s="33">
        <f t="shared" ref="I20" si="101">I19/I$5*-100</f>
        <v>-0.40169133192389006</v>
      </c>
      <c r="J20" s="33"/>
      <c r="K20" s="33"/>
      <c r="L20" s="54"/>
      <c r="M20" s="33">
        <f>M19/M$5*-100</f>
        <v>-0.41081611380219513</v>
      </c>
      <c r="N20" s="33"/>
      <c r="O20" s="33"/>
      <c r="P20" s="33"/>
      <c r="Q20" s="33"/>
      <c r="R20" s="33">
        <f t="shared" ref="R20:T20" si="102">R19/R$5*-100</f>
        <v>-1.0280373831775702</v>
      </c>
      <c r="S20" s="33">
        <f t="shared" si="102"/>
        <v>-0.95279341706366383</v>
      </c>
      <c r="T20" s="33">
        <f t="shared" si="102"/>
        <v>-0.49751243781094528</v>
      </c>
      <c r="U20" s="33"/>
      <c r="V20" s="33"/>
      <c r="W20" s="54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I20" s="46"/>
      <c r="AJ20" s="46"/>
    </row>
    <row r="21" spans="1:36">
      <c r="A21" s="51" t="s">
        <v>81</v>
      </c>
      <c r="B21" s="46">
        <v>13</v>
      </c>
      <c r="C21" s="21" t="s">
        <v>11</v>
      </c>
      <c r="D21" s="21" t="s">
        <v>11</v>
      </c>
      <c r="E21" s="21" t="s">
        <v>11</v>
      </c>
      <c r="F21" s="21" t="s">
        <v>11</v>
      </c>
      <c r="G21" s="21" t="s">
        <v>11</v>
      </c>
      <c r="H21" s="21" t="s">
        <v>11</v>
      </c>
      <c r="I21" s="21" t="s">
        <v>11</v>
      </c>
      <c r="J21" s="21" t="s">
        <v>11</v>
      </c>
      <c r="K21" s="21" t="s">
        <v>11</v>
      </c>
      <c r="L21" s="54"/>
      <c r="M21" s="21" t="s">
        <v>11</v>
      </c>
      <c r="N21" s="21" t="s">
        <v>11</v>
      </c>
      <c r="O21" s="21" t="s">
        <v>11</v>
      </c>
      <c r="P21" s="21" t="s">
        <v>11</v>
      </c>
      <c r="Q21" s="21" t="s">
        <v>11</v>
      </c>
      <c r="R21" s="21" t="s">
        <v>11</v>
      </c>
      <c r="S21" s="21" t="s">
        <v>11</v>
      </c>
      <c r="T21" s="21" t="s">
        <v>11</v>
      </c>
      <c r="U21" s="21" t="s">
        <v>11</v>
      </c>
      <c r="V21" s="21" t="s">
        <v>11</v>
      </c>
      <c r="W21" s="54"/>
      <c r="X21" s="21" t="s">
        <v>11</v>
      </c>
      <c r="Y21" s="21" t="s">
        <v>11</v>
      </c>
      <c r="Z21" s="21" t="s">
        <v>11</v>
      </c>
      <c r="AA21" s="21" t="s">
        <v>11</v>
      </c>
      <c r="AB21" s="21" t="s">
        <v>11</v>
      </c>
      <c r="AC21" s="21" t="s">
        <v>11</v>
      </c>
      <c r="AD21" s="21" t="s">
        <v>11</v>
      </c>
      <c r="AE21" s="21" t="s">
        <v>11</v>
      </c>
      <c r="AF21" s="21" t="s">
        <v>11</v>
      </c>
      <c r="AG21" s="21" t="s">
        <v>11</v>
      </c>
      <c r="AI21" s="46"/>
      <c r="AJ21" s="46"/>
    </row>
    <row r="22" spans="1:36">
      <c r="A22" s="51"/>
      <c r="B22" s="33">
        <f>B21/B$5*-100</f>
        <v>-5.0773316669270423E-2</v>
      </c>
      <c r="C22" s="33"/>
      <c r="D22" s="33"/>
      <c r="E22" s="33"/>
      <c r="F22" s="33"/>
      <c r="G22" s="33"/>
      <c r="H22" s="33"/>
      <c r="I22" s="33"/>
      <c r="J22" s="33"/>
      <c r="K22" s="33"/>
      <c r="L22" s="54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54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I22" s="46"/>
      <c r="AJ22" s="46"/>
    </row>
    <row r="23" spans="1:36">
      <c r="A23" s="51" t="s">
        <v>59</v>
      </c>
      <c r="B23" s="46">
        <v>651</v>
      </c>
      <c r="C23" s="21" t="s">
        <v>11</v>
      </c>
      <c r="D23" s="21" t="s">
        <v>11</v>
      </c>
      <c r="E23" s="21" t="s">
        <v>11</v>
      </c>
      <c r="F23" s="46">
        <v>16</v>
      </c>
      <c r="G23" s="46">
        <v>59</v>
      </c>
      <c r="H23" s="46">
        <v>99</v>
      </c>
      <c r="I23" s="46">
        <v>158</v>
      </c>
      <c r="J23" s="46">
        <v>162</v>
      </c>
      <c r="K23" s="46">
        <v>149</v>
      </c>
      <c r="L23" s="52"/>
      <c r="M23" s="46">
        <v>495</v>
      </c>
      <c r="N23" s="21" t="s">
        <v>11</v>
      </c>
      <c r="O23" s="21" t="s">
        <v>11</v>
      </c>
      <c r="P23" s="21" t="s">
        <v>11</v>
      </c>
      <c r="Q23" s="46">
        <v>12</v>
      </c>
      <c r="R23" s="46">
        <v>51</v>
      </c>
      <c r="S23" s="46">
        <v>86</v>
      </c>
      <c r="T23" s="46">
        <v>135</v>
      </c>
      <c r="U23" s="46">
        <v>128</v>
      </c>
      <c r="V23" s="46">
        <v>77</v>
      </c>
      <c r="W23" s="52"/>
      <c r="X23" s="46">
        <v>156</v>
      </c>
      <c r="Y23" s="21" t="s">
        <v>11</v>
      </c>
      <c r="Z23" s="21" t="s">
        <v>11</v>
      </c>
      <c r="AA23" s="21" t="s">
        <v>11</v>
      </c>
      <c r="AB23" s="21" t="s">
        <v>11</v>
      </c>
      <c r="AC23" s="21" t="s">
        <v>11</v>
      </c>
      <c r="AD23" s="46">
        <v>13</v>
      </c>
      <c r="AE23" s="46">
        <v>23</v>
      </c>
      <c r="AF23" s="46">
        <v>34</v>
      </c>
      <c r="AG23" s="46">
        <v>72</v>
      </c>
    </row>
    <row r="24" spans="1:36">
      <c r="A24" s="51"/>
      <c r="B24" s="33">
        <f>B23/B$5*-100</f>
        <v>-2.5425714732073113</v>
      </c>
      <c r="C24" s="33"/>
      <c r="D24" s="33"/>
      <c r="E24" s="33"/>
      <c r="F24" s="33">
        <f t="shared" ref="F24" si="103">F23/F$5*-100</f>
        <v>-3.225806451612903</v>
      </c>
      <c r="G24" s="33">
        <f t="shared" ref="G24" si="104">G23/G$5*-100</f>
        <v>-3.9202657807308974</v>
      </c>
      <c r="H24" s="33">
        <f t="shared" ref="H24" si="105">H23/H$5*-100</f>
        <v>-3.3378287255563048</v>
      </c>
      <c r="I24" s="33">
        <f t="shared" ref="I24" si="106">I23/I$5*-100</f>
        <v>-3.3403805496828753</v>
      </c>
      <c r="J24" s="33">
        <f t="shared" ref="J24" si="107">J23/J$5*-100</f>
        <v>-2.733254597604184</v>
      </c>
      <c r="K24" s="33">
        <f t="shared" ref="K24" si="108">K23/K$5*-100</f>
        <v>-1.5795611152337539</v>
      </c>
      <c r="L24" s="35"/>
      <c r="M24" s="33">
        <f>M23/M$5*-100</f>
        <v>-3.0351339751057695</v>
      </c>
      <c r="N24" s="33"/>
      <c r="O24" s="33"/>
      <c r="P24" s="33"/>
      <c r="Q24" s="33">
        <f t="shared" ref="Q24" si="109">Q23/Q$5*-100</f>
        <v>-3.32409972299169</v>
      </c>
      <c r="R24" s="33">
        <f t="shared" ref="R24" si="110">R23/R$5*-100</f>
        <v>-4.7663551401869162</v>
      </c>
      <c r="S24" s="33">
        <f t="shared" ref="S24" si="111">S23/S$5*-100</f>
        <v>-3.7245560848852319</v>
      </c>
      <c r="T24" s="33">
        <f t="shared" ref="T24" si="112">T23/T$5*-100</f>
        <v>-3.7313432835820892</v>
      </c>
      <c r="U24" s="33">
        <f t="shared" ref="U24" si="113">U23/U$5*-100</f>
        <v>-3.210433910208176</v>
      </c>
      <c r="V24" s="33">
        <f t="shared" ref="V24" si="114">V23/V$5*-100</f>
        <v>-1.6720955483170468</v>
      </c>
      <c r="W24" s="54"/>
      <c r="X24" s="33">
        <f>X23/X$5*-100</f>
        <v>-1.6783216783216783</v>
      </c>
      <c r="Y24" s="33"/>
      <c r="Z24" s="33"/>
      <c r="AA24" s="33"/>
      <c r="AB24" s="33"/>
      <c r="AC24" s="33"/>
      <c r="AD24" s="33">
        <f t="shared" ref="AD24" si="115">AD23/AD$5*-100</f>
        <v>-1.9786910197869101</v>
      </c>
      <c r="AE24" s="33">
        <f t="shared" ref="AE24" si="116">AE23/AE$5*-100</f>
        <v>-2.0683453237410072</v>
      </c>
      <c r="AF24" s="33">
        <f t="shared" ref="AF24" si="117">AF23/AF$5*-100</f>
        <v>-1.7525773195876289</v>
      </c>
      <c r="AG24" s="33">
        <f t="shared" ref="AG24" si="118">AG23/AG$5*-100</f>
        <v>-1.4913007456503728</v>
      </c>
    </row>
    <row r="25" spans="1:36">
      <c r="A25" s="51" t="s">
        <v>57</v>
      </c>
      <c r="B25" s="46">
        <v>10134</v>
      </c>
      <c r="C25" s="46">
        <v>54</v>
      </c>
      <c r="D25" s="46">
        <v>35</v>
      </c>
      <c r="E25" s="46">
        <v>89</v>
      </c>
      <c r="F25" s="46">
        <v>163</v>
      </c>
      <c r="G25" s="46">
        <v>503</v>
      </c>
      <c r="H25" s="46">
        <v>1117</v>
      </c>
      <c r="I25" s="46">
        <v>1805</v>
      </c>
      <c r="J25" s="46">
        <v>2333</v>
      </c>
      <c r="K25" s="46">
        <v>4035</v>
      </c>
      <c r="L25" s="54"/>
      <c r="M25" s="46">
        <v>6210</v>
      </c>
      <c r="N25" s="46">
        <v>37</v>
      </c>
      <c r="O25" s="46">
        <v>19</v>
      </c>
      <c r="P25" s="46">
        <v>61</v>
      </c>
      <c r="Q25" s="46">
        <v>125</v>
      </c>
      <c r="R25" s="46">
        <v>338</v>
      </c>
      <c r="S25" s="46">
        <v>868</v>
      </c>
      <c r="T25" s="46">
        <v>1347</v>
      </c>
      <c r="U25" s="46">
        <v>1523</v>
      </c>
      <c r="V25" s="46">
        <v>1892</v>
      </c>
      <c r="W25" s="54"/>
      <c r="X25" s="46">
        <v>3924</v>
      </c>
      <c r="Y25" s="46">
        <v>17</v>
      </c>
      <c r="Z25" s="46">
        <v>16</v>
      </c>
      <c r="AA25" s="46">
        <v>28</v>
      </c>
      <c r="AB25" s="46">
        <v>38</v>
      </c>
      <c r="AC25" s="46">
        <v>165</v>
      </c>
      <c r="AD25" s="46">
        <v>249</v>
      </c>
      <c r="AE25" s="46">
        <v>458</v>
      </c>
      <c r="AF25" s="46">
        <v>810</v>
      </c>
      <c r="AG25" s="46">
        <v>2143</v>
      </c>
    </row>
    <row r="26" spans="1:36">
      <c r="A26" s="53"/>
      <c r="B26" s="40">
        <f>B25/B$5*-100</f>
        <v>-39.579753163568192</v>
      </c>
      <c r="C26" s="40">
        <f t="shared" ref="C26:K26" si="119">C25/C$5*-100</f>
        <v>-30</v>
      </c>
      <c r="D26" s="40">
        <f t="shared" si="119"/>
        <v>-36.082474226804123</v>
      </c>
      <c r="E26" s="40">
        <f t="shared" si="119"/>
        <v>-32.962962962962962</v>
      </c>
      <c r="F26" s="40">
        <f t="shared" si="119"/>
        <v>-32.862903225806448</v>
      </c>
      <c r="G26" s="40">
        <f t="shared" si="119"/>
        <v>-33.421926910299007</v>
      </c>
      <c r="H26" s="40">
        <f t="shared" si="119"/>
        <v>-37.660148347943355</v>
      </c>
      <c r="I26" s="40">
        <f t="shared" si="119"/>
        <v>-38.160676532769557</v>
      </c>
      <c r="J26" s="40">
        <f t="shared" si="119"/>
        <v>-39.362240593892359</v>
      </c>
      <c r="K26" s="40">
        <f t="shared" si="119"/>
        <v>-42.775363087034876</v>
      </c>
      <c r="L26" s="54"/>
      <c r="M26" s="40">
        <f>M25/M$5*-100</f>
        <v>-38.077135324054204</v>
      </c>
      <c r="N26" s="40">
        <f t="shared" ref="N26" si="120">N25/N$5*-100</f>
        <v>-32.456140350877192</v>
      </c>
      <c r="O26" s="40">
        <f t="shared" ref="O26" si="121">O25/O$5*-100</f>
        <v>-32.20338983050847</v>
      </c>
      <c r="P26" s="40">
        <f t="shared" ref="P26" si="122">P25/P$5*-100</f>
        <v>-32.795698924731184</v>
      </c>
      <c r="Q26" s="40">
        <f t="shared" ref="Q26" si="123">Q25/Q$5*-100</f>
        <v>-34.626038781163437</v>
      </c>
      <c r="R26" s="40">
        <f t="shared" ref="R26" si="124">R25/R$5*-100</f>
        <v>-31.588785046728972</v>
      </c>
      <c r="S26" s="40">
        <f t="shared" ref="S26" si="125">S25/S$5*-100</f>
        <v>-37.592031182330018</v>
      </c>
      <c r="T26" s="40">
        <f t="shared" ref="T26" si="126">T25/T$5*-100</f>
        <v>-37.230514096185743</v>
      </c>
      <c r="U26" s="40">
        <f t="shared" ref="U26" si="127">U25/U$5*-100</f>
        <v>-38.199147228492606</v>
      </c>
      <c r="V26" s="40">
        <f t="shared" ref="V26" si="128">V25/V$5*-100</f>
        <v>-41.085776330076008</v>
      </c>
      <c r="W26" s="54"/>
      <c r="X26" s="40">
        <f>X25/X$5*-100</f>
        <v>-42.21624529316837</v>
      </c>
      <c r="Y26" s="40">
        <f t="shared" ref="Y26" si="129">Y25/Y$5*-100</f>
        <v>-25.757575757575758</v>
      </c>
      <c r="Z26" s="40">
        <f t="shared" ref="Z26" si="130">Z25/Z$5*-100</f>
        <v>-42.105263157894733</v>
      </c>
      <c r="AA26" s="40">
        <f t="shared" ref="AA26" si="131">AA25/AA$5*-100</f>
        <v>-33.333333333333329</v>
      </c>
      <c r="AB26" s="40">
        <f t="shared" ref="AB26" si="132">AB25/AB$5*-100</f>
        <v>-28.148148148148149</v>
      </c>
      <c r="AC26" s="40">
        <f t="shared" ref="AC26" si="133">AC25/AC$5*-100</f>
        <v>-37.931034482758619</v>
      </c>
      <c r="AD26" s="40">
        <f t="shared" ref="AD26" si="134">AD25/AD$5*-100</f>
        <v>-37.899543378995432</v>
      </c>
      <c r="AE26" s="40">
        <f t="shared" ref="AE26" si="135">AE25/AE$5*-100</f>
        <v>-41.187050359712231</v>
      </c>
      <c r="AF26" s="40">
        <f t="shared" ref="AF26" si="136">AF25/AF$5*-100</f>
        <v>-41.75257731958763</v>
      </c>
      <c r="AG26" s="40">
        <f t="shared" ref="AG26" si="137">AG25/AG$5*-100</f>
        <v>-44.386909693454847</v>
      </c>
    </row>
    <row r="27" spans="1:36">
      <c r="A27" s="5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4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4"/>
      <c r="X27" s="21"/>
      <c r="Y27" s="21"/>
      <c r="Z27" s="21"/>
      <c r="AA27" s="21"/>
      <c r="AB27" s="21"/>
      <c r="AC27" s="21"/>
      <c r="AD27" s="21"/>
      <c r="AE27" s="21"/>
      <c r="AF27" s="21"/>
      <c r="AG27" s="21"/>
    </row>
    <row r="28" spans="1:36">
      <c r="A28" s="30" t="s">
        <v>188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21"/>
      <c r="W28" s="36"/>
    </row>
    <row r="29" spans="1:36">
      <c r="A29" s="30" t="s">
        <v>195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W29" s="36"/>
    </row>
    <row r="30" spans="1:36">
      <c r="A30" s="30" t="s">
        <v>196</v>
      </c>
      <c r="L30" s="36"/>
      <c r="W30" s="36"/>
    </row>
    <row r="31" spans="1:36">
      <c r="A31" s="30" t="s">
        <v>197</v>
      </c>
      <c r="L31" s="36"/>
      <c r="W31" s="36"/>
    </row>
    <row r="32" spans="1:36">
      <c r="A32" s="30" t="s">
        <v>183</v>
      </c>
      <c r="L32" s="36"/>
      <c r="W32" s="36"/>
    </row>
    <row r="33" spans="1:1">
      <c r="A33" s="41"/>
    </row>
  </sheetData>
  <sheetProtection password="CC19" sheet="1" objects="1" scenarios="1"/>
  <mergeCells count="4">
    <mergeCell ref="A3:A4"/>
    <mergeCell ref="B3:K3"/>
    <mergeCell ref="M3:V3"/>
    <mergeCell ref="X3:AG3"/>
  </mergeCells>
  <phoneticPr fontId="3" type="noConversion"/>
  <pageMargins left="0.23622047244094491" right="0.23622047244094491" top="0.35433070866141736" bottom="0.35433070866141736" header="0.31496062992125984" footer="0.31496062992125984"/>
  <pageSetup paperSize="9" scale="4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U31"/>
  <sheetViews>
    <sheetView workbookViewId="0">
      <pane xSplit="1" ySplit="3" topLeftCell="B4" activePane="bottomRight" state="frozen"/>
      <selection activeCell="A4" sqref="A4"/>
      <selection pane="topRight" activeCell="A4" sqref="A4"/>
      <selection pane="bottomLeft" activeCell="A4" sqref="A4"/>
      <selection pane="bottomRight"/>
    </sheetView>
  </sheetViews>
  <sheetFormatPr defaultRowHeight="16.5"/>
  <cols>
    <col min="1" max="1" width="16" style="36" customWidth="1"/>
    <col min="2" max="16384" width="9" style="36"/>
  </cols>
  <sheetData>
    <row r="1" spans="1:21">
      <c r="A1" s="19" t="s">
        <v>236</v>
      </c>
    </row>
    <row r="2" spans="1:21">
      <c r="A2" s="19"/>
      <c r="S2" s="37" t="s">
        <v>43</v>
      </c>
    </row>
    <row r="3" spans="1:21">
      <c r="A3" s="20" t="s">
        <v>0</v>
      </c>
      <c r="B3" s="20" t="s">
        <v>146</v>
      </c>
      <c r="C3" s="20" t="s">
        <v>147</v>
      </c>
      <c r="D3" s="20" t="s">
        <v>148</v>
      </c>
      <c r="E3" s="20" t="s">
        <v>149</v>
      </c>
      <c r="F3" s="20" t="s">
        <v>150</v>
      </c>
      <c r="G3" s="20" t="s">
        <v>151</v>
      </c>
      <c r="H3" s="20" t="s">
        <v>152</v>
      </c>
      <c r="I3" s="20" t="s">
        <v>153</v>
      </c>
      <c r="J3" s="20" t="s">
        <v>154</v>
      </c>
      <c r="K3" s="20" t="s">
        <v>155</v>
      </c>
      <c r="L3" s="20" t="s">
        <v>156</v>
      </c>
      <c r="M3" s="20" t="s">
        <v>157</v>
      </c>
      <c r="N3" s="20" t="s">
        <v>158</v>
      </c>
      <c r="O3" s="20" t="s">
        <v>159</v>
      </c>
      <c r="P3" s="20" t="s">
        <v>160</v>
      </c>
      <c r="Q3" s="20" t="s">
        <v>161</v>
      </c>
      <c r="R3" s="20" t="s">
        <v>162</v>
      </c>
      <c r="S3" s="20" t="s">
        <v>163</v>
      </c>
    </row>
    <row r="4" spans="1:21">
      <c r="A4" s="51" t="s">
        <v>45</v>
      </c>
      <c r="B4" s="47">
        <v>25604</v>
      </c>
      <c r="C4" s="46">
        <v>3553</v>
      </c>
      <c r="D4" s="46">
        <v>1883</v>
      </c>
      <c r="E4" s="46">
        <v>987</v>
      </c>
      <c r="F4" s="46">
        <v>1359</v>
      </c>
      <c r="G4" s="46">
        <v>550</v>
      </c>
      <c r="H4" s="46">
        <v>636</v>
      </c>
      <c r="I4" s="46">
        <v>542</v>
      </c>
      <c r="J4" s="46">
        <v>123</v>
      </c>
      <c r="K4" s="46">
        <v>5998</v>
      </c>
      <c r="L4" s="46">
        <v>1063</v>
      </c>
      <c r="M4" s="46">
        <v>1124</v>
      </c>
      <c r="N4" s="46">
        <v>1417</v>
      </c>
      <c r="O4" s="46">
        <v>1230</v>
      </c>
      <c r="P4" s="46">
        <v>1203</v>
      </c>
      <c r="Q4" s="46">
        <v>1582</v>
      </c>
      <c r="R4" s="46">
        <v>1870</v>
      </c>
      <c r="S4" s="46">
        <v>484</v>
      </c>
    </row>
    <row r="5" spans="1:21">
      <c r="A5" s="51"/>
      <c r="B5" s="34">
        <v>-100</v>
      </c>
      <c r="C5" s="34">
        <v>-100</v>
      </c>
      <c r="D5" s="34">
        <v>-100</v>
      </c>
      <c r="E5" s="34">
        <v>-100</v>
      </c>
      <c r="F5" s="34">
        <v>-100</v>
      </c>
      <c r="G5" s="34">
        <v>-100</v>
      </c>
      <c r="H5" s="34">
        <v>-100</v>
      </c>
      <c r="I5" s="34">
        <v>-100</v>
      </c>
      <c r="J5" s="34">
        <v>-100</v>
      </c>
      <c r="K5" s="34">
        <v>-100</v>
      </c>
      <c r="L5" s="34">
        <v>-100</v>
      </c>
      <c r="M5" s="34">
        <v>-100</v>
      </c>
      <c r="N5" s="34">
        <v>-100</v>
      </c>
      <c r="O5" s="34">
        <v>-100</v>
      </c>
      <c r="P5" s="34">
        <v>-100</v>
      </c>
      <c r="Q5" s="34">
        <v>-100</v>
      </c>
      <c r="R5" s="34">
        <v>-100</v>
      </c>
      <c r="S5" s="34">
        <v>-100</v>
      </c>
    </row>
    <row r="6" spans="1:21">
      <c r="A6" s="55" t="s">
        <v>74</v>
      </c>
      <c r="B6" s="47">
        <v>9166</v>
      </c>
      <c r="C6" s="47">
        <v>1392</v>
      </c>
      <c r="D6" s="47">
        <v>615</v>
      </c>
      <c r="E6" s="47">
        <v>417</v>
      </c>
      <c r="F6" s="47">
        <v>505</v>
      </c>
      <c r="G6" s="47">
        <v>269</v>
      </c>
      <c r="H6" s="47">
        <v>235</v>
      </c>
      <c r="I6" s="47">
        <v>189</v>
      </c>
      <c r="J6" s="47">
        <v>38</v>
      </c>
      <c r="K6" s="47">
        <v>2291</v>
      </c>
      <c r="L6" s="47">
        <v>363</v>
      </c>
      <c r="M6" s="47">
        <v>326</v>
      </c>
      <c r="N6" s="47">
        <v>388</v>
      </c>
      <c r="O6" s="47">
        <v>393</v>
      </c>
      <c r="P6" s="47">
        <v>516</v>
      </c>
      <c r="Q6" s="47">
        <v>544</v>
      </c>
      <c r="R6" s="47">
        <v>528</v>
      </c>
      <c r="S6" s="47">
        <v>157</v>
      </c>
      <c r="U6" s="46"/>
    </row>
    <row r="7" spans="1:21">
      <c r="A7" s="51"/>
      <c r="B7" s="35">
        <v>-35.799093891579439</v>
      </c>
      <c r="C7" s="35">
        <f t="shared" ref="C7:S7" si="0">C6/C$4*100*-1</f>
        <v>-39.178159301998313</v>
      </c>
      <c r="D7" s="35">
        <f t="shared" si="0"/>
        <v>-32.660647902283593</v>
      </c>
      <c r="E7" s="35">
        <f t="shared" si="0"/>
        <v>-42.249240121580542</v>
      </c>
      <c r="F7" s="35">
        <f t="shared" si="0"/>
        <v>-37.159676232523914</v>
      </c>
      <c r="G7" s="35">
        <f t="shared" si="0"/>
        <v>-48.909090909090907</v>
      </c>
      <c r="H7" s="35">
        <f t="shared" si="0"/>
        <v>-36.94968553459119</v>
      </c>
      <c r="I7" s="35">
        <f t="shared" si="0"/>
        <v>-34.870848708487081</v>
      </c>
      <c r="J7" s="35">
        <f t="shared" si="0"/>
        <v>-30.894308943089431</v>
      </c>
      <c r="K7" s="35">
        <f t="shared" si="0"/>
        <v>-38.196065355118378</v>
      </c>
      <c r="L7" s="35">
        <f t="shared" si="0"/>
        <v>-34.148635936030104</v>
      </c>
      <c r="M7" s="35">
        <f t="shared" si="0"/>
        <v>-29.003558718861211</v>
      </c>
      <c r="N7" s="35">
        <f t="shared" si="0"/>
        <v>-27.381792519407199</v>
      </c>
      <c r="O7" s="35">
        <f t="shared" si="0"/>
        <v>-31.951219512195124</v>
      </c>
      <c r="P7" s="35">
        <f t="shared" si="0"/>
        <v>-42.892768079800497</v>
      </c>
      <c r="Q7" s="35">
        <f t="shared" si="0"/>
        <v>-34.386852085967128</v>
      </c>
      <c r="R7" s="35">
        <f t="shared" si="0"/>
        <v>-28.235294117647058</v>
      </c>
      <c r="S7" s="35">
        <f t="shared" si="0"/>
        <v>-32.438016528925615</v>
      </c>
      <c r="U7" s="46"/>
    </row>
    <row r="8" spans="1:21">
      <c r="A8" s="51" t="s">
        <v>75</v>
      </c>
      <c r="B8" s="46">
        <v>820</v>
      </c>
      <c r="C8" s="46">
        <v>112</v>
      </c>
      <c r="D8" s="46">
        <v>50</v>
      </c>
      <c r="E8" s="46">
        <v>27</v>
      </c>
      <c r="F8" s="46">
        <v>41</v>
      </c>
      <c r="G8" s="46">
        <v>15</v>
      </c>
      <c r="H8" s="46">
        <v>16</v>
      </c>
      <c r="I8" s="46" t="s">
        <v>308</v>
      </c>
      <c r="J8" s="21" t="s">
        <v>11</v>
      </c>
      <c r="K8" s="46">
        <v>212</v>
      </c>
      <c r="L8" s="46">
        <v>43</v>
      </c>
      <c r="M8" s="46">
        <v>39</v>
      </c>
      <c r="N8" s="46">
        <v>42</v>
      </c>
      <c r="O8" s="46">
        <v>24</v>
      </c>
      <c r="P8" s="46">
        <v>38</v>
      </c>
      <c r="Q8" s="46">
        <v>77</v>
      </c>
      <c r="R8" s="46">
        <v>55</v>
      </c>
      <c r="S8" s="46">
        <v>14</v>
      </c>
      <c r="U8" s="46"/>
    </row>
    <row r="9" spans="1:21">
      <c r="A9" s="51"/>
      <c r="B9" s="35">
        <v>-3.2026245899078272</v>
      </c>
      <c r="C9" s="35">
        <f t="shared" ref="C9:R9" si="1">C8/C$4*100*-1</f>
        <v>-3.1522656909653812</v>
      </c>
      <c r="D9" s="35">
        <f t="shared" si="1"/>
        <v>-2.6553372278279341</v>
      </c>
      <c r="E9" s="35">
        <f t="shared" si="1"/>
        <v>-2.735562310030395</v>
      </c>
      <c r="F9" s="35">
        <f t="shared" si="1"/>
        <v>-3.0169242089771888</v>
      </c>
      <c r="G9" s="35">
        <f t="shared" ref="G9" si="2">G8/G$4*100*-1</f>
        <v>-2.7272727272727271</v>
      </c>
      <c r="H9" s="35">
        <f t="shared" si="1"/>
        <v>-2.5157232704402519</v>
      </c>
      <c r="I9" s="35"/>
      <c r="J9" s="35"/>
      <c r="K9" s="35">
        <f t="shared" si="1"/>
        <v>-3.5345115038346115</v>
      </c>
      <c r="L9" s="35">
        <f t="shared" si="1"/>
        <v>-4.0451552210724362</v>
      </c>
      <c r="M9" s="35">
        <f t="shared" si="1"/>
        <v>-3.4697508896797151</v>
      </c>
      <c r="N9" s="35">
        <f t="shared" si="1"/>
        <v>-2.9640084685956247</v>
      </c>
      <c r="O9" s="35">
        <f t="shared" si="1"/>
        <v>-1.9512195121951219</v>
      </c>
      <c r="P9" s="35">
        <f t="shared" si="1"/>
        <v>-3.1587697423108891</v>
      </c>
      <c r="Q9" s="35">
        <f t="shared" si="1"/>
        <v>-4.8672566371681416</v>
      </c>
      <c r="R9" s="35">
        <f t="shared" si="1"/>
        <v>-2.9411764705882351</v>
      </c>
      <c r="S9" s="35">
        <f t="shared" ref="S9" si="3">S8/S$4*100*-1</f>
        <v>-2.8925619834710745</v>
      </c>
      <c r="U9" s="46"/>
    </row>
    <row r="10" spans="1:21">
      <c r="A10" s="51" t="s">
        <v>76</v>
      </c>
      <c r="B10" s="46">
        <v>146</v>
      </c>
      <c r="C10" s="46">
        <v>20</v>
      </c>
      <c r="D10" s="46">
        <v>14</v>
      </c>
      <c r="E10" s="46">
        <v>11</v>
      </c>
      <c r="F10" s="21" t="s">
        <v>11</v>
      </c>
      <c r="G10" s="21" t="s">
        <v>11</v>
      </c>
      <c r="H10" s="21" t="s">
        <v>11</v>
      </c>
      <c r="I10" s="21" t="s">
        <v>11</v>
      </c>
      <c r="J10" s="21" t="s">
        <v>11</v>
      </c>
      <c r="K10" s="46">
        <v>27</v>
      </c>
      <c r="L10" s="21" t="s">
        <v>11</v>
      </c>
      <c r="M10" s="21" t="s">
        <v>11</v>
      </c>
      <c r="N10" s="46" t="s">
        <v>308</v>
      </c>
      <c r="O10" s="46" t="s">
        <v>308</v>
      </c>
      <c r="P10" s="46">
        <v>14</v>
      </c>
      <c r="Q10" s="46">
        <v>19</v>
      </c>
      <c r="R10" s="46" t="s">
        <v>308</v>
      </c>
      <c r="S10" s="21" t="s">
        <v>11</v>
      </c>
      <c r="U10" s="46"/>
    </row>
    <row r="11" spans="1:21">
      <c r="A11" s="51"/>
      <c r="B11" s="35">
        <v>-0.57022340259334481</v>
      </c>
      <c r="C11" s="35">
        <f t="shared" ref="C11:Q11" si="4">C10/C$4*100*-1</f>
        <v>-0.56290458767238949</v>
      </c>
      <c r="D11" s="35">
        <f t="shared" si="4"/>
        <v>-0.74349442379182151</v>
      </c>
      <c r="E11" s="35">
        <f t="shared" si="4"/>
        <v>-1.1144883485309016</v>
      </c>
      <c r="F11" s="35"/>
      <c r="G11" s="35"/>
      <c r="H11" s="35"/>
      <c r="I11" s="35"/>
      <c r="J11" s="35"/>
      <c r="K11" s="35">
        <f t="shared" si="4"/>
        <v>-0.45015005001667224</v>
      </c>
      <c r="L11" s="35"/>
      <c r="M11" s="35"/>
      <c r="N11" s="35"/>
      <c r="O11" s="35"/>
      <c r="P11" s="35">
        <f t="shared" ref="P11" si="5">P10/P$4*100*-1</f>
        <v>-1.1637572734829593</v>
      </c>
      <c r="Q11" s="35">
        <f t="shared" si="4"/>
        <v>-1.2010113780025284</v>
      </c>
      <c r="R11" s="35"/>
      <c r="S11" s="35"/>
      <c r="U11" s="46"/>
    </row>
    <row r="12" spans="1:21">
      <c r="A12" s="51" t="s">
        <v>77</v>
      </c>
      <c r="B12" s="46">
        <v>3173</v>
      </c>
      <c r="C12" s="46">
        <v>545</v>
      </c>
      <c r="D12" s="46">
        <v>193</v>
      </c>
      <c r="E12" s="46">
        <v>140</v>
      </c>
      <c r="F12" s="46">
        <v>193</v>
      </c>
      <c r="G12" s="46">
        <v>67</v>
      </c>
      <c r="H12" s="46">
        <v>71</v>
      </c>
      <c r="I12" s="46">
        <v>51</v>
      </c>
      <c r="J12" s="46">
        <v>18</v>
      </c>
      <c r="K12" s="46">
        <v>745</v>
      </c>
      <c r="L12" s="46">
        <v>140</v>
      </c>
      <c r="M12" s="46">
        <v>146</v>
      </c>
      <c r="N12" s="46">
        <v>170</v>
      </c>
      <c r="O12" s="46">
        <v>131</v>
      </c>
      <c r="P12" s="46">
        <v>135</v>
      </c>
      <c r="Q12" s="46">
        <v>189</v>
      </c>
      <c r="R12" s="46">
        <v>189</v>
      </c>
      <c r="S12" s="46">
        <v>50</v>
      </c>
      <c r="U12" s="46"/>
    </row>
    <row r="13" spans="1:21">
      <c r="A13" s="51"/>
      <c r="B13" s="35">
        <v>-12.392594907045774</v>
      </c>
      <c r="C13" s="35">
        <f t="shared" ref="C13:S13" si="6">C12/C$4*100*-1</f>
        <v>-15.339150014072613</v>
      </c>
      <c r="D13" s="35">
        <f t="shared" si="6"/>
        <v>-10.249601699415827</v>
      </c>
      <c r="E13" s="35">
        <f t="shared" si="6"/>
        <v>-14.184397163120568</v>
      </c>
      <c r="F13" s="35">
        <f t="shared" si="6"/>
        <v>-14.201618837380428</v>
      </c>
      <c r="G13" s="35">
        <f t="shared" si="6"/>
        <v>-12.181818181818182</v>
      </c>
      <c r="H13" s="35">
        <f t="shared" si="6"/>
        <v>-11.163522012578616</v>
      </c>
      <c r="I13" s="35">
        <f t="shared" si="6"/>
        <v>-9.4095940959409603</v>
      </c>
      <c r="J13" s="35">
        <f t="shared" si="6"/>
        <v>-14.634146341463413</v>
      </c>
      <c r="K13" s="35">
        <f t="shared" si="6"/>
        <v>-12.420806935645215</v>
      </c>
      <c r="L13" s="35">
        <f t="shared" si="6"/>
        <v>-13.170272812793979</v>
      </c>
      <c r="M13" s="35">
        <f t="shared" si="6"/>
        <v>-12.98932384341637</v>
      </c>
      <c r="N13" s="35">
        <f t="shared" si="6"/>
        <v>-11.997177134791814</v>
      </c>
      <c r="O13" s="35">
        <f t="shared" si="6"/>
        <v>-10.650406504065041</v>
      </c>
      <c r="P13" s="35">
        <f t="shared" si="6"/>
        <v>-11.221945137157107</v>
      </c>
      <c r="Q13" s="35">
        <f t="shared" si="6"/>
        <v>-11.946902654867257</v>
      </c>
      <c r="R13" s="35">
        <f t="shared" si="6"/>
        <v>-10.106951871657754</v>
      </c>
      <c r="S13" s="35">
        <f t="shared" si="6"/>
        <v>-10.330578512396695</v>
      </c>
      <c r="U13" s="46"/>
    </row>
    <row r="14" spans="1:21">
      <c r="A14" s="51" t="s">
        <v>78</v>
      </c>
      <c r="B14" s="46">
        <v>877</v>
      </c>
      <c r="C14" s="46">
        <v>249</v>
      </c>
      <c r="D14" s="46">
        <v>39</v>
      </c>
      <c r="E14" s="46">
        <v>32</v>
      </c>
      <c r="F14" s="46">
        <v>55</v>
      </c>
      <c r="G14" s="46">
        <v>12</v>
      </c>
      <c r="H14" s="46">
        <v>15</v>
      </c>
      <c r="I14" s="46">
        <v>12</v>
      </c>
      <c r="J14" s="21" t="s">
        <v>11</v>
      </c>
      <c r="K14" s="46">
        <v>221</v>
      </c>
      <c r="L14" s="87">
        <v>35</v>
      </c>
      <c r="M14" s="87">
        <v>20</v>
      </c>
      <c r="N14" s="87">
        <v>31</v>
      </c>
      <c r="O14" s="87">
        <v>24</v>
      </c>
      <c r="P14" s="87">
        <v>25</v>
      </c>
      <c r="Q14" s="87">
        <v>47</v>
      </c>
      <c r="R14" s="87">
        <v>49</v>
      </c>
      <c r="S14" s="87">
        <v>10</v>
      </c>
      <c r="U14" s="46"/>
    </row>
    <row r="15" spans="1:21">
      <c r="A15" s="51"/>
      <c r="B15" s="35">
        <v>-3.4252460553038584</v>
      </c>
      <c r="C15" s="35">
        <f t="shared" ref="C15:R15" si="7">C14/C$4*100*-1</f>
        <v>-7.0081621165212491</v>
      </c>
      <c r="D15" s="35">
        <f t="shared" si="7"/>
        <v>-2.0711630377057886</v>
      </c>
      <c r="E15" s="35">
        <f t="shared" si="7"/>
        <v>-3.2421479229989871</v>
      </c>
      <c r="F15" s="35">
        <f t="shared" si="7"/>
        <v>-4.0470934510669609</v>
      </c>
      <c r="G15" s="35">
        <f t="shared" ref="G15" si="8">G14/G$4*100*-1</f>
        <v>-2.1818181818181821</v>
      </c>
      <c r="H15" s="35">
        <f t="shared" si="7"/>
        <v>-2.358490566037736</v>
      </c>
      <c r="I15" s="35">
        <f t="shared" si="7"/>
        <v>-2.214022140221402</v>
      </c>
      <c r="J15" s="35"/>
      <c r="K15" s="35">
        <f t="shared" si="7"/>
        <v>-3.6845615205068358</v>
      </c>
      <c r="L15" s="35">
        <f t="shared" si="7"/>
        <v>-3.2925682031984946</v>
      </c>
      <c r="M15" s="35">
        <f t="shared" si="7"/>
        <v>-1.7793594306049825</v>
      </c>
      <c r="N15" s="35">
        <f t="shared" si="7"/>
        <v>-2.1877205363443899</v>
      </c>
      <c r="O15" s="35">
        <f t="shared" si="7"/>
        <v>-1.9512195121951219</v>
      </c>
      <c r="P15" s="35">
        <f t="shared" si="7"/>
        <v>-2.0781379883624274</v>
      </c>
      <c r="Q15" s="35">
        <f t="shared" si="7"/>
        <v>-2.9709228824273071</v>
      </c>
      <c r="R15" s="35">
        <f t="shared" si="7"/>
        <v>-2.6203208556149731</v>
      </c>
      <c r="S15" s="35">
        <f t="shared" ref="S15" si="9">S14/S$4*100*-1</f>
        <v>-2.0661157024793391</v>
      </c>
      <c r="U15" s="46"/>
    </row>
    <row r="16" spans="1:21">
      <c r="A16" s="51" t="s">
        <v>79</v>
      </c>
      <c r="B16" s="46">
        <v>552</v>
      </c>
      <c r="C16" s="46">
        <v>109</v>
      </c>
      <c r="D16" s="46">
        <v>19</v>
      </c>
      <c r="E16" s="46">
        <v>28</v>
      </c>
      <c r="F16" s="46">
        <v>22</v>
      </c>
      <c r="G16" s="46">
        <v>13</v>
      </c>
      <c r="H16" s="46" t="s">
        <v>308</v>
      </c>
      <c r="I16" s="46" t="s">
        <v>308</v>
      </c>
      <c r="J16" s="21" t="s">
        <v>11</v>
      </c>
      <c r="K16" s="46">
        <v>142</v>
      </c>
      <c r="L16" s="46">
        <v>35</v>
      </c>
      <c r="M16" s="46">
        <v>19</v>
      </c>
      <c r="N16" s="46">
        <v>23</v>
      </c>
      <c r="O16" s="46">
        <v>21</v>
      </c>
      <c r="P16" s="46">
        <v>25</v>
      </c>
      <c r="Q16" s="46">
        <v>32</v>
      </c>
      <c r="R16" s="46">
        <v>28</v>
      </c>
      <c r="S16" s="46">
        <v>17</v>
      </c>
      <c r="U16" s="46"/>
    </row>
    <row r="17" spans="1:21">
      <c r="A17" s="51"/>
      <c r="B17" s="35">
        <v>-2.1559131385720982</v>
      </c>
      <c r="C17" s="35">
        <f t="shared" ref="C17:R17" si="10">C16/C$4*100*-1</f>
        <v>-3.0678300028145227</v>
      </c>
      <c r="D17" s="35">
        <f t="shared" si="10"/>
        <v>-1.0090281465746149</v>
      </c>
      <c r="E17" s="35">
        <f t="shared" si="10"/>
        <v>-2.8368794326241136</v>
      </c>
      <c r="F17" s="35">
        <f t="shared" si="10"/>
        <v>-1.6188373804267846</v>
      </c>
      <c r="G17" s="35">
        <f t="shared" si="10"/>
        <v>-2.3636363636363638</v>
      </c>
      <c r="H17" s="35"/>
      <c r="I17" s="35"/>
      <c r="J17" s="35"/>
      <c r="K17" s="35">
        <f t="shared" si="10"/>
        <v>-2.367455818606202</v>
      </c>
      <c r="L17" s="35">
        <f t="shared" si="10"/>
        <v>-3.2925682031984946</v>
      </c>
      <c r="M17" s="35">
        <f t="shared" si="10"/>
        <v>-1.6903914590747333</v>
      </c>
      <c r="N17" s="35">
        <f t="shared" si="10"/>
        <v>-1.6231474947071278</v>
      </c>
      <c r="O17" s="35">
        <f t="shared" si="10"/>
        <v>-1.7073170731707319</v>
      </c>
      <c r="P17" s="35">
        <f t="shared" si="10"/>
        <v>-2.0781379883624274</v>
      </c>
      <c r="Q17" s="35">
        <f t="shared" si="10"/>
        <v>-2.0227560050568902</v>
      </c>
      <c r="R17" s="35">
        <f t="shared" si="10"/>
        <v>-1.4973262032085561</v>
      </c>
      <c r="S17" s="35">
        <f t="shared" ref="S17" si="11">S16/S$4*100*-1</f>
        <v>-3.5123966942148761</v>
      </c>
      <c r="U17" s="46"/>
    </row>
    <row r="18" spans="1:21">
      <c r="A18" s="51" t="s">
        <v>80</v>
      </c>
      <c r="B18" s="46">
        <v>72</v>
      </c>
      <c r="C18" s="21" t="s">
        <v>11</v>
      </c>
      <c r="D18" s="46">
        <v>11</v>
      </c>
      <c r="E18" s="21" t="s">
        <v>11</v>
      </c>
      <c r="F18" s="21" t="s">
        <v>11</v>
      </c>
      <c r="G18" s="21" t="s">
        <v>11</v>
      </c>
      <c r="H18" s="21" t="s">
        <v>11</v>
      </c>
      <c r="I18" s="21" t="s">
        <v>11</v>
      </c>
      <c r="J18" s="21" t="s">
        <v>11</v>
      </c>
      <c r="K18" s="46">
        <v>18</v>
      </c>
      <c r="L18" s="21" t="s">
        <v>11</v>
      </c>
      <c r="M18" s="21" t="s">
        <v>11</v>
      </c>
      <c r="N18" s="21" t="s">
        <v>11</v>
      </c>
      <c r="O18" s="21" t="s">
        <v>11</v>
      </c>
      <c r="P18" s="21" t="s">
        <v>11</v>
      </c>
      <c r="Q18" s="21" t="s">
        <v>11</v>
      </c>
      <c r="R18" s="46">
        <v>20</v>
      </c>
      <c r="S18" s="21" t="s">
        <v>11</v>
      </c>
      <c r="U18" s="46"/>
    </row>
    <row r="19" spans="1:21">
      <c r="A19" s="51"/>
      <c r="B19" s="35">
        <v>-0.28120606155288236</v>
      </c>
      <c r="C19" s="35"/>
      <c r="D19" s="35">
        <f t="shared" ref="D19" si="12">D18/D$4*100*-1</f>
        <v>-0.58417419012214555</v>
      </c>
      <c r="E19" s="35"/>
      <c r="F19" s="35"/>
      <c r="G19" s="35"/>
      <c r="H19" s="35"/>
      <c r="I19" s="35"/>
      <c r="J19" s="35"/>
      <c r="K19" s="35">
        <f t="shared" ref="K19" si="13">K18/K$4*100*-1</f>
        <v>-0.30010003334444812</v>
      </c>
      <c r="L19" s="35"/>
      <c r="M19" s="35"/>
      <c r="N19" s="35"/>
      <c r="O19" s="35"/>
      <c r="P19" s="35"/>
      <c r="Q19" s="35"/>
      <c r="R19" s="35">
        <f t="shared" ref="R19" si="14">R18/R$4*100*-1</f>
        <v>-1.0695187165775399</v>
      </c>
      <c r="S19" s="35"/>
      <c r="U19" s="46"/>
    </row>
    <row r="20" spans="1:21">
      <c r="A20" s="51" t="s">
        <v>81</v>
      </c>
      <c r="B20" s="46">
        <v>13</v>
      </c>
      <c r="C20" s="21" t="s">
        <v>11</v>
      </c>
      <c r="D20" s="21" t="s">
        <v>11</v>
      </c>
      <c r="E20" s="21" t="s">
        <v>11</v>
      </c>
      <c r="F20" s="21" t="s">
        <v>11</v>
      </c>
      <c r="G20" s="21" t="s">
        <v>11</v>
      </c>
      <c r="H20" s="21" t="s">
        <v>11</v>
      </c>
      <c r="I20" s="21" t="s">
        <v>11</v>
      </c>
      <c r="J20" s="21" t="s">
        <v>11</v>
      </c>
      <c r="K20" s="21" t="s">
        <v>11</v>
      </c>
      <c r="L20" s="21" t="s">
        <v>11</v>
      </c>
      <c r="M20" s="21" t="s">
        <v>11</v>
      </c>
      <c r="N20" s="21" t="s">
        <v>11</v>
      </c>
      <c r="O20" s="21" t="s">
        <v>11</v>
      </c>
      <c r="P20" s="21" t="s">
        <v>11</v>
      </c>
      <c r="Q20" s="21" t="s">
        <v>11</v>
      </c>
      <c r="R20" s="21" t="s">
        <v>11</v>
      </c>
      <c r="S20" s="21" t="s">
        <v>11</v>
      </c>
      <c r="U20" s="46"/>
    </row>
    <row r="21" spans="1:21">
      <c r="A21" s="51"/>
      <c r="B21" s="35">
        <v>-5.0773316669270423E-2</v>
      </c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U21" s="46"/>
    </row>
    <row r="22" spans="1:21">
      <c r="A22" s="51" t="s">
        <v>59</v>
      </c>
      <c r="B22" s="46">
        <v>651</v>
      </c>
      <c r="C22" s="46">
        <v>101</v>
      </c>
      <c r="D22" s="46">
        <v>28</v>
      </c>
      <c r="E22" s="46">
        <v>43</v>
      </c>
      <c r="F22" s="46">
        <v>31</v>
      </c>
      <c r="G22" s="46">
        <v>12</v>
      </c>
      <c r="H22" s="46">
        <v>20</v>
      </c>
      <c r="I22" s="21" t="s">
        <v>11</v>
      </c>
      <c r="J22" s="21" t="s">
        <v>11</v>
      </c>
      <c r="K22" s="46">
        <v>181</v>
      </c>
      <c r="L22" s="46">
        <v>46</v>
      </c>
      <c r="M22" s="46">
        <v>28</v>
      </c>
      <c r="N22" s="46">
        <v>37</v>
      </c>
      <c r="O22" s="46">
        <v>29</v>
      </c>
      <c r="P22" s="46">
        <v>22</v>
      </c>
      <c r="Q22" s="46">
        <v>39</v>
      </c>
      <c r="R22" s="46">
        <v>17</v>
      </c>
      <c r="S22" s="46">
        <v>10</v>
      </c>
    </row>
    <row r="23" spans="1:21">
      <c r="A23" s="51"/>
      <c r="B23" s="35">
        <v>-2.5425714732073113</v>
      </c>
      <c r="C23" s="35">
        <f t="shared" ref="C23:R23" si="15">C22/C$4*100*-1</f>
        <v>-2.842668167745567</v>
      </c>
      <c r="D23" s="35">
        <f t="shared" si="15"/>
        <v>-1.486988847583643</v>
      </c>
      <c r="E23" s="35">
        <f t="shared" si="15"/>
        <v>-4.3566362715298883</v>
      </c>
      <c r="F23" s="35">
        <f t="shared" si="15"/>
        <v>-2.2810890360559237</v>
      </c>
      <c r="G23" s="35">
        <f t="shared" si="15"/>
        <v>-2.1818181818181821</v>
      </c>
      <c r="H23" s="35">
        <f t="shared" si="15"/>
        <v>-3.1446540880503147</v>
      </c>
      <c r="I23" s="35"/>
      <c r="J23" s="35"/>
      <c r="K23" s="35">
        <f t="shared" si="15"/>
        <v>-3.0176725575191727</v>
      </c>
      <c r="L23" s="35">
        <f t="shared" si="15"/>
        <v>-4.3273753527751646</v>
      </c>
      <c r="M23" s="35">
        <f t="shared" si="15"/>
        <v>-2.4911032028469751</v>
      </c>
      <c r="N23" s="35">
        <f t="shared" si="15"/>
        <v>-2.6111503175723358</v>
      </c>
      <c r="O23" s="35">
        <f t="shared" si="15"/>
        <v>-2.3577235772357725</v>
      </c>
      <c r="P23" s="35">
        <f t="shared" si="15"/>
        <v>-1.8287614297589361</v>
      </c>
      <c r="Q23" s="35">
        <f t="shared" si="15"/>
        <v>-2.4652338811630847</v>
      </c>
      <c r="R23" s="35">
        <f t="shared" si="15"/>
        <v>-0.90909090909090906</v>
      </c>
      <c r="S23" s="35">
        <f t="shared" ref="S23" si="16">S22/S$4*100*-1</f>
        <v>-2.0661157024793391</v>
      </c>
    </row>
    <row r="24" spans="1:21">
      <c r="A24" s="51" t="s">
        <v>57</v>
      </c>
      <c r="B24" s="46">
        <v>10134</v>
      </c>
      <c r="C24" s="46">
        <v>1017</v>
      </c>
      <c r="D24" s="46">
        <v>913</v>
      </c>
      <c r="E24" s="46">
        <v>289</v>
      </c>
      <c r="F24" s="46">
        <v>506</v>
      </c>
      <c r="G24" s="46">
        <v>157</v>
      </c>
      <c r="H24" s="46">
        <v>265</v>
      </c>
      <c r="I24" s="46">
        <v>260</v>
      </c>
      <c r="J24" s="46">
        <v>52</v>
      </c>
      <c r="K24" s="46">
        <v>2158</v>
      </c>
      <c r="L24" s="46">
        <v>396</v>
      </c>
      <c r="M24" s="46">
        <v>542</v>
      </c>
      <c r="N24" s="46">
        <v>717</v>
      </c>
      <c r="O24" s="46">
        <v>603</v>
      </c>
      <c r="P24" s="46">
        <v>422</v>
      </c>
      <c r="Q24" s="46">
        <v>634</v>
      </c>
      <c r="R24" s="46">
        <v>977</v>
      </c>
      <c r="S24" s="46">
        <v>226</v>
      </c>
    </row>
    <row r="25" spans="1:21">
      <c r="A25" s="53"/>
      <c r="B25" s="34">
        <v>-39.579753163568192</v>
      </c>
      <c r="C25" s="34">
        <f t="shared" ref="C25:S25" si="17">C24/C$4*100*-1</f>
        <v>-28.623698283141007</v>
      </c>
      <c r="D25" s="34">
        <f t="shared" si="17"/>
        <v>-48.486457780138075</v>
      </c>
      <c r="E25" s="34">
        <f t="shared" si="17"/>
        <v>-29.280648429584598</v>
      </c>
      <c r="F25" s="34">
        <f t="shared" si="17"/>
        <v>-37.233259749816042</v>
      </c>
      <c r="G25" s="34">
        <f t="shared" si="17"/>
        <v>-28.545454545454547</v>
      </c>
      <c r="H25" s="34">
        <f t="shared" si="17"/>
        <v>-41.666666666666671</v>
      </c>
      <c r="I25" s="34">
        <f t="shared" si="17"/>
        <v>-47.97047970479705</v>
      </c>
      <c r="J25" s="34">
        <f t="shared" si="17"/>
        <v>-42.276422764227647</v>
      </c>
      <c r="K25" s="34">
        <f t="shared" si="17"/>
        <v>-35.978659553184393</v>
      </c>
      <c r="L25" s="34">
        <f t="shared" si="17"/>
        <v>-37.253057384760112</v>
      </c>
      <c r="M25" s="34">
        <f t="shared" si="17"/>
        <v>-48.220640569395016</v>
      </c>
      <c r="N25" s="34">
        <f t="shared" si="17"/>
        <v>-50.599858856739587</v>
      </c>
      <c r="O25" s="34">
        <f t="shared" si="17"/>
        <v>-49.024390243902438</v>
      </c>
      <c r="P25" s="34">
        <f t="shared" si="17"/>
        <v>-35.078969243557772</v>
      </c>
      <c r="Q25" s="34">
        <f t="shared" si="17"/>
        <v>-40.075853350189632</v>
      </c>
      <c r="R25" s="34">
        <f t="shared" si="17"/>
        <v>-52.245989304812838</v>
      </c>
      <c r="S25" s="34">
        <f t="shared" si="17"/>
        <v>-46.694214876033058</v>
      </c>
    </row>
    <row r="26" spans="1:21">
      <c r="A26" s="5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1:21">
      <c r="A27" s="30" t="s">
        <v>188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21"/>
    </row>
    <row r="28" spans="1:21">
      <c r="A28" s="30" t="s">
        <v>195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</row>
    <row r="29" spans="1:21">
      <c r="A29" s="30" t="s">
        <v>196</v>
      </c>
    </row>
    <row r="30" spans="1:21">
      <c r="A30" s="30" t="s">
        <v>197</v>
      </c>
    </row>
    <row r="31" spans="1:21">
      <c r="A31" s="30" t="s">
        <v>183</v>
      </c>
    </row>
  </sheetData>
  <sheetProtection password="CC19" sheet="1" objects="1" scenarios="1"/>
  <phoneticPr fontId="3" type="noConversion"/>
  <pageMargins left="0.23622047244094491" right="0.23622047244094491" top="0.35433070866141736" bottom="0.35433070866141736" header="0.31496062992125984" footer="0.31496062992125984"/>
  <pageSetup paperSize="9" scale="6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P73"/>
  <sheetViews>
    <sheetView zoomScaleNormal="100" workbookViewId="0">
      <pane xSplit="1" ySplit="4" topLeftCell="B5" activePane="bottomRight" state="frozen"/>
      <selection activeCell="A4" sqref="A4"/>
      <selection pane="topRight" activeCell="A4" sqref="A4"/>
      <selection pane="bottomLeft" activeCell="A4" sqref="A4"/>
      <selection pane="bottomRight"/>
    </sheetView>
  </sheetViews>
  <sheetFormatPr defaultRowHeight="16.5"/>
  <cols>
    <col min="1" max="16384" width="9" style="36"/>
  </cols>
  <sheetData>
    <row r="1" spans="1:13">
      <c r="A1" s="19" t="s">
        <v>280</v>
      </c>
    </row>
    <row r="2" spans="1:13">
      <c r="A2" s="19" t="s">
        <v>237</v>
      </c>
    </row>
    <row r="3" spans="1:13">
      <c r="J3" s="37"/>
      <c r="K3" s="37"/>
      <c r="L3" s="37" t="s">
        <v>43</v>
      </c>
    </row>
    <row r="4" spans="1:13">
      <c r="A4" s="20" t="s">
        <v>0</v>
      </c>
      <c r="B4" s="20" t="s">
        <v>1</v>
      </c>
      <c r="C4" s="20" t="s">
        <v>2</v>
      </c>
      <c r="D4" s="20" t="s">
        <v>3</v>
      </c>
      <c r="E4" s="20" t="s">
        <v>4</v>
      </c>
      <c r="F4" s="20" t="s">
        <v>5</v>
      </c>
      <c r="G4" s="20" t="s">
        <v>6</v>
      </c>
      <c r="H4" s="20" t="s">
        <v>7</v>
      </c>
      <c r="I4" s="20" t="s">
        <v>8</v>
      </c>
      <c r="J4" s="20" t="s">
        <v>143</v>
      </c>
      <c r="K4" s="20" t="s">
        <v>182</v>
      </c>
      <c r="L4" s="20" t="s">
        <v>266</v>
      </c>
    </row>
    <row r="5" spans="1:13">
      <c r="A5" s="90" t="s">
        <v>9</v>
      </c>
      <c r="B5" s="32">
        <v>8402</v>
      </c>
      <c r="C5" s="32">
        <v>9329</v>
      </c>
      <c r="D5" s="32">
        <v>10129</v>
      </c>
      <c r="E5" s="32">
        <v>10805</v>
      </c>
      <c r="F5" s="32">
        <v>11544</v>
      </c>
      <c r="G5" s="32">
        <v>11807</v>
      </c>
      <c r="H5" s="32">
        <v>11550</v>
      </c>
      <c r="I5" s="32">
        <v>13154</v>
      </c>
      <c r="J5" s="32">
        <v>14020</v>
      </c>
      <c r="K5" s="32">
        <v>15343</v>
      </c>
      <c r="L5" s="32">
        <v>14489</v>
      </c>
    </row>
    <row r="6" spans="1:13">
      <c r="A6" s="90"/>
      <c r="B6" s="33">
        <v>-41.8</v>
      </c>
      <c r="C6" s="33">
        <v>-44</v>
      </c>
      <c r="D6" s="33">
        <v>-45.9</v>
      </c>
      <c r="E6" s="33">
        <v>-49.9</v>
      </c>
      <c r="F6" s="33">
        <v>-53.6</v>
      </c>
      <c r="G6" s="33">
        <v>-52.1</v>
      </c>
      <c r="H6" s="33">
        <v>-49.9</v>
      </c>
      <c r="I6" s="33">
        <v>-53.606650908794521</v>
      </c>
      <c r="J6" s="33">
        <v>-54.429691746253596</v>
      </c>
      <c r="K6" s="33">
        <v>-56.3</v>
      </c>
      <c r="L6" s="33">
        <v>-56.6</v>
      </c>
    </row>
    <row r="7" spans="1:13">
      <c r="A7" s="91" t="s">
        <v>10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</row>
    <row r="8" spans="1:13">
      <c r="A8" s="90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</row>
    <row r="9" spans="1:13">
      <c r="A9" s="90" t="s">
        <v>14</v>
      </c>
      <c r="B9" s="32">
        <v>5391</v>
      </c>
      <c r="C9" s="32">
        <v>5931</v>
      </c>
      <c r="D9" s="32">
        <v>6559</v>
      </c>
      <c r="E9" s="32">
        <v>6815</v>
      </c>
      <c r="F9" s="32">
        <v>7420</v>
      </c>
      <c r="G9" s="32">
        <v>7454</v>
      </c>
      <c r="H9" s="32">
        <v>7404</v>
      </c>
      <c r="I9" s="32">
        <v>8263</v>
      </c>
      <c r="J9" s="32">
        <v>8819</v>
      </c>
      <c r="K9" s="32">
        <v>9770</v>
      </c>
      <c r="L9" s="32">
        <v>9303</v>
      </c>
    </row>
    <row r="10" spans="1:13">
      <c r="A10" s="90"/>
      <c r="B10" s="33">
        <v>-42.5</v>
      </c>
      <c r="C10" s="33">
        <v>-45.2</v>
      </c>
      <c r="D10" s="33">
        <v>-47.5</v>
      </c>
      <c r="E10" s="33">
        <v>-50.5</v>
      </c>
      <c r="F10" s="33">
        <v>-54.7</v>
      </c>
      <c r="G10" s="33">
        <v>-52.7</v>
      </c>
      <c r="H10" s="33">
        <v>-50.7</v>
      </c>
      <c r="I10" s="33">
        <v>-62.817393948608789</v>
      </c>
      <c r="J10" s="33">
        <v>-54.637259153707951</v>
      </c>
      <c r="K10" s="33">
        <v>-57</v>
      </c>
      <c r="L10" s="33">
        <v>-57</v>
      </c>
    </row>
    <row r="11" spans="1:13">
      <c r="A11" s="90" t="s">
        <v>15</v>
      </c>
      <c r="B11" s="32">
        <v>3011</v>
      </c>
      <c r="C11" s="32">
        <v>3398</v>
      </c>
      <c r="D11" s="32">
        <v>3570</v>
      </c>
      <c r="E11" s="32">
        <v>3990</v>
      </c>
      <c r="F11" s="32">
        <v>4124</v>
      </c>
      <c r="G11" s="32">
        <v>4353</v>
      </c>
      <c r="H11" s="32">
        <v>4146</v>
      </c>
      <c r="I11" s="32">
        <v>4891</v>
      </c>
      <c r="J11" s="32">
        <v>5201</v>
      </c>
      <c r="K11" s="32">
        <v>5573</v>
      </c>
      <c r="L11" s="32">
        <v>5186</v>
      </c>
    </row>
    <row r="12" spans="1:13">
      <c r="A12" s="92"/>
      <c r="B12" s="40">
        <v>-40.5</v>
      </c>
      <c r="C12" s="40">
        <v>-42.1</v>
      </c>
      <c r="D12" s="40">
        <v>-43.2</v>
      </c>
      <c r="E12" s="40">
        <v>-48.8</v>
      </c>
      <c r="F12" s="40">
        <v>-51.7</v>
      </c>
      <c r="G12" s="40">
        <v>-51</v>
      </c>
      <c r="H12" s="40">
        <v>-48.6</v>
      </c>
      <c r="I12" s="40">
        <v>-37.182606051391211</v>
      </c>
      <c r="J12" s="40">
        <v>-54.08131433919101</v>
      </c>
      <c r="K12" s="40">
        <v>-55.1</v>
      </c>
      <c r="L12" s="40">
        <v>-55.8</v>
      </c>
    </row>
    <row r="13" spans="1:13">
      <c r="A13" s="90" t="s">
        <v>12</v>
      </c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</row>
    <row r="14" spans="1:13">
      <c r="A14" s="90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</row>
    <row r="15" spans="1:13">
      <c r="A15" s="90" t="s">
        <v>17</v>
      </c>
      <c r="B15" s="32">
        <v>58</v>
      </c>
      <c r="C15" s="32">
        <v>80</v>
      </c>
      <c r="D15" s="32">
        <v>78</v>
      </c>
      <c r="E15" s="32">
        <v>90</v>
      </c>
      <c r="F15" s="32">
        <v>87</v>
      </c>
      <c r="G15" s="32">
        <v>73</v>
      </c>
      <c r="H15" s="32">
        <v>74</v>
      </c>
      <c r="I15" s="32">
        <v>66</v>
      </c>
      <c r="J15" s="32">
        <v>58</v>
      </c>
      <c r="K15" s="32">
        <v>95</v>
      </c>
      <c r="L15" s="32">
        <v>68</v>
      </c>
      <c r="M15" s="33"/>
    </row>
    <row r="16" spans="1:13">
      <c r="A16" s="90"/>
      <c r="B16" s="33">
        <v>-25.6</v>
      </c>
      <c r="C16" s="33">
        <v>-34.799999999999997</v>
      </c>
      <c r="D16" s="33">
        <v>-33.299999999999997</v>
      </c>
      <c r="E16" s="33">
        <v>-34.4</v>
      </c>
      <c r="F16" s="33">
        <v>-35.700000000000003</v>
      </c>
      <c r="G16" s="33">
        <v>-31.7</v>
      </c>
      <c r="H16" s="33">
        <v>-33.9</v>
      </c>
      <c r="I16" s="33">
        <v>-30.414746543778804</v>
      </c>
      <c r="J16" s="33">
        <v>-35.802469135802468</v>
      </c>
      <c r="K16" s="33">
        <v>-45</v>
      </c>
      <c r="L16" s="33">
        <v>-37.799999999999997</v>
      </c>
      <c r="M16" s="33"/>
    </row>
    <row r="17" spans="1:13">
      <c r="A17" s="90" t="s">
        <v>18</v>
      </c>
      <c r="B17" s="32">
        <v>63</v>
      </c>
      <c r="C17" s="32">
        <v>68</v>
      </c>
      <c r="D17" s="32">
        <v>67</v>
      </c>
      <c r="E17" s="32">
        <v>67</v>
      </c>
      <c r="F17" s="32">
        <v>71</v>
      </c>
      <c r="G17" s="32">
        <v>71</v>
      </c>
      <c r="H17" s="32">
        <v>64</v>
      </c>
      <c r="I17" s="32">
        <v>67</v>
      </c>
      <c r="J17" s="32">
        <v>62</v>
      </c>
      <c r="K17" s="32">
        <v>66</v>
      </c>
      <c r="L17" s="32">
        <v>60</v>
      </c>
      <c r="M17" s="33"/>
    </row>
    <row r="18" spans="1:13">
      <c r="A18" s="90"/>
      <c r="B18" s="33">
        <v>-55.8</v>
      </c>
      <c r="C18" s="33">
        <v>-55.3</v>
      </c>
      <c r="D18" s="33">
        <v>-57.3</v>
      </c>
      <c r="E18" s="33">
        <v>-65.7</v>
      </c>
      <c r="F18" s="33">
        <v>-62.8</v>
      </c>
      <c r="G18" s="33">
        <v>-62.8</v>
      </c>
      <c r="H18" s="33">
        <v>-55.7</v>
      </c>
      <c r="I18" s="33">
        <v>-62.037037037037038</v>
      </c>
      <c r="J18" s="33">
        <v>-60.194174757281552</v>
      </c>
      <c r="K18" s="33">
        <v>-65.3</v>
      </c>
      <c r="L18" s="33">
        <v>-61.9</v>
      </c>
      <c r="M18" s="33"/>
    </row>
    <row r="19" spans="1:13">
      <c r="A19" s="90" t="s">
        <v>19</v>
      </c>
      <c r="B19" s="32">
        <v>115</v>
      </c>
      <c r="C19" s="32">
        <v>106</v>
      </c>
      <c r="D19" s="32">
        <v>102</v>
      </c>
      <c r="E19" s="32">
        <v>114</v>
      </c>
      <c r="F19" s="32">
        <v>137</v>
      </c>
      <c r="G19" s="32">
        <v>136</v>
      </c>
      <c r="H19" s="32">
        <v>131</v>
      </c>
      <c r="I19" s="32">
        <v>126</v>
      </c>
      <c r="J19" s="32">
        <v>135</v>
      </c>
      <c r="K19" s="32">
        <v>138</v>
      </c>
      <c r="L19" s="32">
        <v>174</v>
      </c>
      <c r="M19" s="33"/>
    </row>
    <row r="20" spans="1:13">
      <c r="A20" s="90"/>
      <c r="B20" s="33">
        <v>-50</v>
      </c>
      <c r="C20" s="33">
        <v>-48.4</v>
      </c>
      <c r="D20" s="33">
        <v>-51.5</v>
      </c>
      <c r="E20" s="33">
        <v>-58.5</v>
      </c>
      <c r="F20" s="33">
        <v>-58.3</v>
      </c>
      <c r="G20" s="33">
        <v>-55.1</v>
      </c>
      <c r="H20" s="33">
        <v>-59.5</v>
      </c>
      <c r="I20" s="33">
        <v>-55.26315789473685</v>
      </c>
      <c r="J20" s="33">
        <v>-56.48535564853556</v>
      </c>
      <c r="K20" s="33">
        <v>-58.5</v>
      </c>
      <c r="L20" s="33">
        <v>-64.400000000000006</v>
      </c>
      <c r="M20" s="33"/>
    </row>
    <row r="21" spans="1:13">
      <c r="A21" s="90" t="s">
        <v>20</v>
      </c>
      <c r="B21" s="32">
        <v>270</v>
      </c>
      <c r="C21" s="32">
        <v>275</v>
      </c>
      <c r="D21" s="32">
        <v>296</v>
      </c>
      <c r="E21" s="32">
        <v>305</v>
      </c>
      <c r="F21" s="32">
        <v>338</v>
      </c>
      <c r="G21" s="32">
        <v>291</v>
      </c>
      <c r="H21" s="32">
        <v>303</v>
      </c>
      <c r="I21" s="32">
        <v>330</v>
      </c>
      <c r="J21" s="32">
        <v>309</v>
      </c>
      <c r="K21" s="32">
        <v>330</v>
      </c>
      <c r="L21" s="32">
        <v>287</v>
      </c>
      <c r="M21" s="33"/>
    </row>
    <row r="22" spans="1:13">
      <c r="A22" s="90"/>
      <c r="B22" s="33">
        <v>-46.2</v>
      </c>
      <c r="C22" s="33">
        <v>-47.8</v>
      </c>
      <c r="D22" s="33">
        <v>-53.3</v>
      </c>
      <c r="E22" s="33">
        <v>-53.2</v>
      </c>
      <c r="F22" s="33">
        <v>-60.8</v>
      </c>
      <c r="G22" s="33">
        <v>-54.8</v>
      </c>
      <c r="H22" s="33">
        <v>-54.9</v>
      </c>
      <c r="I22" s="33">
        <v>-61.797752808988761</v>
      </c>
      <c r="J22" s="33">
        <v>-58.857142857142854</v>
      </c>
      <c r="K22" s="33">
        <v>-58.8</v>
      </c>
      <c r="L22" s="33">
        <v>-57.9</v>
      </c>
      <c r="M22" s="33"/>
    </row>
    <row r="23" spans="1:13">
      <c r="A23" s="90" t="s">
        <v>21</v>
      </c>
      <c r="B23" s="32">
        <v>730</v>
      </c>
      <c r="C23" s="32">
        <v>733</v>
      </c>
      <c r="D23" s="32">
        <v>811</v>
      </c>
      <c r="E23" s="32">
        <v>823</v>
      </c>
      <c r="F23" s="32">
        <v>865</v>
      </c>
      <c r="G23" s="32">
        <v>829</v>
      </c>
      <c r="H23" s="32">
        <v>755</v>
      </c>
      <c r="I23" s="32">
        <v>827</v>
      </c>
      <c r="J23" s="32">
        <v>847</v>
      </c>
      <c r="K23" s="32">
        <v>896</v>
      </c>
      <c r="L23" s="32">
        <v>906</v>
      </c>
      <c r="M23" s="33"/>
    </row>
    <row r="24" spans="1:13">
      <c r="A24" s="90"/>
      <c r="B24" s="33">
        <v>-45.3</v>
      </c>
      <c r="C24" s="33">
        <v>-46.7</v>
      </c>
      <c r="D24" s="33">
        <v>-50.4</v>
      </c>
      <c r="E24" s="33">
        <v>-52.7</v>
      </c>
      <c r="F24" s="33">
        <v>-56.8</v>
      </c>
      <c r="G24" s="33">
        <v>-55.2</v>
      </c>
      <c r="H24" s="33">
        <v>-53.1</v>
      </c>
      <c r="I24" s="33">
        <v>-56.258503401360549</v>
      </c>
      <c r="J24" s="33">
        <v>-57.815699658703068</v>
      </c>
      <c r="K24" s="33">
        <v>-57.9</v>
      </c>
      <c r="L24" s="33">
        <v>-60.2</v>
      </c>
      <c r="M24" s="33"/>
    </row>
    <row r="25" spans="1:13">
      <c r="A25" s="90" t="s">
        <v>22</v>
      </c>
      <c r="B25" s="32">
        <v>1343</v>
      </c>
      <c r="C25" s="32">
        <v>1529</v>
      </c>
      <c r="D25" s="32">
        <v>1574</v>
      </c>
      <c r="E25" s="32">
        <v>1696</v>
      </c>
      <c r="F25" s="32">
        <v>1699</v>
      </c>
      <c r="G25" s="32">
        <v>1603</v>
      </c>
      <c r="H25" s="32">
        <v>1632</v>
      </c>
      <c r="I25" s="32">
        <v>1721</v>
      </c>
      <c r="J25" s="32">
        <v>1731</v>
      </c>
      <c r="K25" s="32">
        <v>1861</v>
      </c>
      <c r="L25" s="32">
        <v>1727</v>
      </c>
      <c r="M25" s="32"/>
    </row>
    <row r="26" spans="1:13">
      <c r="A26" s="90"/>
      <c r="B26" s="33">
        <v>-43.6</v>
      </c>
      <c r="C26" s="33">
        <v>-49.1</v>
      </c>
      <c r="D26" s="33">
        <v>-50.7</v>
      </c>
      <c r="E26" s="33">
        <v>-53.8</v>
      </c>
      <c r="F26" s="33">
        <v>-57.3</v>
      </c>
      <c r="G26" s="33">
        <v>-53.5</v>
      </c>
      <c r="H26" s="33">
        <v>-52.3</v>
      </c>
      <c r="I26" s="33">
        <v>-55.659767141009056</v>
      </c>
      <c r="J26" s="33">
        <v>-55.498557229881371</v>
      </c>
      <c r="K26" s="33">
        <v>-57.7</v>
      </c>
      <c r="L26" s="33">
        <v>-58.2</v>
      </c>
      <c r="M26" s="33"/>
    </row>
    <row r="27" spans="1:13">
      <c r="A27" s="90" t="s">
        <v>23</v>
      </c>
      <c r="B27" s="32">
        <v>1372</v>
      </c>
      <c r="C27" s="32">
        <v>1530</v>
      </c>
      <c r="D27" s="32">
        <v>1701</v>
      </c>
      <c r="E27" s="32">
        <v>1879</v>
      </c>
      <c r="F27" s="32">
        <v>2000</v>
      </c>
      <c r="G27" s="32">
        <v>1995</v>
      </c>
      <c r="H27" s="32">
        <v>2015</v>
      </c>
      <c r="I27" s="32">
        <v>2268</v>
      </c>
      <c r="J27" s="32">
        <v>2598</v>
      </c>
      <c r="K27" s="32">
        <v>2862</v>
      </c>
      <c r="L27" s="32">
        <v>2742</v>
      </c>
    </row>
    <row r="28" spans="1:13">
      <c r="A28" s="90"/>
      <c r="B28" s="33">
        <v>-43</v>
      </c>
      <c r="C28" s="33">
        <v>-45.6</v>
      </c>
      <c r="D28" s="33">
        <v>-48.1</v>
      </c>
      <c r="E28" s="33">
        <v>-52.5</v>
      </c>
      <c r="F28" s="33">
        <v>-54.6</v>
      </c>
      <c r="G28" s="33">
        <v>-54.4</v>
      </c>
      <c r="H28" s="33">
        <v>-51.7</v>
      </c>
      <c r="I28" s="33">
        <v>-54.167661810365416</v>
      </c>
      <c r="J28" s="33">
        <v>-55.858955063427217</v>
      </c>
      <c r="K28" s="33">
        <v>-57.5</v>
      </c>
      <c r="L28" s="33">
        <v>-58</v>
      </c>
      <c r="M28" s="33"/>
    </row>
    <row r="29" spans="1:13">
      <c r="A29" s="90" t="s">
        <v>24</v>
      </c>
      <c r="B29" s="32">
        <v>2271</v>
      </c>
      <c r="C29" s="32">
        <v>2541</v>
      </c>
      <c r="D29" s="32">
        <v>2627</v>
      </c>
      <c r="E29" s="32">
        <v>2861</v>
      </c>
      <c r="F29" s="32">
        <v>2886</v>
      </c>
      <c r="G29" s="32">
        <v>2935</v>
      </c>
      <c r="H29" s="32">
        <v>2782</v>
      </c>
      <c r="I29" s="32">
        <v>3311</v>
      </c>
      <c r="J29" s="32">
        <v>3245</v>
      </c>
      <c r="K29" s="32">
        <v>3553</v>
      </c>
      <c r="L29" s="32">
        <v>3331</v>
      </c>
      <c r="M29" s="33"/>
    </row>
    <row r="30" spans="1:13">
      <c r="A30" s="90"/>
      <c r="B30" s="33">
        <v>-40.200000000000003</v>
      </c>
      <c r="C30" s="33">
        <v>-43.5</v>
      </c>
      <c r="D30" s="33">
        <v>-43.5</v>
      </c>
      <c r="E30" s="33">
        <v>-49.6</v>
      </c>
      <c r="F30" s="33">
        <v>-52.4</v>
      </c>
      <c r="G30" s="33">
        <v>-50.2</v>
      </c>
      <c r="H30" s="33">
        <v>-48.2</v>
      </c>
      <c r="I30" s="33">
        <v>-52.882926050151738</v>
      </c>
      <c r="J30" s="33">
        <v>-52.721364744110474</v>
      </c>
      <c r="K30" s="33">
        <v>-55.3</v>
      </c>
      <c r="L30" s="33">
        <v>-56.2</v>
      </c>
      <c r="M30" s="33"/>
    </row>
    <row r="31" spans="1:13">
      <c r="A31" s="90" t="s">
        <v>25</v>
      </c>
      <c r="B31" s="32">
        <v>2180</v>
      </c>
      <c r="C31" s="32">
        <v>2467</v>
      </c>
      <c r="D31" s="32">
        <v>2873</v>
      </c>
      <c r="E31" s="32">
        <v>2970</v>
      </c>
      <c r="F31" s="32">
        <v>3461</v>
      </c>
      <c r="G31" s="32">
        <v>3874</v>
      </c>
      <c r="H31" s="32">
        <v>3794</v>
      </c>
      <c r="I31" s="32">
        <v>4438</v>
      </c>
      <c r="J31" s="32">
        <v>5035</v>
      </c>
      <c r="K31" s="32">
        <v>5542</v>
      </c>
      <c r="L31" s="32">
        <v>5194</v>
      </c>
      <c r="M31" s="33"/>
    </row>
    <row r="32" spans="1:13">
      <c r="A32" s="90"/>
      <c r="B32" s="33">
        <v>-40.200000000000003</v>
      </c>
      <c r="C32" s="33">
        <v>-40</v>
      </c>
      <c r="D32" s="33">
        <v>-43</v>
      </c>
      <c r="E32" s="33">
        <v>-45.9</v>
      </c>
      <c r="F32" s="33">
        <v>-51.5</v>
      </c>
      <c r="G32" s="33">
        <v>-51.4</v>
      </c>
      <c r="H32" s="33">
        <v>-48.6</v>
      </c>
      <c r="I32" s="33">
        <v>-52.576708920743989</v>
      </c>
      <c r="J32" s="33">
        <v>-53.913695256451447</v>
      </c>
      <c r="K32" s="33">
        <v>-55.5</v>
      </c>
      <c r="L32" s="33">
        <v>-55.1</v>
      </c>
      <c r="M32" s="33"/>
    </row>
    <row r="33" spans="1:13">
      <c r="A33" s="91" t="s">
        <v>13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3"/>
    </row>
    <row r="34" spans="1:13">
      <c r="A34" s="90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3"/>
    </row>
    <row r="35" spans="1:13">
      <c r="A35" s="90" t="s">
        <v>26</v>
      </c>
      <c r="B35" s="32">
        <v>1761</v>
      </c>
      <c r="C35" s="32">
        <v>1891</v>
      </c>
      <c r="D35" s="32">
        <v>2042</v>
      </c>
      <c r="E35" s="32">
        <v>2007</v>
      </c>
      <c r="F35" s="32">
        <v>2120</v>
      </c>
      <c r="G35" s="32">
        <v>2200</v>
      </c>
      <c r="H35" s="32">
        <v>1816</v>
      </c>
      <c r="I35" s="32">
        <v>1994</v>
      </c>
      <c r="J35" s="32">
        <v>2212</v>
      </c>
      <c r="K35" s="32">
        <v>2402</v>
      </c>
      <c r="L35" s="32">
        <v>2386</v>
      </c>
      <c r="M35" s="33"/>
    </row>
    <row r="36" spans="1:13">
      <c r="A36" s="90"/>
      <c r="B36" s="33">
        <v>-50.6</v>
      </c>
      <c r="C36" s="33">
        <v>-50.7</v>
      </c>
      <c r="D36" s="33">
        <v>-53.9</v>
      </c>
      <c r="E36" s="33">
        <v>-55.9</v>
      </c>
      <c r="F36" s="33">
        <v>-58.8</v>
      </c>
      <c r="G36" s="33">
        <v>-58.6</v>
      </c>
      <c r="H36" s="35">
        <v>-51.7</v>
      </c>
      <c r="I36" s="35">
        <v>-57.414339188021877</v>
      </c>
      <c r="J36" s="33">
        <v>-59.382550335570471</v>
      </c>
      <c r="K36" s="33">
        <v>-65.400000000000006</v>
      </c>
      <c r="L36" s="33">
        <v>-67.2</v>
      </c>
      <c r="M36" s="33"/>
    </row>
    <row r="37" spans="1:13">
      <c r="A37" s="90" t="s">
        <v>27</v>
      </c>
      <c r="B37" s="32">
        <v>501</v>
      </c>
      <c r="C37" s="32">
        <v>620</v>
      </c>
      <c r="D37" s="32">
        <v>678</v>
      </c>
      <c r="E37" s="32">
        <v>719</v>
      </c>
      <c r="F37" s="32">
        <v>759</v>
      </c>
      <c r="G37" s="32">
        <v>758</v>
      </c>
      <c r="H37" s="32">
        <v>790</v>
      </c>
      <c r="I37" s="32">
        <v>861</v>
      </c>
      <c r="J37" s="32">
        <v>979</v>
      </c>
      <c r="K37" s="32">
        <v>985</v>
      </c>
      <c r="L37" s="32">
        <v>862</v>
      </c>
      <c r="M37" s="33"/>
    </row>
    <row r="38" spans="1:13">
      <c r="A38" s="90"/>
      <c r="B38" s="33">
        <v>-37.6</v>
      </c>
      <c r="C38" s="33">
        <v>-43.1</v>
      </c>
      <c r="D38" s="33">
        <v>-45.4</v>
      </c>
      <c r="E38" s="33">
        <v>-48.7</v>
      </c>
      <c r="F38" s="33">
        <v>-53</v>
      </c>
      <c r="G38" s="33">
        <v>-51.7</v>
      </c>
      <c r="H38" s="35">
        <v>-49.5</v>
      </c>
      <c r="I38" s="35">
        <v>-51.007109004739334</v>
      </c>
      <c r="J38" s="33">
        <v>-50.076726342710998</v>
      </c>
      <c r="K38" s="33">
        <v>-48.9</v>
      </c>
      <c r="L38" s="33">
        <v>-45.8</v>
      </c>
      <c r="M38" s="33"/>
    </row>
    <row r="39" spans="1:13">
      <c r="A39" s="90" t="s">
        <v>28</v>
      </c>
      <c r="B39" s="32">
        <v>419</v>
      </c>
      <c r="C39" s="32">
        <v>485</v>
      </c>
      <c r="D39" s="32">
        <v>536</v>
      </c>
      <c r="E39" s="32">
        <v>575</v>
      </c>
      <c r="F39" s="32">
        <v>573</v>
      </c>
      <c r="G39" s="32">
        <v>592</v>
      </c>
      <c r="H39" s="32">
        <v>554</v>
      </c>
      <c r="I39" s="32">
        <v>637</v>
      </c>
      <c r="J39" s="32">
        <v>607</v>
      </c>
      <c r="K39" s="32">
        <v>594</v>
      </c>
      <c r="L39" s="32">
        <v>543</v>
      </c>
      <c r="M39" s="33"/>
    </row>
    <row r="40" spans="1:13">
      <c r="A40" s="90"/>
      <c r="B40" s="33">
        <v>-46.1</v>
      </c>
      <c r="C40" s="33">
        <v>-51.3</v>
      </c>
      <c r="D40" s="33">
        <v>-54.9</v>
      </c>
      <c r="E40" s="33">
        <v>-57</v>
      </c>
      <c r="F40" s="33">
        <v>-55.9</v>
      </c>
      <c r="G40" s="33">
        <v>-55.6</v>
      </c>
      <c r="H40" s="35">
        <v>-54.9</v>
      </c>
      <c r="I40" s="35">
        <v>-58.818097876269626</v>
      </c>
      <c r="J40" s="33">
        <v>-58.817829457364347</v>
      </c>
      <c r="K40" s="33">
        <v>-56.8</v>
      </c>
      <c r="L40" s="33">
        <v>-55</v>
      </c>
      <c r="M40" s="33"/>
    </row>
    <row r="41" spans="1:13">
      <c r="A41" s="90" t="s">
        <v>29</v>
      </c>
      <c r="B41" s="32">
        <v>562</v>
      </c>
      <c r="C41" s="32">
        <v>592</v>
      </c>
      <c r="D41" s="32">
        <v>596</v>
      </c>
      <c r="E41" s="32">
        <v>607</v>
      </c>
      <c r="F41" s="32">
        <v>654</v>
      </c>
      <c r="G41" s="32">
        <v>613</v>
      </c>
      <c r="H41" s="32">
        <v>582</v>
      </c>
      <c r="I41" s="32">
        <v>746</v>
      </c>
      <c r="J41" s="32">
        <v>778</v>
      </c>
      <c r="K41" s="32">
        <v>857</v>
      </c>
      <c r="L41" s="32">
        <v>845</v>
      </c>
      <c r="M41" s="33"/>
    </row>
    <row r="42" spans="1:13">
      <c r="A42" s="90"/>
      <c r="B42" s="33">
        <v>-49</v>
      </c>
      <c r="C42" s="33">
        <v>-50</v>
      </c>
      <c r="D42" s="33">
        <v>-48.7</v>
      </c>
      <c r="E42" s="33">
        <v>-53.2</v>
      </c>
      <c r="F42" s="33">
        <v>-57.4</v>
      </c>
      <c r="G42" s="33">
        <v>-52.3</v>
      </c>
      <c r="H42" s="35">
        <v>-48.7</v>
      </c>
      <c r="I42" s="35">
        <v>-55.630126771066365</v>
      </c>
      <c r="J42" s="33">
        <v>-55.294953802416494</v>
      </c>
      <c r="K42" s="33">
        <v>-61.6</v>
      </c>
      <c r="L42" s="33">
        <v>-62.2</v>
      </c>
      <c r="M42" s="33"/>
    </row>
    <row r="43" spans="1:13">
      <c r="A43" s="90" t="s">
        <v>30</v>
      </c>
      <c r="B43" s="32">
        <v>206</v>
      </c>
      <c r="C43" s="32">
        <v>186</v>
      </c>
      <c r="D43" s="32">
        <v>177</v>
      </c>
      <c r="E43" s="32">
        <v>219</v>
      </c>
      <c r="F43" s="32">
        <v>231</v>
      </c>
      <c r="G43" s="32">
        <v>200</v>
      </c>
      <c r="H43" s="32">
        <v>221</v>
      </c>
      <c r="I43" s="32">
        <v>265</v>
      </c>
      <c r="J43" s="32">
        <v>294</v>
      </c>
      <c r="K43" s="32">
        <v>338</v>
      </c>
      <c r="L43" s="32">
        <v>318</v>
      </c>
      <c r="M43" s="33"/>
    </row>
    <row r="44" spans="1:13">
      <c r="A44" s="90"/>
      <c r="B44" s="33">
        <v>-46.1</v>
      </c>
      <c r="C44" s="33">
        <v>-40.4</v>
      </c>
      <c r="D44" s="33">
        <v>-36.6</v>
      </c>
      <c r="E44" s="33">
        <v>-45.2</v>
      </c>
      <c r="F44" s="33">
        <v>-51.8</v>
      </c>
      <c r="G44" s="33">
        <v>-47.5</v>
      </c>
      <c r="H44" s="35">
        <v>-45.9</v>
      </c>
      <c r="I44" s="35">
        <v>-50.572519083969468</v>
      </c>
      <c r="J44" s="33">
        <v>-59.634888438133871</v>
      </c>
      <c r="K44" s="33">
        <v>-57</v>
      </c>
      <c r="L44" s="33">
        <v>-57.8</v>
      </c>
      <c r="M44" s="33"/>
    </row>
    <row r="45" spans="1:13">
      <c r="A45" s="90" t="s">
        <v>31</v>
      </c>
      <c r="B45" s="32">
        <v>245</v>
      </c>
      <c r="C45" s="32">
        <v>237</v>
      </c>
      <c r="D45" s="32">
        <v>284</v>
      </c>
      <c r="E45" s="32">
        <v>282</v>
      </c>
      <c r="F45" s="32">
        <v>252</v>
      </c>
      <c r="G45" s="32">
        <v>282</v>
      </c>
      <c r="H45" s="32">
        <v>313</v>
      </c>
      <c r="I45" s="32">
        <v>320</v>
      </c>
      <c r="J45" s="32">
        <v>340</v>
      </c>
      <c r="K45" s="32">
        <v>400</v>
      </c>
      <c r="L45" s="32">
        <v>394</v>
      </c>
      <c r="M45" s="33"/>
    </row>
    <row r="46" spans="1:13">
      <c r="A46" s="90"/>
      <c r="B46" s="33">
        <v>-44</v>
      </c>
      <c r="C46" s="33">
        <v>-50.1</v>
      </c>
      <c r="D46" s="33">
        <v>-49.5</v>
      </c>
      <c r="E46" s="33">
        <v>-54.1</v>
      </c>
      <c r="F46" s="33">
        <v>-52.6</v>
      </c>
      <c r="G46" s="33">
        <v>-52.6</v>
      </c>
      <c r="H46" s="35">
        <v>-55.6</v>
      </c>
      <c r="I46" s="35">
        <v>-56.140350877192979</v>
      </c>
      <c r="J46" s="33">
        <v>-52.959501557632393</v>
      </c>
      <c r="K46" s="33">
        <v>-59</v>
      </c>
      <c r="L46" s="33">
        <v>-61.9</v>
      </c>
      <c r="M46" s="33"/>
    </row>
    <row r="47" spans="1:13">
      <c r="A47" s="90" t="s">
        <v>32</v>
      </c>
      <c r="B47" s="32">
        <v>109</v>
      </c>
      <c r="C47" s="32">
        <v>120</v>
      </c>
      <c r="D47" s="32">
        <v>157</v>
      </c>
      <c r="E47" s="32">
        <v>181</v>
      </c>
      <c r="F47" s="32">
        <v>204</v>
      </c>
      <c r="G47" s="32">
        <v>221</v>
      </c>
      <c r="H47" s="32">
        <v>218</v>
      </c>
      <c r="I47" s="32">
        <v>218</v>
      </c>
      <c r="J47" s="32">
        <v>246</v>
      </c>
      <c r="K47" s="32">
        <v>324</v>
      </c>
      <c r="L47" s="32">
        <v>251</v>
      </c>
      <c r="M47" s="33"/>
    </row>
    <row r="48" spans="1:13">
      <c r="A48" s="90"/>
      <c r="B48" s="33">
        <v>-31.2</v>
      </c>
      <c r="C48" s="33">
        <v>-33.1</v>
      </c>
      <c r="D48" s="33">
        <v>-43.4</v>
      </c>
      <c r="E48" s="33">
        <v>-51.1</v>
      </c>
      <c r="F48" s="33">
        <v>-54.3</v>
      </c>
      <c r="G48" s="33">
        <v>-53.1</v>
      </c>
      <c r="H48" s="35">
        <v>-46.2</v>
      </c>
      <c r="I48" s="35">
        <v>-45.134575569358176</v>
      </c>
      <c r="J48" s="33">
        <v>-49.797570850202426</v>
      </c>
      <c r="K48" s="33">
        <v>-56.3</v>
      </c>
      <c r="L48" s="33">
        <v>-46.3</v>
      </c>
      <c r="M48" s="33"/>
    </row>
    <row r="49" spans="1:16">
      <c r="A49" s="90" t="s">
        <v>33</v>
      </c>
      <c r="B49" s="32">
        <v>18</v>
      </c>
      <c r="C49" s="32">
        <v>15</v>
      </c>
      <c r="D49" s="32">
        <v>24</v>
      </c>
      <c r="E49" s="32">
        <v>31</v>
      </c>
      <c r="F49" s="32">
        <v>42</v>
      </c>
      <c r="G49" s="32">
        <v>42</v>
      </c>
      <c r="H49" s="32">
        <v>40</v>
      </c>
      <c r="I49" s="32">
        <v>55</v>
      </c>
      <c r="J49" s="32">
        <v>62</v>
      </c>
      <c r="K49" s="32">
        <v>74</v>
      </c>
      <c r="L49" s="32">
        <v>79</v>
      </c>
      <c r="M49" s="33"/>
    </row>
    <row r="50" spans="1:16">
      <c r="A50" s="90"/>
      <c r="B50" s="33">
        <v>-34.6</v>
      </c>
      <c r="C50" s="33">
        <v>-26.3</v>
      </c>
      <c r="D50" s="33">
        <v>-37.5</v>
      </c>
      <c r="E50" s="33">
        <v>-39.200000000000003</v>
      </c>
      <c r="F50" s="33">
        <v>-55.3</v>
      </c>
      <c r="G50" s="33">
        <v>-48.8</v>
      </c>
      <c r="H50" s="35">
        <v>-53.3</v>
      </c>
      <c r="I50" s="35">
        <v>-64.705882352941174</v>
      </c>
      <c r="J50" s="33">
        <v>-51.666666666666671</v>
      </c>
      <c r="K50" s="33">
        <v>-54.4</v>
      </c>
      <c r="L50" s="33">
        <v>-64.2</v>
      </c>
      <c r="M50" s="33"/>
    </row>
    <row r="51" spans="1:16">
      <c r="A51" s="90" t="s">
        <v>34</v>
      </c>
      <c r="B51" s="32">
        <v>1797</v>
      </c>
      <c r="C51" s="32">
        <v>1996</v>
      </c>
      <c r="D51" s="32">
        <v>2132</v>
      </c>
      <c r="E51" s="32">
        <v>2514</v>
      </c>
      <c r="F51" s="32">
        <v>2595</v>
      </c>
      <c r="G51" s="32">
        <v>2704</v>
      </c>
      <c r="H51" s="32">
        <v>2751</v>
      </c>
      <c r="I51" s="32">
        <v>3100</v>
      </c>
      <c r="J51" s="32">
        <v>3478</v>
      </c>
      <c r="K51" s="32">
        <v>3632</v>
      </c>
      <c r="L51" s="32">
        <v>3407</v>
      </c>
      <c r="M51" s="33"/>
    </row>
    <row r="52" spans="1:16">
      <c r="A52" s="90"/>
      <c r="B52" s="33">
        <v>-43.4</v>
      </c>
      <c r="C52" s="33">
        <v>-46.7</v>
      </c>
      <c r="D52" s="33">
        <v>-46.5</v>
      </c>
      <c r="E52" s="33">
        <v>-54.8</v>
      </c>
      <c r="F52" s="33">
        <v>-58.7</v>
      </c>
      <c r="G52" s="33">
        <v>-53.9</v>
      </c>
      <c r="H52" s="35">
        <v>-52.3</v>
      </c>
      <c r="I52" s="35">
        <v>-54.896405170887199</v>
      </c>
      <c r="J52" s="33">
        <v>-58.179993308798927</v>
      </c>
      <c r="K52" s="33">
        <v>-57.8</v>
      </c>
      <c r="L52" s="33">
        <v>-56.8</v>
      </c>
      <c r="M52" s="33"/>
    </row>
    <row r="53" spans="1:16">
      <c r="A53" s="90" t="s">
        <v>35</v>
      </c>
      <c r="B53" s="32">
        <v>348</v>
      </c>
      <c r="C53" s="32">
        <v>395</v>
      </c>
      <c r="D53" s="32">
        <v>454</v>
      </c>
      <c r="E53" s="32">
        <v>469</v>
      </c>
      <c r="F53" s="32">
        <v>516</v>
      </c>
      <c r="G53" s="32">
        <v>529</v>
      </c>
      <c r="H53" s="32">
        <v>499</v>
      </c>
      <c r="I53" s="32">
        <v>571</v>
      </c>
      <c r="J53" s="32">
        <v>563</v>
      </c>
      <c r="K53" s="32">
        <v>604</v>
      </c>
      <c r="L53" s="32">
        <v>583</v>
      </c>
      <c r="M53" s="33"/>
    </row>
    <row r="54" spans="1:16">
      <c r="A54" s="90"/>
      <c r="B54" s="33">
        <v>-41.5</v>
      </c>
      <c r="C54" s="33">
        <v>-41.4</v>
      </c>
      <c r="D54" s="33">
        <v>-45.9</v>
      </c>
      <c r="E54" s="33">
        <v>-46.1</v>
      </c>
      <c r="F54" s="33">
        <v>-51.2</v>
      </c>
      <c r="G54" s="33">
        <v>-51.7</v>
      </c>
      <c r="H54" s="35">
        <v>-49.5</v>
      </c>
      <c r="I54" s="35">
        <v>-55.4368932038835</v>
      </c>
      <c r="J54" s="33">
        <v>-52.274837511606307</v>
      </c>
      <c r="K54" s="33">
        <v>-53</v>
      </c>
      <c r="L54" s="33">
        <v>-54.8</v>
      </c>
      <c r="P54" s="32"/>
    </row>
    <row r="55" spans="1:16">
      <c r="A55" s="90" t="s">
        <v>36</v>
      </c>
      <c r="B55" s="32">
        <v>299</v>
      </c>
      <c r="C55" s="32">
        <v>315</v>
      </c>
      <c r="D55" s="32">
        <v>403</v>
      </c>
      <c r="E55" s="32">
        <v>388</v>
      </c>
      <c r="F55" s="32">
        <v>463</v>
      </c>
      <c r="G55" s="32">
        <v>410</v>
      </c>
      <c r="H55" s="32">
        <v>442</v>
      </c>
      <c r="I55" s="32">
        <v>469</v>
      </c>
      <c r="J55" s="32">
        <v>548</v>
      </c>
      <c r="K55" s="32">
        <v>592</v>
      </c>
      <c r="L55" s="32">
        <v>694</v>
      </c>
      <c r="P55" s="33"/>
    </row>
    <row r="56" spans="1:16">
      <c r="A56" s="90"/>
      <c r="B56" s="33">
        <v>-37.4</v>
      </c>
      <c r="C56" s="33">
        <v>-39.6</v>
      </c>
      <c r="D56" s="33">
        <v>-48.1</v>
      </c>
      <c r="E56" s="33">
        <v>-44.1</v>
      </c>
      <c r="F56" s="33">
        <v>-52.9</v>
      </c>
      <c r="G56" s="33">
        <v>-46.1</v>
      </c>
      <c r="H56" s="35">
        <v>-44.2</v>
      </c>
      <c r="I56" s="35">
        <v>-46.946946946946952</v>
      </c>
      <c r="J56" s="33">
        <v>-50.600184672206836</v>
      </c>
      <c r="K56" s="33">
        <v>-53.7</v>
      </c>
      <c r="L56" s="33">
        <v>-61.7</v>
      </c>
      <c r="P56" s="32"/>
    </row>
    <row r="57" spans="1:16">
      <c r="A57" s="90" t="s">
        <v>37</v>
      </c>
      <c r="B57" s="32">
        <v>299</v>
      </c>
      <c r="C57" s="32">
        <v>436</v>
      </c>
      <c r="D57" s="32">
        <v>482</v>
      </c>
      <c r="E57" s="32">
        <v>461</v>
      </c>
      <c r="F57" s="32">
        <v>532</v>
      </c>
      <c r="G57" s="32">
        <v>588</v>
      </c>
      <c r="H57" s="32">
        <v>551</v>
      </c>
      <c r="I57" s="32">
        <v>639</v>
      </c>
      <c r="J57" s="32">
        <v>707</v>
      </c>
      <c r="K57" s="32">
        <v>816</v>
      </c>
      <c r="L57" s="32">
        <v>869</v>
      </c>
      <c r="P57" s="33"/>
    </row>
    <row r="58" spans="1:16">
      <c r="A58" s="90"/>
      <c r="B58" s="33">
        <v>-33.9</v>
      </c>
      <c r="C58" s="33">
        <v>-41.2</v>
      </c>
      <c r="D58" s="33">
        <v>-43.1</v>
      </c>
      <c r="E58" s="33">
        <v>-44.6</v>
      </c>
      <c r="F58" s="33">
        <v>-48.7</v>
      </c>
      <c r="G58" s="33">
        <v>-49.9</v>
      </c>
      <c r="H58" s="35">
        <v>-44.2</v>
      </c>
      <c r="I58" s="35">
        <v>-48.853211009174316</v>
      </c>
      <c r="J58" s="33">
        <v>-50.86330935251798</v>
      </c>
      <c r="K58" s="33">
        <v>-52</v>
      </c>
      <c r="L58" s="33">
        <v>-61.3</v>
      </c>
      <c r="P58" s="32"/>
    </row>
    <row r="59" spans="1:16">
      <c r="A59" s="90" t="s">
        <v>38</v>
      </c>
      <c r="B59" s="32">
        <v>308</v>
      </c>
      <c r="C59" s="32">
        <v>328</v>
      </c>
      <c r="D59" s="32">
        <v>349</v>
      </c>
      <c r="E59" s="32">
        <v>412</v>
      </c>
      <c r="F59" s="32">
        <v>455</v>
      </c>
      <c r="G59" s="32">
        <v>416</v>
      </c>
      <c r="H59" s="32">
        <v>439</v>
      </c>
      <c r="I59" s="32">
        <v>502</v>
      </c>
      <c r="J59" s="32">
        <v>588</v>
      </c>
      <c r="K59" s="32">
        <v>679</v>
      </c>
      <c r="L59" s="32">
        <v>683</v>
      </c>
      <c r="P59" s="33"/>
    </row>
    <row r="60" spans="1:16">
      <c r="A60" s="90"/>
      <c r="B60" s="33">
        <v>-35.700000000000003</v>
      </c>
      <c r="C60" s="33">
        <v>-35.1</v>
      </c>
      <c r="D60" s="33">
        <v>-37.299999999999997</v>
      </c>
      <c r="E60" s="33">
        <v>-42.3</v>
      </c>
      <c r="F60" s="33">
        <v>-48.8</v>
      </c>
      <c r="G60" s="33">
        <v>-46.5</v>
      </c>
      <c r="H60" s="35">
        <v>-44.9</v>
      </c>
      <c r="I60" s="35">
        <v>-49.11937377690802</v>
      </c>
      <c r="J60" s="33">
        <v>-52.266666666666659</v>
      </c>
      <c r="K60" s="33">
        <v>-52.3</v>
      </c>
      <c r="L60" s="33">
        <v>-55.5</v>
      </c>
    </row>
    <row r="61" spans="1:16">
      <c r="A61" s="90" t="s">
        <v>39</v>
      </c>
      <c r="B61" s="32">
        <v>384</v>
      </c>
      <c r="C61" s="32">
        <v>319</v>
      </c>
      <c r="D61" s="32">
        <v>315</v>
      </c>
      <c r="E61" s="32">
        <v>415</v>
      </c>
      <c r="F61" s="32">
        <v>500</v>
      </c>
      <c r="G61" s="32">
        <v>559</v>
      </c>
      <c r="H61" s="32">
        <v>558</v>
      </c>
      <c r="I61" s="32">
        <v>690</v>
      </c>
      <c r="J61" s="32">
        <v>614</v>
      </c>
      <c r="K61" s="32">
        <v>741</v>
      </c>
      <c r="L61" s="32">
        <v>670</v>
      </c>
    </row>
    <row r="62" spans="1:16">
      <c r="A62" s="90"/>
      <c r="B62" s="33">
        <v>-37.1</v>
      </c>
      <c r="C62" s="33">
        <v>-31</v>
      </c>
      <c r="D62" s="33">
        <v>-28.9</v>
      </c>
      <c r="E62" s="33">
        <v>-38.5</v>
      </c>
      <c r="F62" s="33">
        <v>-44.9</v>
      </c>
      <c r="G62" s="33">
        <v>-50.5</v>
      </c>
      <c r="H62" s="35">
        <v>-46.5</v>
      </c>
      <c r="I62" s="35">
        <v>-55.332798716920607</v>
      </c>
      <c r="J62" s="33">
        <v>-51.337792642140471</v>
      </c>
      <c r="K62" s="33">
        <v>-54.9</v>
      </c>
      <c r="L62" s="33">
        <v>-55.7</v>
      </c>
    </row>
    <row r="63" spans="1:16">
      <c r="A63" s="90" t="s">
        <v>40</v>
      </c>
      <c r="B63" s="32">
        <v>553</v>
      </c>
      <c r="C63" s="32">
        <v>647</v>
      </c>
      <c r="D63" s="32">
        <v>670</v>
      </c>
      <c r="E63" s="32">
        <v>680</v>
      </c>
      <c r="F63" s="32">
        <v>726</v>
      </c>
      <c r="G63" s="32">
        <v>707</v>
      </c>
      <c r="H63" s="32">
        <v>807</v>
      </c>
      <c r="I63" s="32">
        <v>926</v>
      </c>
      <c r="J63" s="32">
        <v>851</v>
      </c>
      <c r="K63" s="32">
        <v>1047</v>
      </c>
      <c r="L63" s="32">
        <v>806</v>
      </c>
    </row>
    <row r="64" spans="1:16">
      <c r="A64" s="90"/>
      <c r="B64" s="33">
        <v>-35.700000000000003</v>
      </c>
      <c r="C64" s="33">
        <v>-41.3</v>
      </c>
      <c r="D64" s="33">
        <v>-42.4</v>
      </c>
      <c r="E64" s="33">
        <v>-44.1</v>
      </c>
      <c r="F64" s="33">
        <v>-46.4</v>
      </c>
      <c r="G64" s="33">
        <v>-46.1</v>
      </c>
      <c r="H64" s="35">
        <v>-49.2</v>
      </c>
      <c r="I64" s="35">
        <v>-53.065902578796567</v>
      </c>
      <c r="J64" s="33">
        <v>-51.141826923076927</v>
      </c>
      <c r="K64" s="33">
        <v>-54.3</v>
      </c>
      <c r="L64" s="33">
        <v>-50.9</v>
      </c>
    </row>
    <row r="65" spans="1:12">
      <c r="A65" s="90" t="s">
        <v>41</v>
      </c>
      <c r="B65" s="32">
        <v>443</v>
      </c>
      <c r="C65" s="32">
        <v>543</v>
      </c>
      <c r="D65" s="32">
        <v>636</v>
      </c>
      <c r="E65" s="32">
        <v>626</v>
      </c>
      <c r="F65" s="32">
        <v>691</v>
      </c>
      <c r="G65" s="32">
        <v>767</v>
      </c>
      <c r="H65" s="32">
        <v>758</v>
      </c>
      <c r="I65" s="32">
        <v>886</v>
      </c>
      <c r="J65" s="32">
        <v>875</v>
      </c>
      <c r="K65" s="32">
        <v>975</v>
      </c>
      <c r="L65" s="32">
        <v>859</v>
      </c>
    </row>
    <row r="66" spans="1:12">
      <c r="A66" s="90"/>
      <c r="B66" s="33">
        <v>-34.6</v>
      </c>
      <c r="C66" s="33">
        <v>-37.6</v>
      </c>
      <c r="D66" s="33">
        <v>-41.8</v>
      </c>
      <c r="E66" s="33">
        <v>-43.5</v>
      </c>
      <c r="F66" s="33">
        <v>-47.8</v>
      </c>
      <c r="G66" s="33">
        <v>-47.8</v>
      </c>
      <c r="H66" s="35">
        <v>-53.8</v>
      </c>
      <c r="I66" s="35">
        <v>-49.943630214205186</v>
      </c>
      <c r="J66" s="33">
        <v>-47.945205479452049</v>
      </c>
      <c r="K66" s="33">
        <v>-50.1</v>
      </c>
      <c r="L66" s="33">
        <v>-45.9</v>
      </c>
    </row>
    <row r="67" spans="1:12">
      <c r="A67" s="90" t="s">
        <v>42</v>
      </c>
      <c r="B67" s="32">
        <v>150</v>
      </c>
      <c r="C67" s="32">
        <v>204</v>
      </c>
      <c r="D67" s="32">
        <v>194</v>
      </c>
      <c r="E67" s="32">
        <v>219</v>
      </c>
      <c r="F67" s="32">
        <v>231</v>
      </c>
      <c r="G67" s="32">
        <v>219</v>
      </c>
      <c r="H67" s="32">
        <v>211</v>
      </c>
      <c r="I67" s="32">
        <v>275</v>
      </c>
      <c r="J67" s="32">
        <v>278</v>
      </c>
      <c r="K67" s="32">
        <v>283</v>
      </c>
      <c r="L67" s="32">
        <v>240</v>
      </c>
    </row>
    <row r="68" spans="1:12">
      <c r="A68" s="92"/>
      <c r="B68" s="40">
        <v>-33</v>
      </c>
      <c r="C68" s="40">
        <v>-42</v>
      </c>
      <c r="D68" s="40">
        <v>-41.9</v>
      </c>
      <c r="E68" s="40">
        <v>-47.3</v>
      </c>
      <c r="F68" s="40">
        <v>-46.4</v>
      </c>
      <c r="G68" s="40">
        <v>-43.1</v>
      </c>
      <c r="H68" s="34">
        <v>-43.4</v>
      </c>
      <c r="I68" s="34">
        <v>-52.98651252408478</v>
      </c>
      <c r="J68" s="34">
        <v>-50.362318840579711</v>
      </c>
      <c r="K68" s="34">
        <v>-51.3</v>
      </c>
      <c r="L68" s="34">
        <v>-49.6</v>
      </c>
    </row>
    <row r="70" spans="1:12" s="42" customFormat="1" ht="16.5" customHeight="1">
      <c r="A70" s="30" t="s">
        <v>188</v>
      </c>
    </row>
    <row r="71" spans="1:12" s="42" customFormat="1" ht="16.5" customHeight="1">
      <c r="A71" s="41" t="s">
        <v>198</v>
      </c>
    </row>
    <row r="72" spans="1:12" s="42" customFormat="1">
      <c r="A72" s="41"/>
    </row>
    <row r="73" spans="1:12" s="42" customFormat="1">
      <c r="A73" s="41"/>
    </row>
  </sheetData>
  <sheetProtection password="CC19" sheet="1" objects="1" scenarios="1"/>
  <mergeCells count="32">
    <mergeCell ref="A25:A26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47:A48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61:A62"/>
    <mergeCell ref="A63:A64"/>
    <mergeCell ref="A65:A66"/>
    <mergeCell ref="A67:A68"/>
    <mergeCell ref="A49:A50"/>
    <mergeCell ref="A51:A52"/>
    <mergeCell ref="A53:A54"/>
    <mergeCell ref="A55:A56"/>
    <mergeCell ref="A57:A58"/>
    <mergeCell ref="A59:A60"/>
  </mergeCells>
  <phoneticPr fontId="3" type="noConversion"/>
  <pageMargins left="0.51181102362204722" right="0.51181102362204722" top="0.55118110236220474" bottom="0.55118110236220474" header="0.51181102362204722" footer="0.11811023622047245"/>
  <pageSetup paperSize="9" scale="81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S64"/>
  <sheetViews>
    <sheetView workbookViewId="0">
      <pane xSplit="1" ySplit="3" topLeftCell="B4" activePane="bottomRight" state="frozen"/>
      <selection activeCell="A4" sqref="A4"/>
      <selection pane="topRight" activeCell="A4" sqref="A4"/>
      <selection pane="bottomLeft" activeCell="A4" sqref="A4"/>
      <selection pane="bottomRight"/>
    </sheetView>
  </sheetViews>
  <sheetFormatPr defaultRowHeight="16.5"/>
  <cols>
    <col min="1" max="1" width="19.5" style="36" customWidth="1"/>
    <col min="2" max="16384" width="9" style="36"/>
  </cols>
  <sheetData>
    <row r="1" spans="1:16">
      <c r="A1" s="31" t="s">
        <v>238</v>
      </c>
    </row>
    <row r="2" spans="1:16">
      <c r="J2" s="37"/>
      <c r="K2" s="37"/>
      <c r="L2" s="37" t="s">
        <v>43</v>
      </c>
    </row>
    <row r="3" spans="1:16">
      <c r="A3" s="20" t="s">
        <v>0</v>
      </c>
      <c r="B3" s="20" t="s">
        <v>1</v>
      </c>
      <c r="C3" s="20" t="s">
        <v>2</v>
      </c>
      <c r="D3" s="20" t="s">
        <v>3</v>
      </c>
      <c r="E3" s="20" t="s">
        <v>4</v>
      </c>
      <c r="F3" s="20" t="s">
        <v>5</v>
      </c>
      <c r="G3" s="20" t="s">
        <v>6</v>
      </c>
      <c r="H3" s="20" t="s">
        <v>7</v>
      </c>
      <c r="I3" s="20" t="s">
        <v>8</v>
      </c>
      <c r="J3" s="20" t="s">
        <v>143</v>
      </c>
      <c r="K3" s="20" t="s">
        <v>182</v>
      </c>
      <c r="L3" s="20" t="s">
        <v>266</v>
      </c>
    </row>
    <row r="4" spans="1:16">
      <c r="A4" s="51" t="s">
        <v>45</v>
      </c>
      <c r="B4" s="46">
        <v>8402</v>
      </c>
      <c r="C4" s="46">
        <v>9329</v>
      </c>
      <c r="D4" s="46">
        <v>10129</v>
      </c>
      <c r="E4" s="46">
        <v>10805</v>
      </c>
      <c r="F4" s="46">
        <v>11544</v>
      </c>
      <c r="G4" s="46">
        <v>11807</v>
      </c>
      <c r="H4" s="46">
        <v>11550</v>
      </c>
      <c r="I4" s="46">
        <v>13154</v>
      </c>
      <c r="J4" s="46">
        <v>14020</v>
      </c>
      <c r="K4" s="32">
        <v>15343</v>
      </c>
      <c r="L4" s="32">
        <v>14489</v>
      </c>
    </row>
    <row r="5" spans="1:16">
      <c r="A5" s="51"/>
      <c r="B5" s="40">
        <v>-100</v>
      </c>
      <c r="C5" s="40">
        <v>-100</v>
      </c>
      <c r="D5" s="40">
        <v>-100</v>
      </c>
      <c r="E5" s="40">
        <v>-100</v>
      </c>
      <c r="F5" s="40">
        <v>-100</v>
      </c>
      <c r="G5" s="40">
        <v>-100</v>
      </c>
      <c r="H5" s="40">
        <v>-100</v>
      </c>
      <c r="I5" s="40">
        <v>-100</v>
      </c>
      <c r="J5" s="40">
        <v>-100</v>
      </c>
      <c r="K5" s="40">
        <v>-100</v>
      </c>
      <c r="L5" s="40">
        <v>-100</v>
      </c>
    </row>
    <row r="6" spans="1:16">
      <c r="A6" s="55" t="s">
        <v>86</v>
      </c>
      <c r="B6" s="32">
        <v>1185</v>
      </c>
      <c r="C6" s="32">
        <v>1317</v>
      </c>
      <c r="D6" s="32">
        <v>1545</v>
      </c>
      <c r="E6" s="32">
        <v>1784</v>
      </c>
      <c r="F6" s="32">
        <v>1786</v>
      </c>
      <c r="G6" s="32">
        <v>2008</v>
      </c>
      <c r="H6" s="32">
        <v>2214</v>
      </c>
      <c r="I6" s="32">
        <v>2515</v>
      </c>
      <c r="J6" s="32">
        <v>3043</v>
      </c>
      <c r="K6" s="32">
        <v>3608</v>
      </c>
      <c r="L6" s="32">
        <v>3268</v>
      </c>
      <c r="P6" s="32"/>
    </row>
    <row r="7" spans="1:16">
      <c r="A7" s="51"/>
      <c r="B7" s="33">
        <v>-14.1</v>
      </c>
      <c r="C7" s="33">
        <v>-14.1</v>
      </c>
      <c r="D7" s="33">
        <v>-15.3</v>
      </c>
      <c r="E7" s="33">
        <v>-16.5</v>
      </c>
      <c r="F7" s="33">
        <v>-15.5</v>
      </c>
      <c r="G7" s="33">
        <v>-17</v>
      </c>
      <c r="H7" s="33">
        <v>-19.2</v>
      </c>
      <c r="I7" s="33">
        <v>-19.119659419188078</v>
      </c>
      <c r="J7" s="33">
        <v>-21.704707560627675</v>
      </c>
      <c r="K7" s="65">
        <f>K6/K$4*100*-1</f>
        <v>-23.515609724304241</v>
      </c>
      <c r="L7" s="65">
        <f>L6/L$4*100*-1</f>
        <v>-22.555041755814756</v>
      </c>
      <c r="P7" s="33"/>
    </row>
    <row r="8" spans="1:16">
      <c r="A8" s="51" t="s">
        <v>87</v>
      </c>
      <c r="B8" s="32">
        <v>986</v>
      </c>
      <c r="C8" s="32">
        <v>1075</v>
      </c>
      <c r="D8" s="32">
        <v>1312</v>
      </c>
      <c r="E8" s="32">
        <v>1469</v>
      </c>
      <c r="F8" s="32">
        <v>1445</v>
      </c>
      <c r="G8" s="32">
        <v>1738</v>
      </c>
      <c r="H8" s="32">
        <v>1965</v>
      </c>
      <c r="I8" s="32">
        <v>2183</v>
      </c>
      <c r="J8" s="32">
        <v>2670</v>
      </c>
      <c r="K8" s="32">
        <v>3173</v>
      </c>
      <c r="L8" s="32">
        <v>2762</v>
      </c>
      <c r="M8" s="33"/>
    </row>
    <row r="9" spans="1:16">
      <c r="A9" s="51"/>
      <c r="B9" s="33">
        <v>-11.7</v>
      </c>
      <c r="C9" s="33">
        <v>-11.5</v>
      </c>
      <c r="D9" s="33">
        <v>-13</v>
      </c>
      <c r="E9" s="33">
        <v>-13.6</v>
      </c>
      <c r="F9" s="33">
        <v>-12.5</v>
      </c>
      <c r="G9" s="33">
        <v>-14.7</v>
      </c>
      <c r="H9" s="33">
        <v>-17</v>
      </c>
      <c r="I9" s="33">
        <v>-16.595712330849931</v>
      </c>
      <c r="J9" s="33">
        <v>-19.044222539229672</v>
      </c>
      <c r="K9" s="65">
        <f>K8/K$4*100*-1</f>
        <v>-20.680440591800821</v>
      </c>
      <c r="L9" s="65">
        <f>L8/L$4*100*-1</f>
        <v>-19.062737248947478</v>
      </c>
      <c r="M9" s="33"/>
    </row>
    <row r="10" spans="1:16">
      <c r="A10" s="51" t="s">
        <v>88</v>
      </c>
      <c r="B10" s="32">
        <v>164</v>
      </c>
      <c r="C10" s="32">
        <v>184</v>
      </c>
      <c r="D10" s="32">
        <v>173</v>
      </c>
      <c r="E10" s="32">
        <v>234</v>
      </c>
      <c r="F10" s="32">
        <v>258</v>
      </c>
      <c r="G10" s="32">
        <v>220</v>
      </c>
      <c r="H10" s="32">
        <v>185</v>
      </c>
      <c r="I10" s="32">
        <v>261</v>
      </c>
      <c r="J10" s="32">
        <v>293</v>
      </c>
      <c r="K10" s="32">
        <v>343</v>
      </c>
      <c r="L10" s="32">
        <v>407</v>
      </c>
      <c r="M10" s="33"/>
    </row>
    <row r="11" spans="1:16">
      <c r="A11" s="51"/>
      <c r="B11" s="33">
        <v>-2</v>
      </c>
      <c r="C11" s="33">
        <v>-2</v>
      </c>
      <c r="D11" s="33">
        <v>-1.7</v>
      </c>
      <c r="E11" s="33">
        <v>-2.2000000000000002</v>
      </c>
      <c r="F11" s="33">
        <v>-2.2000000000000002</v>
      </c>
      <c r="G11" s="33">
        <v>-1.9</v>
      </c>
      <c r="H11" s="33">
        <v>-1.6</v>
      </c>
      <c r="I11" s="33">
        <v>-1.984187319446556</v>
      </c>
      <c r="J11" s="33">
        <v>-2.0898716119828813</v>
      </c>
      <c r="K11" s="65">
        <f>K10/K$4*100*-1</f>
        <v>-2.2355471550544221</v>
      </c>
      <c r="L11" s="65">
        <f>L10/L$4*100*-1</f>
        <v>-2.8090275381323764</v>
      </c>
      <c r="M11" s="33"/>
    </row>
    <row r="12" spans="1:16">
      <c r="A12" s="51" t="s">
        <v>89</v>
      </c>
      <c r="B12" s="32" t="s">
        <v>11</v>
      </c>
      <c r="C12" s="32">
        <v>14</v>
      </c>
      <c r="D12" s="32">
        <v>15</v>
      </c>
      <c r="E12" s="32">
        <v>25</v>
      </c>
      <c r="F12" s="32">
        <v>32</v>
      </c>
      <c r="G12" s="32">
        <v>14</v>
      </c>
      <c r="H12" s="32">
        <v>23</v>
      </c>
      <c r="I12" s="32">
        <v>24</v>
      </c>
      <c r="J12" s="32">
        <v>31</v>
      </c>
      <c r="K12" s="32">
        <v>33</v>
      </c>
      <c r="L12" s="32">
        <v>28</v>
      </c>
      <c r="M12" s="33"/>
    </row>
    <row r="13" spans="1:16">
      <c r="A13" s="51"/>
      <c r="B13" s="33"/>
      <c r="C13" s="33">
        <v>-0.2</v>
      </c>
      <c r="D13" s="33">
        <v>-0.1</v>
      </c>
      <c r="E13" s="33">
        <v>-0.2</v>
      </c>
      <c r="F13" s="33">
        <v>-0.3</v>
      </c>
      <c r="G13" s="33">
        <v>-0.1</v>
      </c>
      <c r="H13" s="33">
        <v>-0.2</v>
      </c>
      <c r="I13" s="33">
        <v>-0.18245400638589024</v>
      </c>
      <c r="J13" s="33">
        <v>-0.22111269614835949</v>
      </c>
      <c r="K13" s="65">
        <f>K12/K$4*100*-1</f>
        <v>-0.21508179625888027</v>
      </c>
      <c r="L13" s="65">
        <f>L12/L$4*100*-1</f>
        <v>-0.19325005176340673</v>
      </c>
      <c r="M13" s="33"/>
    </row>
    <row r="14" spans="1:16">
      <c r="A14" s="51" t="s">
        <v>90</v>
      </c>
      <c r="B14" s="32" t="s">
        <v>11</v>
      </c>
      <c r="C14" s="32" t="s">
        <v>11</v>
      </c>
      <c r="D14" s="32" t="s">
        <v>11</v>
      </c>
      <c r="E14" s="32" t="s">
        <v>11</v>
      </c>
      <c r="F14" s="32" t="s">
        <v>11</v>
      </c>
      <c r="G14" s="32" t="s">
        <v>11</v>
      </c>
      <c r="H14" s="32" t="s">
        <v>11</v>
      </c>
      <c r="I14" s="32" t="s">
        <v>11</v>
      </c>
      <c r="J14" s="32" t="s">
        <v>11</v>
      </c>
      <c r="K14" s="32" t="s">
        <v>11</v>
      </c>
      <c r="L14" s="32" t="s">
        <v>11</v>
      </c>
      <c r="M14" s="33"/>
    </row>
    <row r="15" spans="1:16">
      <c r="A15" s="51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</row>
    <row r="16" spans="1:16">
      <c r="A16" s="51" t="s">
        <v>85</v>
      </c>
      <c r="B16" s="32" t="s">
        <v>11</v>
      </c>
      <c r="C16" s="32">
        <v>20</v>
      </c>
      <c r="D16" s="32">
        <v>13</v>
      </c>
      <c r="E16" s="32">
        <v>23</v>
      </c>
      <c r="F16" s="32">
        <v>22</v>
      </c>
      <c r="G16" s="32" t="s">
        <v>11</v>
      </c>
      <c r="H16" s="32">
        <v>16</v>
      </c>
      <c r="I16" s="32">
        <v>25</v>
      </c>
      <c r="J16" s="32">
        <v>22</v>
      </c>
      <c r="K16" s="32">
        <v>23</v>
      </c>
      <c r="L16" s="32">
        <v>26</v>
      </c>
      <c r="M16" s="33"/>
    </row>
    <row r="17" spans="1:13">
      <c r="A17" s="51"/>
      <c r="B17" s="33"/>
      <c r="C17" s="33">
        <v>-0.2</v>
      </c>
      <c r="D17" s="33">
        <v>-0.1</v>
      </c>
      <c r="E17" s="33">
        <v>-0.2</v>
      </c>
      <c r="F17" s="33">
        <v>-0.2</v>
      </c>
      <c r="G17" s="33"/>
      <c r="H17" s="33">
        <v>-0.1</v>
      </c>
      <c r="I17" s="33">
        <v>-0.19005625665196899</v>
      </c>
      <c r="J17" s="33">
        <v>-0.15691868758915833</v>
      </c>
      <c r="K17" s="65">
        <f>K16/K$4*100*-1</f>
        <v>-0.14990549436224987</v>
      </c>
      <c r="L17" s="65">
        <f>L16/L$4*100*-1</f>
        <v>-0.17944647663744909</v>
      </c>
      <c r="M17" s="33"/>
    </row>
    <row r="18" spans="1:13">
      <c r="A18" s="51" t="s">
        <v>91</v>
      </c>
      <c r="B18" s="32" t="s">
        <v>11</v>
      </c>
      <c r="C18" s="32" t="s">
        <v>11</v>
      </c>
      <c r="D18" s="32" t="s">
        <v>11</v>
      </c>
      <c r="E18" s="32" t="s">
        <v>11</v>
      </c>
      <c r="F18" s="32" t="s">
        <v>11</v>
      </c>
      <c r="G18" s="32" t="s">
        <v>11</v>
      </c>
      <c r="H18" s="32" t="s">
        <v>11</v>
      </c>
      <c r="I18" s="32" t="s">
        <v>11</v>
      </c>
      <c r="J18" s="32" t="s">
        <v>11</v>
      </c>
      <c r="K18" s="32" t="s">
        <v>11</v>
      </c>
      <c r="L18" s="32" t="s">
        <v>11</v>
      </c>
      <c r="M18" s="33"/>
    </row>
    <row r="19" spans="1:13">
      <c r="A19" s="51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</row>
    <row r="20" spans="1:13">
      <c r="A20" s="51" t="s">
        <v>92</v>
      </c>
      <c r="B20" s="32" t="s">
        <v>11</v>
      </c>
      <c r="C20" s="32" t="s">
        <v>11</v>
      </c>
      <c r="D20" s="32" t="s">
        <v>11</v>
      </c>
      <c r="E20" s="32" t="s">
        <v>11</v>
      </c>
      <c r="F20" s="32" t="s">
        <v>11</v>
      </c>
      <c r="G20" s="32" t="s">
        <v>11</v>
      </c>
      <c r="H20" s="32" t="s">
        <v>11</v>
      </c>
      <c r="I20" s="32" t="s">
        <v>11</v>
      </c>
      <c r="J20" s="32" t="s">
        <v>11</v>
      </c>
      <c r="K20" s="32">
        <v>12</v>
      </c>
      <c r="L20" s="32" t="s">
        <v>308</v>
      </c>
      <c r="M20" s="33"/>
    </row>
    <row r="21" spans="1:13">
      <c r="A21" s="51"/>
      <c r="B21" s="33"/>
      <c r="C21" s="33"/>
      <c r="D21" s="33"/>
      <c r="E21" s="33"/>
      <c r="F21" s="33"/>
      <c r="G21" s="33"/>
      <c r="H21" s="33"/>
      <c r="I21" s="33"/>
      <c r="J21" s="33"/>
      <c r="K21" s="65">
        <f>K20/K$4*100*-1</f>
        <v>-7.8211562275956464E-2</v>
      </c>
      <c r="L21" s="65"/>
      <c r="M21" s="33"/>
    </row>
    <row r="22" spans="1:13">
      <c r="A22" s="51" t="s">
        <v>93</v>
      </c>
      <c r="B22" s="32" t="s">
        <v>11</v>
      </c>
      <c r="C22" s="32" t="s">
        <v>11</v>
      </c>
      <c r="D22" s="32" t="s">
        <v>11</v>
      </c>
      <c r="E22" s="32" t="s">
        <v>11</v>
      </c>
      <c r="F22" s="32" t="s">
        <v>11</v>
      </c>
      <c r="G22" s="32" t="s">
        <v>11</v>
      </c>
      <c r="H22" s="32" t="s">
        <v>11</v>
      </c>
      <c r="I22" s="32" t="s">
        <v>11</v>
      </c>
      <c r="J22" s="32" t="s">
        <v>11</v>
      </c>
      <c r="K22" s="32" t="s">
        <v>11</v>
      </c>
      <c r="L22" s="32" t="s">
        <v>11</v>
      </c>
      <c r="M22" s="33"/>
    </row>
    <row r="23" spans="1:13">
      <c r="A23" s="51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</row>
    <row r="24" spans="1:13">
      <c r="A24" s="51" t="s">
        <v>94</v>
      </c>
      <c r="B24" s="32" t="s">
        <v>11</v>
      </c>
      <c r="C24" s="32" t="s">
        <v>11</v>
      </c>
      <c r="D24" s="32" t="s">
        <v>11</v>
      </c>
      <c r="E24" s="32" t="s">
        <v>11</v>
      </c>
      <c r="F24" s="32" t="s">
        <v>11</v>
      </c>
      <c r="G24" s="32" t="s">
        <v>11</v>
      </c>
      <c r="H24" s="32" t="s">
        <v>11</v>
      </c>
      <c r="I24" s="32" t="s">
        <v>11</v>
      </c>
      <c r="J24" s="32" t="s">
        <v>11</v>
      </c>
      <c r="K24" s="32" t="s">
        <v>11</v>
      </c>
      <c r="L24" s="32" t="s">
        <v>11</v>
      </c>
      <c r="M24" s="33"/>
    </row>
    <row r="25" spans="1:13">
      <c r="A25" s="51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</row>
    <row r="26" spans="1:13">
      <c r="A26" s="51" t="s">
        <v>95</v>
      </c>
      <c r="B26" s="32" t="s">
        <v>11</v>
      </c>
      <c r="C26" s="32" t="s">
        <v>11</v>
      </c>
      <c r="D26" s="32">
        <v>14</v>
      </c>
      <c r="E26" s="32">
        <v>11</v>
      </c>
      <c r="F26" s="32" t="s">
        <v>11</v>
      </c>
      <c r="G26" s="32" t="s">
        <v>11</v>
      </c>
      <c r="H26" s="32" t="s">
        <v>11</v>
      </c>
      <c r="I26" s="32" t="s">
        <v>11</v>
      </c>
      <c r="J26" s="32" t="s">
        <v>11</v>
      </c>
      <c r="K26" s="32" t="s">
        <v>11</v>
      </c>
      <c r="L26" s="32">
        <v>15</v>
      </c>
      <c r="M26" s="33"/>
    </row>
    <row r="27" spans="1:13">
      <c r="A27" s="51"/>
      <c r="B27" s="33"/>
      <c r="C27" s="33"/>
      <c r="D27" s="33">
        <v>-0.1</v>
      </c>
      <c r="E27" s="33">
        <v>-0.1</v>
      </c>
      <c r="F27" s="33"/>
      <c r="G27" s="33"/>
      <c r="H27" s="33"/>
      <c r="I27" s="33"/>
      <c r="J27" s="33"/>
      <c r="K27" s="33"/>
      <c r="L27" s="65">
        <f>L26/L$4*100*-1</f>
        <v>-0.10352681344468218</v>
      </c>
      <c r="M27" s="33"/>
    </row>
    <row r="28" spans="1:13">
      <c r="A28" s="51" t="s">
        <v>96</v>
      </c>
      <c r="B28" s="32">
        <v>12</v>
      </c>
      <c r="C28" s="32">
        <v>12</v>
      </c>
      <c r="D28" s="32">
        <v>15</v>
      </c>
      <c r="E28" s="32" t="s">
        <v>11</v>
      </c>
      <c r="F28" s="32" t="s">
        <v>11</v>
      </c>
      <c r="G28" s="32" t="s">
        <v>11</v>
      </c>
      <c r="H28" s="32" t="s">
        <v>11</v>
      </c>
      <c r="I28" s="32" t="s">
        <v>11</v>
      </c>
      <c r="J28" s="32" t="s">
        <v>11</v>
      </c>
      <c r="K28" s="32" t="s">
        <v>11</v>
      </c>
      <c r="L28" s="32" t="s">
        <v>11</v>
      </c>
      <c r="M28" s="33"/>
    </row>
    <row r="29" spans="1:13">
      <c r="A29" s="51"/>
      <c r="B29" s="33">
        <v>-0.1</v>
      </c>
      <c r="C29" s="33">
        <v>-0.1</v>
      </c>
      <c r="D29" s="33">
        <v>-0.1</v>
      </c>
      <c r="E29" s="33"/>
      <c r="F29" s="33"/>
      <c r="G29" s="33"/>
      <c r="H29" s="33"/>
      <c r="I29" s="33"/>
      <c r="J29" s="33"/>
      <c r="K29" s="33"/>
      <c r="L29" s="33"/>
      <c r="M29" s="33"/>
    </row>
    <row r="30" spans="1:13">
      <c r="A30" s="51" t="s">
        <v>97</v>
      </c>
      <c r="B30" s="32" t="s">
        <v>11</v>
      </c>
      <c r="C30" s="32" t="s">
        <v>11</v>
      </c>
      <c r="D30" s="32" t="s">
        <v>11</v>
      </c>
      <c r="E30" s="32" t="s">
        <v>11</v>
      </c>
      <c r="F30" s="32" t="s">
        <v>11</v>
      </c>
      <c r="G30" s="32" t="s">
        <v>11</v>
      </c>
      <c r="H30" s="32" t="s">
        <v>11</v>
      </c>
      <c r="I30" s="32" t="s">
        <v>11</v>
      </c>
      <c r="J30" s="32" t="s">
        <v>11</v>
      </c>
      <c r="K30" s="32" t="s">
        <v>11</v>
      </c>
      <c r="L30" s="32" t="s">
        <v>11</v>
      </c>
      <c r="M30" s="33"/>
    </row>
    <row r="31" spans="1:13">
      <c r="A31" s="51"/>
      <c r="B31" s="35"/>
      <c r="C31" s="35"/>
      <c r="D31" s="35"/>
      <c r="E31" s="35"/>
      <c r="F31" s="35"/>
      <c r="G31" s="35"/>
      <c r="H31" s="35"/>
      <c r="I31" s="33"/>
      <c r="J31" s="33"/>
      <c r="K31" s="33"/>
      <c r="L31" s="33"/>
      <c r="M31" s="33"/>
    </row>
    <row r="32" spans="1:13">
      <c r="A32" s="51" t="s">
        <v>98</v>
      </c>
      <c r="B32" s="35" t="s">
        <v>11</v>
      </c>
      <c r="C32" s="35" t="s">
        <v>11</v>
      </c>
      <c r="D32" s="35" t="s">
        <v>11</v>
      </c>
      <c r="E32" s="35" t="s">
        <v>11</v>
      </c>
      <c r="F32" s="35" t="s">
        <v>11</v>
      </c>
      <c r="G32" s="35" t="s">
        <v>11</v>
      </c>
      <c r="H32" s="35" t="s">
        <v>11</v>
      </c>
      <c r="I32" s="32" t="s">
        <v>11</v>
      </c>
      <c r="J32" s="32" t="s">
        <v>11</v>
      </c>
      <c r="K32" s="32" t="s">
        <v>11</v>
      </c>
      <c r="L32" s="32">
        <v>12</v>
      </c>
      <c r="M32" s="33"/>
    </row>
    <row r="33" spans="1:19">
      <c r="A33" s="51"/>
      <c r="B33" s="46"/>
      <c r="C33" s="46"/>
      <c r="D33" s="46"/>
      <c r="E33" s="46"/>
      <c r="F33" s="46"/>
      <c r="G33" s="46"/>
      <c r="H33" s="46"/>
      <c r="I33" s="33"/>
      <c r="J33" s="33"/>
      <c r="K33" s="33"/>
      <c r="L33" s="65">
        <f>L32/L$4*100*-1</f>
        <v>-8.2821450755745735E-2</v>
      </c>
      <c r="M33" s="33"/>
    </row>
    <row r="34" spans="1:19">
      <c r="A34" s="51" t="s">
        <v>99</v>
      </c>
      <c r="B34" s="35" t="s">
        <v>11</v>
      </c>
      <c r="C34" s="35" t="s">
        <v>11</v>
      </c>
      <c r="D34" s="35" t="s">
        <v>11</v>
      </c>
      <c r="E34" s="35" t="s">
        <v>11</v>
      </c>
      <c r="F34" s="35" t="s">
        <v>11</v>
      </c>
      <c r="G34" s="35" t="s">
        <v>11</v>
      </c>
      <c r="H34" s="35" t="s">
        <v>11</v>
      </c>
      <c r="I34" s="32" t="s">
        <v>11</v>
      </c>
      <c r="J34" s="32" t="s">
        <v>11</v>
      </c>
      <c r="K34" s="32" t="s">
        <v>11</v>
      </c>
      <c r="L34" s="32" t="s">
        <v>11</v>
      </c>
      <c r="M34" s="33"/>
    </row>
    <row r="35" spans="1:19">
      <c r="A35" s="51"/>
      <c r="B35" s="46"/>
      <c r="C35" s="46"/>
      <c r="D35" s="46"/>
      <c r="E35" s="46"/>
      <c r="F35" s="46"/>
      <c r="G35" s="46"/>
      <c r="H35" s="46"/>
      <c r="I35" s="33"/>
      <c r="J35" s="33"/>
      <c r="K35" s="33"/>
      <c r="L35" s="33"/>
      <c r="M35" s="33"/>
    </row>
    <row r="36" spans="1:19">
      <c r="A36" s="51" t="s">
        <v>100</v>
      </c>
      <c r="B36" s="35" t="s">
        <v>11</v>
      </c>
      <c r="C36" s="35" t="s">
        <v>11</v>
      </c>
      <c r="D36" s="35" t="s">
        <v>11</v>
      </c>
      <c r="E36" s="35" t="s">
        <v>11</v>
      </c>
      <c r="F36" s="35" t="s">
        <v>11</v>
      </c>
      <c r="G36" s="35" t="s">
        <v>11</v>
      </c>
      <c r="H36" s="35" t="s">
        <v>11</v>
      </c>
      <c r="I36" s="32" t="s">
        <v>11</v>
      </c>
      <c r="J36" s="32" t="s">
        <v>11</v>
      </c>
      <c r="K36" s="32" t="s">
        <v>11</v>
      </c>
      <c r="L36" s="32" t="s">
        <v>11</v>
      </c>
    </row>
    <row r="37" spans="1:19">
      <c r="A37" s="51"/>
      <c r="B37" s="35"/>
      <c r="C37" s="35"/>
      <c r="D37" s="35"/>
      <c r="E37" s="35"/>
      <c r="F37" s="35"/>
      <c r="G37" s="35"/>
      <c r="H37" s="35"/>
      <c r="I37" s="33"/>
      <c r="J37" s="33"/>
      <c r="K37" s="33"/>
      <c r="L37" s="33"/>
    </row>
    <row r="38" spans="1:19">
      <c r="A38" s="51" t="s">
        <v>101</v>
      </c>
      <c r="B38" s="46" t="s">
        <v>11</v>
      </c>
      <c r="C38" s="46" t="s">
        <v>11</v>
      </c>
      <c r="D38" s="46" t="s">
        <v>11</v>
      </c>
      <c r="E38" s="46" t="s">
        <v>11</v>
      </c>
      <c r="F38" s="46" t="s">
        <v>11</v>
      </c>
      <c r="G38" s="46" t="s">
        <v>11</v>
      </c>
      <c r="H38" s="46" t="s">
        <v>11</v>
      </c>
      <c r="I38" s="32" t="s">
        <v>11</v>
      </c>
      <c r="J38" s="32" t="s">
        <v>11</v>
      </c>
      <c r="K38" s="32" t="s">
        <v>11</v>
      </c>
      <c r="L38" s="32" t="s">
        <v>11</v>
      </c>
    </row>
    <row r="39" spans="1:19">
      <c r="A39" s="53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</row>
    <row r="40" spans="1:19">
      <c r="A40" s="51" t="s">
        <v>84</v>
      </c>
      <c r="B40" s="32">
        <v>6233</v>
      </c>
      <c r="C40" s="32">
        <v>6788</v>
      </c>
      <c r="D40" s="32">
        <v>7065</v>
      </c>
      <c r="E40" s="32">
        <v>7054</v>
      </c>
      <c r="F40" s="32">
        <v>7218</v>
      </c>
      <c r="G40" s="32">
        <v>6692</v>
      </c>
      <c r="H40" s="32">
        <v>5625</v>
      </c>
      <c r="I40" s="32">
        <v>7342</v>
      </c>
      <c r="J40" s="32">
        <v>7634</v>
      </c>
      <c r="K40" s="32">
        <v>8743</v>
      </c>
      <c r="L40" s="32">
        <v>9137</v>
      </c>
      <c r="P40" s="32"/>
      <c r="R40" s="32"/>
      <c r="S40" s="32"/>
    </row>
    <row r="41" spans="1:19">
      <c r="A41" s="51"/>
      <c r="B41" s="33">
        <v>-74.2</v>
      </c>
      <c r="C41" s="33">
        <v>-72.8</v>
      </c>
      <c r="D41" s="33">
        <v>-69.8</v>
      </c>
      <c r="E41" s="33">
        <v>-65.3</v>
      </c>
      <c r="F41" s="33">
        <v>-62.5</v>
      </c>
      <c r="G41" s="33">
        <v>-56.7</v>
      </c>
      <c r="H41" s="33">
        <v>-48.7</v>
      </c>
      <c r="I41" s="33">
        <v>-55.815721453550246</v>
      </c>
      <c r="J41" s="33">
        <v>-54.450784593437952</v>
      </c>
      <c r="K41" s="65">
        <f>K40/K$4*100*-1</f>
        <v>-56.983640748223941</v>
      </c>
      <c r="L41" s="65">
        <f>L40/L$4*100*-1</f>
        <v>-63.061632962937395</v>
      </c>
      <c r="P41" s="33"/>
      <c r="R41" s="33"/>
      <c r="S41" s="33"/>
    </row>
    <row r="42" spans="1:19">
      <c r="A42" s="51" t="s">
        <v>102</v>
      </c>
      <c r="B42" s="32">
        <v>4362</v>
      </c>
      <c r="C42" s="32">
        <v>5015</v>
      </c>
      <c r="D42" s="32">
        <v>5266</v>
      </c>
      <c r="E42" s="32">
        <v>5150</v>
      </c>
      <c r="F42" s="32">
        <v>4878</v>
      </c>
      <c r="G42" s="32">
        <v>4558</v>
      </c>
      <c r="H42" s="32">
        <v>3571</v>
      </c>
      <c r="I42" s="32">
        <v>4987</v>
      </c>
      <c r="J42" s="32">
        <v>5269</v>
      </c>
      <c r="K42" s="32">
        <v>6012</v>
      </c>
      <c r="L42" s="32">
        <v>5911</v>
      </c>
    </row>
    <row r="43" spans="1:19">
      <c r="A43" s="51"/>
      <c r="B43" s="33">
        <v>-51.9</v>
      </c>
      <c r="C43" s="33">
        <v>-53.8</v>
      </c>
      <c r="D43" s="33">
        <v>-52</v>
      </c>
      <c r="E43" s="33">
        <v>-47.7</v>
      </c>
      <c r="F43" s="33">
        <v>-42.3</v>
      </c>
      <c r="G43" s="33">
        <v>-38.6</v>
      </c>
      <c r="H43" s="33">
        <v>-30.9</v>
      </c>
      <c r="I43" s="33">
        <v>-37.912422076934774</v>
      </c>
      <c r="J43" s="33">
        <v>-37.582025677603426</v>
      </c>
      <c r="K43" s="65">
        <f>K42/K$4*100*-1</f>
        <v>-39.183992700254187</v>
      </c>
      <c r="L43" s="65">
        <f>L42/L$4*100*-1</f>
        <v>-40.79646628476776</v>
      </c>
    </row>
    <row r="44" spans="1:19">
      <c r="A44" s="51" t="s">
        <v>103</v>
      </c>
      <c r="B44" s="32">
        <v>1085</v>
      </c>
      <c r="C44" s="32">
        <v>1195</v>
      </c>
      <c r="D44" s="32">
        <v>1263</v>
      </c>
      <c r="E44" s="32">
        <v>1382</v>
      </c>
      <c r="F44" s="32">
        <v>1751</v>
      </c>
      <c r="G44" s="32">
        <v>1454</v>
      </c>
      <c r="H44" s="32">
        <v>1383</v>
      </c>
      <c r="I44" s="32">
        <v>1729</v>
      </c>
      <c r="J44" s="32">
        <v>1749</v>
      </c>
      <c r="K44" s="32">
        <v>1836</v>
      </c>
      <c r="L44" s="32">
        <v>2057</v>
      </c>
    </row>
    <row r="45" spans="1:19">
      <c r="A45" s="51"/>
      <c r="B45" s="33">
        <v>-12.9</v>
      </c>
      <c r="C45" s="33">
        <v>-12.8</v>
      </c>
      <c r="D45" s="33">
        <v>-12.5</v>
      </c>
      <c r="E45" s="33">
        <v>-12.8</v>
      </c>
      <c r="F45" s="33">
        <v>-15.2</v>
      </c>
      <c r="G45" s="33">
        <v>-12.3</v>
      </c>
      <c r="H45" s="33">
        <v>-12</v>
      </c>
      <c r="I45" s="33">
        <v>-13.144290710050175</v>
      </c>
      <c r="J45" s="33">
        <v>-12.475035663338089</v>
      </c>
      <c r="K45" s="65">
        <f>K44/K$4*100*-1</f>
        <v>-11.966369028221338</v>
      </c>
      <c r="L45" s="65">
        <f>L44/L$4*100*-1</f>
        <v>-14.196977017047416</v>
      </c>
    </row>
    <row r="46" spans="1:19">
      <c r="A46" s="51" t="s">
        <v>104</v>
      </c>
      <c r="B46" s="32">
        <v>249</v>
      </c>
      <c r="C46" s="32">
        <v>363</v>
      </c>
      <c r="D46" s="32">
        <v>351</v>
      </c>
      <c r="E46" s="32">
        <v>326</v>
      </c>
      <c r="F46" s="32">
        <v>408</v>
      </c>
      <c r="G46" s="32">
        <v>466</v>
      </c>
      <c r="H46" s="32">
        <v>534</v>
      </c>
      <c r="I46" s="32">
        <v>512</v>
      </c>
      <c r="J46" s="32">
        <v>522</v>
      </c>
      <c r="K46" s="32">
        <v>646</v>
      </c>
      <c r="L46" s="32">
        <v>812</v>
      </c>
    </row>
    <row r="47" spans="1:19">
      <c r="A47" s="51"/>
      <c r="B47" s="33">
        <v>-3</v>
      </c>
      <c r="C47" s="33">
        <v>-3.9</v>
      </c>
      <c r="D47" s="33">
        <v>-3.5</v>
      </c>
      <c r="E47" s="33">
        <v>-3</v>
      </c>
      <c r="F47" s="33">
        <v>-3.5</v>
      </c>
      <c r="G47" s="33">
        <v>-3.9</v>
      </c>
      <c r="H47" s="33">
        <v>-4.5999999999999996</v>
      </c>
      <c r="I47" s="33">
        <v>-3.8923521362323252</v>
      </c>
      <c r="J47" s="33">
        <v>-3.7232524964336662</v>
      </c>
      <c r="K47" s="65">
        <f>K46/K$4*100*-1</f>
        <v>-4.2103891025223232</v>
      </c>
      <c r="L47" s="65">
        <f>L46/L$4*100*-1</f>
        <v>-5.604251501138795</v>
      </c>
    </row>
    <row r="48" spans="1:19">
      <c r="A48" s="51" t="s">
        <v>106</v>
      </c>
      <c r="B48" s="32" t="s">
        <v>11</v>
      </c>
      <c r="C48" s="32">
        <v>10</v>
      </c>
      <c r="D48" s="32" t="s">
        <v>11</v>
      </c>
      <c r="E48" s="32">
        <v>11</v>
      </c>
      <c r="F48" s="32">
        <v>26</v>
      </c>
      <c r="G48" s="32">
        <v>11</v>
      </c>
      <c r="H48" s="32" t="s">
        <v>11</v>
      </c>
      <c r="I48" s="32">
        <v>21</v>
      </c>
      <c r="J48" s="32">
        <v>13</v>
      </c>
      <c r="K48" s="32">
        <v>11</v>
      </c>
      <c r="L48" s="32" t="s">
        <v>308</v>
      </c>
    </row>
    <row r="49" spans="1:12">
      <c r="A49" s="51"/>
      <c r="B49" s="33"/>
      <c r="C49" s="33">
        <v>-0.1</v>
      </c>
      <c r="D49" s="33"/>
      <c r="E49" s="33">
        <v>-0.1</v>
      </c>
      <c r="F49" s="33">
        <v>-0.2</v>
      </c>
      <c r="G49" s="33">
        <v>-0.1</v>
      </c>
      <c r="H49" s="33"/>
      <c r="I49" s="33">
        <v>-0.15964725558765394</v>
      </c>
      <c r="J49" s="33">
        <v>-9.2724679029957208E-2</v>
      </c>
      <c r="K49" s="65">
        <f>K48/K$4*100*-1</f>
        <v>-7.1693932086293419E-2</v>
      </c>
      <c r="L49" s="65"/>
    </row>
    <row r="50" spans="1:12">
      <c r="A50" s="51" t="s">
        <v>105</v>
      </c>
      <c r="B50" s="32">
        <v>25</v>
      </c>
      <c r="C50" s="32">
        <v>16</v>
      </c>
      <c r="D50" s="32">
        <v>17</v>
      </c>
      <c r="E50" s="32">
        <v>31</v>
      </c>
      <c r="F50" s="32">
        <v>35</v>
      </c>
      <c r="G50" s="32">
        <v>21</v>
      </c>
      <c r="H50" s="32">
        <v>26</v>
      </c>
      <c r="I50" s="32">
        <v>28</v>
      </c>
      <c r="J50" s="32">
        <v>23</v>
      </c>
      <c r="K50" s="32">
        <v>19</v>
      </c>
      <c r="L50" s="32">
        <v>31</v>
      </c>
    </row>
    <row r="51" spans="1:12">
      <c r="A51" s="51"/>
      <c r="B51" s="33">
        <v>-0.3</v>
      </c>
      <c r="C51" s="33">
        <v>-0.2</v>
      </c>
      <c r="D51" s="33">
        <v>-0.2</v>
      </c>
      <c r="E51" s="33">
        <v>-0.3</v>
      </c>
      <c r="F51" s="33">
        <v>-0.3</v>
      </c>
      <c r="G51" s="33">
        <v>-0.2</v>
      </c>
      <c r="H51" s="33">
        <v>-0.2</v>
      </c>
      <c r="I51" s="33">
        <v>-0.21286300745020528</v>
      </c>
      <c r="J51" s="33">
        <v>-0.16405135520684735</v>
      </c>
      <c r="K51" s="65">
        <f>K50/K$4*100*-1</f>
        <v>-0.12383497360359773</v>
      </c>
      <c r="L51" s="65">
        <f>L50/L$4*100*-1</f>
        <v>-0.21395541445234315</v>
      </c>
    </row>
    <row r="52" spans="1:12">
      <c r="A52" s="51" t="s">
        <v>56</v>
      </c>
      <c r="B52" s="32">
        <v>10</v>
      </c>
      <c r="C52" s="32" t="s">
        <v>11</v>
      </c>
      <c r="D52" s="32" t="s">
        <v>11</v>
      </c>
      <c r="E52" s="32" t="s">
        <v>11</v>
      </c>
      <c r="F52" s="32" t="s">
        <v>11</v>
      </c>
      <c r="G52" s="32" t="s">
        <v>11</v>
      </c>
      <c r="H52" s="32" t="s">
        <v>11</v>
      </c>
      <c r="I52" s="32" t="s">
        <v>11</v>
      </c>
      <c r="J52" s="32" t="s">
        <v>11</v>
      </c>
      <c r="K52" s="32">
        <v>12</v>
      </c>
      <c r="L52" s="32" t="s">
        <v>308</v>
      </c>
    </row>
    <row r="53" spans="1:12">
      <c r="A53" s="51"/>
      <c r="B53" s="33">
        <v>-0.1</v>
      </c>
      <c r="C53" s="33"/>
      <c r="D53" s="33"/>
      <c r="E53" s="33"/>
      <c r="F53" s="33"/>
      <c r="G53" s="33"/>
      <c r="H53" s="33"/>
      <c r="I53" s="33"/>
      <c r="J53" s="33"/>
      <c r="K53" s="65">
        <f>K52/K$4*100*-1</f>
        <v>-7.8211562275956464E-2</v>
      </c>
      <c r="L53" s="65"/>
    </row>
    <row r="54" spans="1:12">
      <c r="A54" s="51" t="s">
        <v>16</v>
      </c>
      <c r="B54" s="46">
        <v>495</v>
      </c>
      <c r="C54" s="46">
        <v>181</v>
      </c>
      <c r="D54" s="46">
        <v>154</v>
      </c>
      <c r="E54" s="46">
        <v>150</v>
      </c>
      <c r="F54" s="46">
        <v>116</v>
      </c>
      <c r="G54" s="46">
        <v>174</v>
      </c>
      <c r="H54" s="46">
        <v>103</v>
      </c>
      <c r="I54" s="46">
        <v>62</v>
      </c>
      <c r="J54" s="46">
        <v>54</v>
      </c>
      <c r="K54" s="46">
        <v>207</v>
      </c>
      <c r="L54" s="46">
        <v>313</v>
      </c>
    </row>
    <row r="55" spans="1:12">
      <c r="A55" s="53"/>
      <c r="B55" s="40">
        <v>-5.9</v>
      </c>
      <c r="C55" s="40">
        <v>-1.9</v>
      </c>
      <c r="D55" s="40">
        <v>-1.5</v>
      </c>
      <c r="E55" s="40">
        <v>-1.4</v>
      </c>
      <c r="F55" s="40">
        <v>-1</v>
      </c>
      <c r="G55" s="40">
        <v>-1.5</v>
      </c>
      <c r="H55" s="40">
        <v>-0.9</v>
      </c>
      <c r="I55" s="40">
        <v>-0.47133951649688305</v>
      </c>
      <c r="J55" s="40">
        <v>-0.38516405135520682</v>
      </c>
      <c r="K55" s="40">
        <f>K54/K$4*100*-1</f>
        <v>-1.3491494492602489</v>
      </c>
      <c r="L55" s="40">
        <f>L54/L$4*100*-1</f>
        <v>-2.160259507212368</v>
      </c>
    </row>
    <row r="56" spans="1:12">
      <c r="A56" s="51" t="s">
        <v>57</v>
      </c>
      <c r="B56" s="32">
        <v>984</v>
      </c>
      <c r="C56" s="32">
        <v>1224</v>
      </c>
      <c r="D56" s="32">
        <v>1519</v>
      </c>
      <c r="E56" s="32">
        <v>1967</v>
      </c>
      <c r="F56" s="32">
        <v>2540</v>
      </c>
      <c r="G56" s="32">
        <v>3107</v>
      </c>
      <c r="H56" s="32">
        <v>3711</v>
      </c>
      <c r="I56" s="32">
        <v>3297</v>
      </c>
      <c r="J56" s="32">
        <v>3343</v>
      </c>
      <c r="K56" s="32">
        <v>2992</v>
      </c>
      <c r="L56" s="32">
        <v>2084</v>
      </c>
    </row>
    <row r="57" spans="1:12">
      <c r="A57" s="67"/>
      <c r="B57" s="40">
        <v>-11.7</v>
      </c>
      <c r="C57" s="40">
        <v>-13.1</v>
      </c>
      <c r="D57" s="40">
        <v>-15</v>
      </c>
      <c r="E57" s="40">
        <v>-18.2</v>
      </c>
      <c r="F57" s="40">
        <v>-22</v>
      </c>
      <c r="G57" s="40">
        <v>-26.3</v>
      </c>
      <c r="H57" s="40">
        <v>-32.1</v>
      </c>
      <c r="I57" s="40">
        <v>-25.064619127261668</v>
      </c>
      <c r="J57" s="40">
        <v>-23.84450784593438</v>
      </c>
      <c r="K57" s="40">
        <f>K56/K$4*100*-1</f>
        <v>-19.500749527471811</v>
      </c>
      <c r="L57" s="40">
        <f>L56/L$4*100*-1</f>
        <v>-14.383325281247844</v>
      </c>
    </row>
    <row r="58" spans="1:12">
      <c r="A58" s="4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</row>
    <row r="59" spans="1:12">
      <c r="A59" s="30" t="s">
        <v>188</v>
      </c>
    </row>
    <row r="60" spans="1:12">
      <c r="A60" s="30" t="s">
        <v>107</v>
      </c>
    </row>
    <row r="61" spans="1:12">
      <c r="A61" s="30" t="s">
        <v>108</v>
      </c>
    </row>
    <row r="62" spans="1:12">
      <c r="A62" s="30" t="s">
        <v>281</v>
      </c>
    </row>
    <row r="63" spans="1:12">
      <c r="A63" s="30" t="s">
        <v>140</v>
      </c>
    </row>
    <row r="64" spans="1:12">
      <c r="A64" s="30" t="s">
        <v>139</v>
      </c>
    </row>
  </sheetData>
  <sheetProtection password="CC19" sheet="1" objects="1" scenarios="1"/>
  <phoneticPr fontId="3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N84"/>
  <sheetViews>
    <sheetView workbookViewId="0">
      <pane xSplit="1" ySplit="4" topLeftCell="B5" activePane="bottomRight" state="frozen"/>
      <selection activeCell="A4" sqref="A4"/>
      <selection pane="topRight" activeCell="A4" sqref="A4"/>
      <selection pane="bottomLeft" activeCell="A4" sqref="A4"/>
      <selection pane="bottomRight"/>
    </sheetView>
  </sheetViews>
  <sheetFormatPr defaultRowHeight="16.5"/>
  <cols>
    <col min="1" max="1" width="14.625" style="36" customWidth="1"/>
    <col min="2" max="16384" width="9" style="36"/>
  </cols>
  <sheetData>
    <row r="1" spans="1:14">
      <c r="A1" s="75" t="s">
        <v>282</v>
      </c>
    </row>
    <row r="2" spans="1:14">
      <c r="A2" s="31" t="s">
        <v>239</v>
      </c>
    </row>
    <row r="3" spans="1:14">
      <c r="J3" s="37"/>
      <c r="K3" s="37"/>
      <c r="L3" s="37" t="s">
        <v>43</v>
      </c>
    </row>
    <row r="4" spans="1:14">
      <c r="A4" s="20" t="s">
        <v>0</v>
      </c>
      <c r="B4" s="20" t="s">
        <v>1</v>
      </c>
      <c r="C4" s="20" t="s">
        <v>2</v>
      </c>
      <c r="D4" s="20" t="s">
        <v>3</v>
      </c>
      <c r="E4" s="20" t="s">
        <v>4</v>
      </c>
      <c r="F4" s="20" t="s">
        <v>5</v>
      </c>
      <c r="G4" s="20" t="s">
        <v>6</v>
      </c>
      <c r="H4" s="20" t="s">
        <v>7</v>
      </c>
      <c r="I4" s="20" t="s">
        <v>8</v>
      </c>
      <c r="J4" s="20" t="s">
        <v>143</v>
      </c>
      <c r="K4" s="20" t="s">
        <v>182</v>
      </c>
      <c r="L4" s="20" t="s">
        <v>266</v>
      </c>
    </row>
    <row r="5" spans="1:14">
      <c r="A5" s="90" t="s">
        <v>9</v>
      </c>
      <c r="B5" s="32">
        <v>1919</v>
      </c>
      <c r="C5" s="32">
        <v>2855</v>
      </c>
      <c r="D5" s="32">
        <v>3202</v>
      </c>
      <c r="E5" s="32">
        <v>3639</v>
      </c>
      <c r="F5" s="32">
        <v>4579</v>
      </c>
      <c r="G5" s="32">
        <v>5313</v>
      </c>
      <c r="H5" s="32">
        <v>5592</v>
      </c>
      <c r="I5" s="32">
        <v>6247</v>
      </c>
      <c r="J5" s="32">
        <v>7022</v>
      </c>
      <c r="K5" s="32">
        <v>7383</v>
      </c>
      <c r="L5" s="32">
        <v>7425</v>
      </c>
    </row>
    <row r="6" spans="1:14">
      <c r="A6" s="90"/>
      <c r="B6" s="33">
        <v>-10.199999999999999</v>
      </c>
      <c r="C6" s="33">
        <v>-14.4</v>
      </c>
      <c r="D6" s="33">
        <v>-15.7</v>
      </c>
      <c r="E6" s="33">
        <v>-18.399999999999999</v>
      </c>
      <c r="F6" s="33">
        <v>-23.3</v>
      </c>
      <c r="G6" s="33">
        <v>-25.9</v>
      </c>
      <c r="H6" s="33">
        <v>-27</v>
      </c>
      <c r="I6" s="33">
        <v>-28.619204691222283</v>
      </c>
      <c r="J6" s="33">
        <v>-31.177019047196197</v>
      </c>
      <c r="K6" s="33">
        <v>-31.5</v>
      </c>
      <c r="L6" s="33">
        <v>-33.6</v>
      </c>
      <c r="M6" s="32"/>
      <c r="N6" s="33"/>
    </row>
    <row r="7" spans="1:14">
      <c r="A7" s="91" t="s">
        <v>10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3"/>
      <c r="N7" s="33"/>
    </row>
    <row r="8" spans="1:14">
      <c r="A8" s="90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3"/>
      <c r="N8" s="33"/>
    </row>
    <row r="9" spans="1:14">
      <c r="A9" s="90" t="s">
        <v>14</v>
      </c>
      <c r="B9" s="32">
        <v>1294</v>
      </c>
      <c r="C9" s="32">
        <v>1886</v>
      </c>
      <c r="D9" s="32">
        <v>2155</v>
      </c>
      <c r="E9" s="32">
        <v>2412</v>
      </c>
      <c r="F9" s="32">
        <v>3050</v>
      </c>
      <c r="G9" s="32">
        <v>3384</v>
      </c>
      <c r="H9" s="32">
        <v>3602</v>
      </c>
      <c r="I9" s="32">
        <v>3997</v>
      </c>
      <c r="J9" s="32">
        <v>4472</v>
      </c>
      <c r="K9" s="32">
        <v>4787</v>
      </c>
      <c r="L9" s="32">
        <v>4815</v>
      </c>
      <c r="M9" s="33"/>
      <c r="N9" s="33"/>
    </row>
    <row r="10" spans="1:14">
      <c r="A10" s="90"/>
      <c r="B10" s="33">
        <v>-10.9</v>
      </c>
      <c r="C10" s="33">
        <v>-15.4</v>
      </c>
      <c r="D10" s="33">
        <v>-16.8</v>
      </c>
      <c r="E10" s="33">
        <v>-19.5</v>
      </c>
      <c r="F10" s="33">
        <v>-24.6</v>
      </c>
      <c r="G10" s="33">
        <v>-26.4</v>
      </c>
      <c r="H10" s="33">
        <v>-27.5</v>
      </c>
      <c r="I10" s="33">
        <v>-29.219972220191536</v>
      </c>
      <c r="J10" s="33">
        <v>-31.709565340707652</v>
      </c>
      <c r="K10" s="33">
        <v>-32.4</v>
      </c>
      <c r="L10" s="33">
        <v>-34.299999999999997</v>
      </c>
      <c r="M10" s="33"/>
      <c r="N10" s="33"/>
    </row>
    <row r="11" spans="1:14">
      <c r="A11" s="90" t="s">
        <v>15</v>
      </c>
      <c r="B11" s="32">
        <v>625</v>
      </c>
      <c r="C11" s="32">
        <v>969</v>
      </c>
      <c r="D11" s="32">
        <v>1047</v>
      </c>
      <c r="E11" s="32">
        <v>1227</v>
      </c>
      <c r="F11" s="32">
        <v>1529</v>
      </c>
      <c r="G11" s="32">
        <v>1929</v>
      </c>
      <c r="H11" s="32">
        <v>1990</v>
      </c>
      <c r="I11" s="32">
        <v>2250</v>
      </c>
      <c r="J11" s="32">
        <v>2550</v>
      </c>
      <c r="K11" s="32">
        <v>2596</v>
      </c>
      <c r="L11" s="32">
        <v>2610</v>
      </c>
      <c r="M11" s="33"/>
      <c r="N11" s="33"/>
    </row>
    <row r="12" spans="1:14">
      <c r="A12" s="92"/>
      <c r="B12" s="40">
        <v>-9</v>
      </c>
      <c r="C12" s="40">
        <v>-12.9</v>
      </c>
      <c r="D12" s="40">
        <v>-13.7</v>
      </c>
      <c r="E12" s="40">
        <v>-16.399999999999999</v>
      </c>
      <c r="F12" s="40">
        <v>-21.1</v>
      </c>
      <c r="G12" s="40">
        <v>-25</v>
      </c>
      <c r="H12" s="40">
        <v>-26.1</v>
      </c>
      <c r="I12" s="40">
        <v>-27.610749785249723</v>
      </c>
      <c r="J12" s="40">
        <v>-30.285035629453681</v>
      </c>
      <c r="K12" s="40">
        <v>-29.9</v>
      </c>
      <c r="L12" s="40">
        <v>-32.6</v>
      </c>
      <c r="M12" s="33"/>
      <c r="N12" s="33"/>
    </row>
    <row r="13" spans="1:14">
      <c r="A13" s="90" t="s">
        <v>12</v>
      </c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3"/>
      <c r="N13" s="33"/>
    </row>
    <row r="14" spans="1:14">
      <c r="A14" s="90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</row>
    <row r="15" spans="1:14">
      <c r="A15" s="90" t="s">
        <v>17</v>
      </c>
      <c r="B15" s="32">
        <v>29</v>
      </c>
      <c r="C15" s="32">
        <v>41</v>
      </c>
      <c r="D15" s="32">
        <v>42</v>
      </c>
      <c r="E15" s="32">
        <v>58</v>
      </c>
      <c r="F15" s="32">
        <v>69</v>
      </c>
      <c r="G15" s="32">
        <v>67</v>
      </c>
      <c r="H15" s="32">
        <v>75</v>
      </c>
      <c r="I15" s="32">
        <v>88</v>
      </c>
      <c r="J15" s="32">
        <v>61</v>
      </c>
      <c r="K15" s="32">
        <v>85</v>
      </c>
      <c r="L15" s="32">
        <v>70</v>
      </c>
      <c r="M15" s="33"/>
      <c r="N15" s="33"/>
    </row>
    <row r="16" spans="1:14">
      <c r="A16" s="90"/>
      <c r="B16" s="33">
        <v>-13.3</v>
      </c>
      <c r="C16" s="33">
        <v>-18.899999999999999</v>
      </c>
      <c r="D16" s="33">
        <v>-19.100000000000001</v>
      </c>
      <c r="E16" s="33">
        <v>-23.9</v>
      </c>
      <c r="F16" s="33">
        <v>-30.4</v>
      </c>
      <c r="G16" s="33">
        <v>-30.5</v>
      </c>
      <c r="H16" s="33">
        <v>-37.700000000000003</v>
      </c>
      <c r="I16" s="33">
        <v>-42.718446601941743</v>
      </c>
      <c r="J16" s="33">
        <v>-40.939597315436245</v>
      </c>
      <c r="K16" s="33">
        <v>-43.8</v>
      </c>
      <c r="L16" s="33">
        <v>-41.4</v>
      </c>
      <c r="M16" s="33"/>
      <c r="N16" s="33"/>
    </row>
    <row r="17" spans="1:14">
      <c r="A17" s="90" t="s">
        <v>18</v>
      </c>
      <c r="B17" s="32">
        <v>26</v>
      </c>
      <c r="C17" s="32">
        <v>29</v>
      </c>
      <c r="D17" s="32">
        <v>33</v>
      </c>
      <c r="E17" s="32">
        <v>29</v>
      </c>
      <c r="F17" s="32">
        <v>37</v>
      </c>
      <c r="G17" s="32">
        <v>54</v>
      </c>
      <c r="H17" s="32">
        <v>42</v>
      </c>
      <c r="I17" s="32">
        <v>42</v>
      </c>
      <c r="J17" s="32">
        <v>53</v>
      </c>
      <c r="K17" s="32">
        <v>41</v>
      </c>
      <c r="L17" s="32">
        <v>45</v>
      </c>
      <c r="M17" s="33"/>
      <c r="N17" s="33"/>
    </row>
    <row r="18" spans="1:14">
      <c r="A18" s="90"/>
      <c r="B18" s="33">
        <v>-24.1</v>
      </c>
      <c r="C18" s="33">
        <v>-26.1</v>
      </c>
      <c r="D18" s="33">
        <v>-29.5</v>
      </c>
      <c r="E18" s="33">
        <v>-29.9</v>
      </c>
      <c r="F18" s="33">
        <v>-34.299999999999997</v>
      </c>
      <c r="G18" s="33">
        <v>-50</v>
      </c>
      <c r="H18" s="33">
        <v>-38.9</v>
      </c>
      <c r="I18" s="33">
        <v>-43.75</v>
      </c>
      <c r="J18" s="33">
        <v>-53.535353535353536</v>
      </c>
      <c r="K18" s="33">
        <v>-47.7</v>
      </c>
      <c r="L18" s="33">
        <v>-51.1</v>
      </c>
      <c r="M18" s="33"/>
      <c r="N18" s="33"/>
    </row>
    <row r="19" spans="1:14">
      <c r="A19" s="90" t="s">
        <v>19</v>
      </c>
      <c r="B19" s="32">
        <v>47</v>
      </c>
      <c r="C19" s="32">
        <v>50</v>
      </c>
      <c r="D19" s="32">
        <v>55</v>
      </c>
      <c r="E19" s="32">
        <v>51</v>
      </c>
      <c r="F19" s="32">
        <v>76</v>
      </c>
      <c r="G19" s="32">
        <v>80</v>
      </c>
      <c r="H19" s="32">
        <v>81</v>
      </c>
      <c r="I19" s="32">
        <v>86</v>
      </c>
      <c r="J19" s="32">
        <v>97</v>
      </c>
      <c r="K19" s="32">
        <v>96</v>
      </c>
      <c r="L19" s="32">
        <v>100</v>
      </c>
      <c r="M19" s="33"/>
      <c r="N19" s="33"/>
    </row>
    <row r="20" spans="1:14">
      <c r="A20" s="90"/>
      <c r="B20" s="33">
        <v>-22.1</v>
      </c>
      <c r="C20" s="33">
        <v>-24.3</v>
      </c>
      <c r="D20" s="33">
        <v>-28.9</v>
      </c>
      <c r="E20" s="33">
        <v>-29</v>
      </c>
      <c r="F20" s="33">
        <v>-34.9</v>
      </c>
      <c r="G20" s="33">
        <v>-35.6</v>
      </c>
      <c r="H20" s="33">
        <v>-40.9</v>
      </c>
      <c r="I20" s="33">
        <v>-41.545893719806763</v>
      </c>
      <c r="J20" s="33">
        <v>-45.754716981132077</v>
      </c>
      <c r="K20" s="33">
        <v>-46.8</v>
      </c>
      <c r="L20" s="33">
        <v>-43.1</v>
      </c>
      <c r="M20" s="33"/>
      <c r="N20" s="33"/>
    </row>
    <row r="21" spans="1:14">
      <c r="A21" s="90" t="s">
        <v>20</v>
      </c>
      <c r="B21" s="32">
        <v>95</v>
      </c>
      <c r="C21" s="32">
        <v>107</v>
      </c>
      <c r="D21" s="32">
        <v>131</v>
      </c>
      <c r="E21" s="32">
        <v>143</v>
      </c>
      <c r="F21" s="32">
        <v>172</v>
      </c>
      <c r="G21" s="32">
        <v>179</v>
      </c>
      <c r="H21" s="32">
        <v>170</v>
      </c>
      <c r="I21" s="32">
        <v>171</v>
      </c>
      <c r="J21" s="32">
        <v>183</v>
      </c>
      <c r="K21" s="32">
        <v>197</v>
      </c>
      <c r="L21" s="32">
        <v>170</v>
      </c>
      <c r="M21" s="33"/>
      <c r="N21" s="33"/>
    </row>
    <row r="22" spans="1:14">
      <c r="A22" s="90"/>
      <c r="B22" s="33">
        <v>-17.3</v>
      </c>
      <c r="C22" s="33">
        <v>-20</v>
      </c>
      <c r="D22" s="33">
        <v>-25.4</v>
      </c>
      <c r="E22" s="33">
        <v>-27.8</v>
      </c>
      <c r="F22" s="33">
        <v>-34.700000000000003</v>
      </c>
      <c r="G22" s="33">
        <v>-36.799999999999997</v>
      </c>
      <c r="H22" s="33">
        <v>-34.299999999999997</v>
      </c>
      <c r="I22" s="33">
        <v>-35.625</v>
      </c>
      <c r="J22" s="33">
        <v>-40.757238307349667</v>
      </c>
      <c r="K22" s="33">
        <v>-40.5</v>
      </c>
      <c r="L22" s="33">
        <v>-41.3</v>
      </c>
      <c r="M22" s="33"/>
      <c r="N22" s="33"/>
    </row>
    <row r="23" spans="1:14">
      <c r="A23" s="90" t="s">
        <v>21</v>
      </c>
      <c r="B23" s="32">
        <v>204</v>
      </c>
      <c r="C23" s="32">
        <v>288</v>
      </c>
      <c r="D23" s="32">
        <v>311</v>
      </c>
      <c r="E23" s="32">
        <v>308</v>
      </c>
      <c r="F23" s="32">
        <v>422</v>
      </c>
      <c r="G23" s="32">
        <v>445</v>
      </c>
      <c r="H23" s="32">
        <v>385</v>
      </c>
      <c r="I23" s="32">
        <v>433</v>
      </c>
      <c r="J23" s="32">
        <v>444</v>
      </c>
      <c r="K23" s="32">
        <v>521</v>
      </c>
      <c r="L23" s="32">
        <v>503</v>
      </c>
      <c r="M23" s="33"/>
      <c r="N23" s="33"/>
    </row>
    <row r="24" spans="1:14">
      <c r="A24" s="90"/>
      <c r="B24" s="33">
        <v>-13.6</v>
      </c>
      <c r="C24" s="33">
        <v>-19.899999999999999</v>
      </c>
      <c r="D24" s="33">
        <v>-21.2</v>
      </c>
      <c r="E24" s="33">
        <v>-21.7</v>
      </c>
      <c r="F24" s="33">
        <v>-30.4</v>
      </c>
      <c r="G24" s="33">
        <v>-33</v>
      </c>
      <c r="H24" s="33">
        <v>-30.6</v>
      </c>
      <c r="I24" s="33">
        <v>-33.591931730023269</v>
      </c>
      <c r="J24" s="33">
        <v>-35.864297253634895</v>
      </c>
      <c r="K24" s="33">
        <v>-39.6</v>
      </c>
      <c r="L24" s="33">
        <v>-39.299999999999997</v>
      </c>
      <c r="M24" s="33"/>
      <c r="N24" s="33"/>
    </row>
    <row r="25" spans="1:14">
      <c r="A25" s="90" t="s">
        <v>22</v>
      </c>
      <c r="B25" s="32">
        <v>414</v>
      </c>
      <c r="C25" s="32">
        <v>561</v>
      </c>
      <c r="D25" s="32">
        <v>572</v>
      </c>
      <c r="E25" s="32">
        <v>648</v>
      </c>
      <c r="F25" s="32">
        <v>738</v>
      </c>
      <c r="G25" s="32">
        <v>792</v>
      </c>
      <c r="H25" s="32">
        <v>904</v>
      </c>
      <c r="I25" s="32">
        <v>876</v>
      </c>
      <c r="J25" s="32">
        <v>995</v>
      </c>
      <c r="K25" s="32">
        <v>1006</v>
      </c>
      <c r="L25" s="32">
        <v>979</v>
      </c>
      <c r="M25" s="33"/>
    </row>
    <row r="26" spans="1:14">
      <c r="A26" s="90"/>
      <c r="B26" s="33">
        <v>-14.3</v>
      </c>
      <c r="C26" s="33">
        <v>-19.5</v>
      </c>
      <c r="D26" s="33">
        <v>-20.2</v>
      </c>
      <c r="E26" s="33">
        <v>-22.8</v>
      </c>
      <c r="F26" s="33">
        <v>-27.6</v>
      </c>
      <c r="G26" s="33">
        <v>-29.4</v>
      </c>
      <c r="H26" s="33">
        <v>-32.5</v>
      </c>
      <c r="I26" s="33">
        <v>-32.540861812778601</v>
      </c>
      <c r="J26" s="33">
        <v>-36.947642034905307</v>
      </c>
      <c r="K26" s="33">
        <v>-37.1</v>
      </c>
      <c r="L26" s="33">
        <v>-38.5</v>
      </c>
    </row>
    <row r="27" spans="1:14">
      <c r="A27" s="90" t="s">
        <v>23</v>
      </c>
      <c r="B27" s="32">
        <v>372</v>
      </c>
      <c r="C27" s="32">
        <v>495</v>
      </c>
      <c r="D27" s="32">
        <v>521</v>
      </c>
      <c r="E27" s="32">
        <v>661</v>
      </c>
      <c r="F27" s="32">
        <v>857</v>
      </c>
      <c r="G27" s="32">
        <v>943</v>
      </c>
      <c r="H27" s="32">
        <v>1009</v>
      </c>
      <c r="I27" s="32">
        <v>1130</v>
      </c>
      <c r="J27" s="32">
        <v>1333</v>
      </c>
      <c r="K27" s="32">
        <v>1457</v>
      </c>
      <c r="L27" s="32">
        <v>1476</v>
      </c>
    </row>
    <row r="28" spans="1:14">
      <c r="A28" s="90"/>
      <c r="B28" s="33">
        <v>-12.6</v>
      </c>
      <c r="C28" s="33">
        <v>-16</v>
      </c>
      <c r="D28" s="33">
        <v>-16.100000000000001</v>
      </c>
      <c r="E28" s="33">
        <v>-20.5</v>
      </c>
      <c r="F28" s="33">
        <v>-26.1</v>
      </c>
      <c r="G28" s="33">
        <v>-28.9</v>
      </c>
      <c r="H28" s="33">
        <v>-29.4</v>
      </c>
      <c r="I28" s="33">
        <v>-30.639913232104121</v>
      </c>
      <c r="J28" s="33">
        <v>-33.391783567134269</v>
      </c>
      <c r="K28" s="33">
        <v>-34.6</v>
      </c>
      <c r="L28" s="33">
        <v>-37</v>
      </c>
    </row>
    <row r="29" spans="1:14">
      <c r="A29" s="90" t="s">
        <v>24</v>
      </c>
      <c r="B29" s="32">
        <v>414</v>
      </c>
      <c r="C29" s="32">
        <v>655</v>
      </c>
      <c r="D29" s="32">
        <v>789</v>
      </c>
      <c r="E29" s="32">
        <v>897</v>
      </c>
      <c r="F29" s="32">
        <v>1084</v>
      </c>
      <c r="G29" s="32">
        <v>1270</v>
      </c>
      <c r="H29" s="32">
        <v>1280</v>
      </c>
      <c r="I29" s="32">
        <v>1519</v>
      </c>
      <c r="J29" s="32">
        <v>1570</v>
      </c>
      <c r="K29" s="32">
        <v>1658</v>
      </c>
      <c r="L29" s="32">
        <v>1596</v>
      </c>
    </row>
    <row r="30" spans="1:14">
      <c r="A30" s="90"/>
      <c r="B30" s="33">
        <v>-7.8</v>
      </c>
      <c r="C30" s="33">
        <v>-12</v>
      </c>
      <c r="D30" s="33">
        <v>-14.1</v>
      </c>
      <c r="E30" s="33">
        <v>-16.899999999999999</v>
      </c>
      <c r="F30" s="33">
        <v>-21.6</v>
      </c>
      <c r="G30" s="33">
        <v>-23.9</v>
      </c>
      <c r="H30" s="33">
        <v>-24.6</v>
      </c>
      <c r="I30" s="33">
        <v>-27.325058463752473</v>
      </c>
      <c r="J30" s="33">
        <v>-28.908120051555887</v>
      </c>
      <c r="K30" s="33">
        <v>-29.8</v>
      </c>
      <c r="L30" s="33">
        <v>-31.1</v>
      </c>
    </row>
    <row r="31" spans="1:14">
      <c r="A31" s="90" t="s">
        <v>25</v>
      </c>
      <c r="B31" s="32">
        <v>318</v>
      </c>
      <c r="C31" s="32">
        <v>629</v>
      </c>
      <c r="D31" s="32">
        <v>748</v>
      </c>
      <c r="E31" s="32">
        <v>844</v>
      </c>
      <c r="F31" s="32">
        <v>1124</v>
      </c>
      <c r="G31" s="32">
        <v>1483</v>
      </c>
      <c r="H31" s="32">
        <v>1646</v>
      </c>
      <c r="I31" s="32">
        <v>1902</v>
      </c>
      <c r="J31" s="32">
        <v>2286</v>
      </c>
      <c r="K31" s="32">
        <v>2322</v>
      </c>
      <c r="L31" s="32">
        <v>2486</v>
      </c>
    </row>
    <row r="32" spans="1:14">
      <c r="A32" s="90"/>
      <c r="B32" s="33">
        <v>-6.2</v>
      </c>
      <c r="C32" s="33">
        <v>-10.8</v>
      </c>
      <c r="D32" s="33">
        <v>-11.9</v>
      </c>
      <c r="E32" s="33">
        <v>-14.1</v>
      </c>
      <c r="F32" s="33">
        <v>-18.100000000000001</v>
      </c>
      <c r="G32" s="33">
        <v>-21.6</v>
      </c>
      <c r="H32" s="33">
        <v>-23.3</v>
      </c>
      <c r="I32" s="33">
        <v>-24.990145841545132</v>
      </c>
      <c r="J32" s="33">
        <v>-27.675544794188863</v>
      </c>
      <c r="K32" s="33">
        <v>-26.7</v>
      </c>
      <c r="L32" s="33">
        <v>-30.2</v>
      </c>
    </row>
    <row r="33" spans="1:13">
      <c r="A33" s="91" t="s">
        <v>13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</row>
    <row r="34" spans="1:13">
      <c r="A34" s="90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</row>
    <row r="35" spans="1:13">
      <c r="A35" s="90" t="s">
        <v>26</v>
      </c>
      <c r="B35" s="32">
        <v>671</v>
      </c>
      <c r="C35" s="32">
        <v>959</v>
      </c>
      <c r="D35" s="32">
        <v>863</v>
      </c>
      <c r="E35" s="32">
        <v>1009</v>
      </c>
      <c r="F35" s="32">
        <v>1261</v>
      </c>
      <c r="G35" s="32">
        <v>1337</v>
      </c>
      <c r="H35" s="32">
        <v>1270</v>
      </c>
      <c r="I35" s="32">
        <v>1295</v>
      </c>
      <c r="J35" s="32">
        <v>1481</v>
      </c>
      <c r="K35" s="32">
        <v>1442</v>
      </c>
      <c r="L35" s="32">
        <v>1502</v>
      </c>
    </row>
    <row r="36" spans="1:13">
      <c r="A36" s="90"/>
      <c r="B36" s="33">
        <v>-20.8</v>
      </c>
      <c r="C36" s="33">
        <v>-27.9</v>
      </c>
      <c r="D36" s="33">
        <v>-25</v>
      </c>
      <c r="E36" s="33">
        <v>-31.4</v>
      </c>
      <c r="F36" s="33">
        <v>-38.6</v>
      </c>
      <c r="G36" s="33">
        <v>-39.700000000000003</v>
      </c>
      <c r="H36" s="33">
        <v>-40.4</v>
      </c>
      <c r="I36" s="33">
        <v>-42.767503302509908</v>
      </c>
      <c r="J36" s="33">
        <v>-46.89677010766308</v>
      </c>
      <c r="K36" s="33">
        <v>-48.2</v>
      </c>
      <c r="L36" s="33">
        <v>-51.3</v>
      </c>
    </row>
    <row r="37" spans="1:13">
      <c r="A37" s="90" t="s">
        <v>27</v>
      </c>
      <c r="B37" s="32">
        <v>92</v>
      </c>
      <c r="C37" s="32">
        <v>145</v>
      </c>
      <c r="D37" s="32">
        <v>165</v>
      </c>
      <c r="E37" s="32">
        <v>188</v>
      </c>
      <c r="F37" s="32">
        <v>236</v>
      </c>
      <c r="G37" s="32">
        <v>239</v>
      </c>
      <c r="H37" s="32">
        <v>283</v>
      </c>
      <c r="I37" s="32">
        <v>314</v>
      </c>
      <c r="J37" s="32">
        <v>379</v>
      </c>
      <c r="K37" s="32">
        <v>378</v>
      </c>
      <c r="L37" s="32">
        <v>299</v>
      </c>
    </row>
    <row r="38" spans="1:13">
      <c r="A38" s="90"/>
      <c r="B38" s="33">
        <v>-7.3</v>
      </c>
      <c r="C38" s="33">
        <v>-10.8</v>
      </c>
      <c r="D38" s="33">
        <v>-12</v>
      </c>
      <c r="E38" s="33">
        <v>-13.9</v>
      </c>
      <c r="F38" s="33">
        <v>-18.399999999999999</v>
      </c>
      <c r="G38" s="33">
        <v>-17.899999999999999</v>
      </c>
      <c r="H38" s="33">
        <v>-19.899999999999999</v>
      </c>
      <c r="I38" s="33">
        <v>-20.947298198799199</v>
      </c>
      <c r="J38" s="33">
        <v>-21.93287037037037</v>
      </c>
      <c r="K38" s="33">
        <v>-21.3</v>
      </c>
      <c r="L38" s="33">
        <v>-17.899999999999999</v>
      </c>
    </row>
    <row r="39" spans="1:13">
      <c r="A39" s="90" t="s">
        <v>28</v>
      </c>
      <c r="B39" s="32">
        <v>86</v>
      </c>
      <c r="C39" s="32">
        <v>120</v>
      </c>
      <c r="D39" s="32">
        <v>171</v>
      </c>
      <c r="E39" s="32">
        <v>226</v>
      </c>
      <c r="F39" s="32">
        <v>320</v>
      </c>
      <c r="G39" s="32">
        <v>337</v>
      </c>
      <c r="H39" s="32">
        <v>331</v>
      </c>
      <c r="I39" s="32">
        <v>349</v>
      </c>
      <c r="J39" s="32">
        <v>338</v>
      </c>
      <c r="K39" s="32">
        <v>419</v>
      </c>
      <c r="L39" s="32">
        <v>450</v>
      </c>
    </row>
    <row r="40" spans="1:13">
      <c r="A40" s="90"/>
      <c r="B40" s="33">
        <v>-10.4</v>
      </c>
      <c r="C40" s="33">
        <v>-13.9</v>
      </c>
      <c r="D40" s="33">
        <v>-19.600000000000001</v>
      </c>
      <c r="E40" s="33">
        <v>-25.6</v>
      </c>
      <c r="F40" s="33">
        <v>-35.5</v>
      </c>
      <c r="G40" s="33">
        <v>-36.5</v>
      </c>
      <c r="H40" s="33">
        <v>-37.700000000000003</v>
      </c>
      <c r="I40" s="33">
        <v>-37.246531483457844</v>
      </c>
      <c r="J40" s="33">
        <v>-37.681159420289859</v>
      </c>
      <c r="K40" s="33">
        <v>-48.7</v>
      </c>
      <c r="L40" s="33">
        <v>-54</v>
      </c>
      <c r="M40" s="33"/>
    </row>
    <row r="41" spans="1:13">
      <c r="A41" s="90" t="s">
        <v>29</v>
      </c>
      <c r="B41" s="32">
        <v>97</v>
      </c>
      <c r="C41" s="32">
        <v>184</v>
      </c>
      <c r="D41" s="32">
        <v>157</v>
      </c>
      <c r="E41" s="32">
        <v>184</v>
      </c>
      <c r="F41" s="32">
        <v>158</v>
      </c>
      <c r="G41" s="32">
        <v>197</v>
      </c>
      <c r="H41" s="32">
        <v>264</v>
      </c>
      <c r="I41" s="32">
        <v>344</v>
      </c>
      <c r="J41" s="32">
        <v>395</v>
      </c>
      <c r="K41" s="32">
        <v>370</v>
      </c>
      <c r="L41" s="32">
        <v>532</v>
      </c>
      <c r="M41" s="33"/>
    </row>
    <row r="42" spans="1:13">
      <c r="A42" s="90"/>
      <c r="B42" s="33">
        <v>-9.1999999999999993</v>
      </c>
      <c r="C42" s="33">
        <v>-16.899999999999999</v>
      </c>
      <c r="D42" s="33">
        <v>-14.1</v>
      </c>
      <c r="E42" s="33">
        <v>-17.600000000000001</v>
      </c>
      <c r="F42" s="33">
        <v>-15.1</v>
      </c>
      <c r="G42" s="33">
        <v>-19</v>
      </c>
      <c r="H42" s="33">
        <v>-24.9</v>
      </c>
      <c r="I42" s="33">
        <v>-28.524046434494192</v>
      </c>
      <c r="J42" s="33">
        <v>-32.644628099173559</v>
      </c>
      <c r="K42" s="33">
        <v>-31.9</v>
      </c>
      <c r="L42" s="33">
        <v>-46.2</v>
      </c>
      <c r="M42" s="33"/>
    </row>
    <row r="43" spans="1:13">
      <c r="A43" s="90" t="s">
        <v>30</v>
      </c>
      <c r="B43" s="32">
        <v>22</v>
      </c>
      <c r="C43" s="32">
        <v>45</v>
      </c>
      <c r="D43" s="32">
        <v>42</v>
      </c>
      <c r="E43" s="32">
        <v>37</v>
      </c>
      <c r="F43" s="32">
        <v>58</v>
      </c>
      <c r="G43" s="32">
        <v>60</v>
      </c>
      <c r="H43" s="32">
        <v>61</v>
      </c>
      <c r="I43" s="32">
        <v>63</v>
      </c>
      <c r="J43" s="32">
        <v>81</v>
      </c>
      <c r="K43" s="32">
        <v>99</v>
      </c>
      <c r="L43" s="32">
        <v>108</v>
      </c>
      <c r="M43" s="33"/>
    </row>
    <row r="44" spans="1:13">
      <c r="A44" s="90"/>
      <c r="B44" s="33">
        <v>-5.2</v>
      </c>
      <c r="C44" s="33">
        <v>-10.4</v>
      </c>
      <c r="D44" s="33">
        <v>-9.1999999999999993</v>
      </c>
      <c r="E44" s="33">
        <v>-8.1999999999999993</v>
      </c>
      <c r="F44" s="33">
        <v>-14</v>
      </c>
      <c r="G44" s="33">
        <v>-15.7</v>
      </c>
      <c r="H44" s="33">
        <v>-14</v>
      </c>
      <c r="I44" s="33">
        <v>-13.23529411764706</v>
      </c>
      <c r="J44" s="33">
        <v>-18.367346938775512</v>
      </c>
      <c r="K44" s="33">
        <v>-18.600000000000001</v>
      </c>
      <c r="L44" s="33">
        <v>-22.5</v>
      </c>
      <c r="M44" s="33"/>
    </row>
    <row r="45" spans="1:13">
      <c r="A45" s="90" t="s">
        <v>31</v>
      </c>
      <c r="B45" s="32">
        <v>47</v>
      </c>
      <c r="C45" s="32">
        <v>78</v>
      </c>
      <c r="D45" s="32">
        <v>89</v>
      </c>
      <c r="E45" s="32">
        <v>109</v>
      </c>
      <c r="F45" s="32">
        <v>110</v>
      </c>
      <c r="G45" s="32">
        <v>135</v>
      </c>
      <c r="H45" s="32">
        <v>181</v>
      </c>
      <c r="I45" s="32">
        <v>161</v>
      </c>
      <c r="J45" s="32">
        <v>177</v>
      </c>
      <c r="K45" s="32">
        <v>182</v>
      </c>
      <c r="L45" s="32">
        <v>196</v>
      </c>
      <c r="M45" s="33"/>
    </row>
    <row r="46" spans="1:13">
      <c r="A46" s="90"/>
      <c r="B46" s="33">
        <v>-9</v>
      </c>
      <c r="C46" s="33">
        <v>-17.5</v>
      </c>
      <c r="D46" s="33">
        <v>-16.399999999999999</v>
      </c>
      <c r="E46" s="33">
        <v>-23.5</v>
      </c>
      <c r="F46" s="33">
        <v>-25.9</v>
      </c>
      <c r="G46" s="33">
        <v>-28.1</v>
      </c>
      <c r="H46" s="33">
        <v>-35.6</v>
      </c>
      <c r="I46" s="33">
        <v>-32.45967741935484</v>
      </c>
      <c r="J46" s="33">
        <v>-32.299270072992705</v>
      </c>
      <c r="K46" s="33">
        <v>-32.799999999999997</v>
      </c>
      <c r="L46" s="33">
        <v>-35.299999999999997</v>
      </c>
      <c r="M46" s="33"/>
    </row>
    <row r="47" spans="1:13">
      <c r="A47" s="90" t="s">
        <v>32</v>
      </c>
      <c r="B47" s="32">
        <v>23</v>
      </c>
      <c r="C47" s="32">
        <v>27</v>
      </c>
      <c r="D47" s="32">
        <v>63</v>
      </c>
      <c r="E47" s="32">
        <v>74</v>
      </c>
      <c r="F47" s="32">
        <v>73</v>
      </c>
      <c r="G47" s="32">
        <v>66</v>
      </c>
      <c r="H47" s="32">
        <v>66</v>
      </c>
      <c r="I47" s="32">
        <v>84</v>
      </c>
      <c r="J47" s="32">
        <v>95</v>
      </c>
      <c r="K47" s="32">
        <v>86</v>
      </c>
      <c r="L47" s="32">
        <v>92</v>
      </c>
      <c r="M47" s="33"/>
    </row>
    <row r="48" spans="1:13">
      <c r="A48" s="90"/>
      <c r="B48" s="33">
        <v>-7</v>
      </c>
      <c r="C48" s="33">
        <v>-7.7</v>
      </c>
      <c r="D48" s="33">
        <v>-18.600000000000001</v>
      </c>
      <c r="E48" s="33">
        <v>-23.2</v>
      </c>
      <c r="F48" s="33">
        <v>-21</v>
      </c>
      <c r="G48" s="33">
        <v>-17.600000000000001</v>
      </c>
      <c r="H48" s="33">
        <v>-15.1</v>
      </c>
      <c r="I48" s="33">
        <v>-19.090909090909093</v>
      </c>
      <c r="J48" s="33">
        <v>-21.111111111111111</v>
      </c>
      <c r="K48" s="33">
        <v>-16.100000000000001</v>
      </c>
      <c r="L48" s="33">
        <v>-18.899999999999999</v>
      </c>
      <c r="M48" s="33"/>
    </row>
    <row r="49" spans="1:13">
      <c r="A49" s="90" t="s">
        <v>33</v>
      </c>
      <c r="B49" s="32" t="s">
        <v>11</v>
      </c>
      <c r="C49" s="32" t="s">
        <v>11</v>
      </c>
      <c r="D49" s="32" t="s">
        <v>11</v>
      </c>
      <c r="E49" s="32">
        <v>13</v>
      </c>
      <c r="F49" s="32">
        <v>12</v>
      </c>
      <c r="G49" s="32">
        <v>22</v>
      </c>
      <c r="H49" s="32">
        <v>19</v>
      </c>
      <c r="I49" s="32">
        <v>15</v>
      </c>
      <c r="J49" s="32">
        <v>46</v>
      </c>
      <c r="K49" s="32">
        <v>51</v>
      </c>
      <c r="L49" s="32">
        <v>42</v>
      </c>
      <c r="M49" s="33"/>
    </row>
    <row r="50" spans="1:13">
      <c r="A50" s="90"/>
      <c r="B50" s="33"/>
      <c r="C50" s="33"/>
      <c r="D50" s="33"/>
      <c r="E50" s="33">
        <v>-17.100000000000001</v>
      </c>
      <c r="F50" s="33">
        <v>-18.5</v>
      </c>
      <c r="G50" s="33">
        <v>-28.2</v>
      </c>
      <c r="H50" s="33">
        <v>-28.8</v>
      </c>
      <c r="I50" s="33">
        <v>-19.480519480519483</v>
      </c>
      <c r="J50" s="33">
        <v>-45.544554455445549</v>
      </c>
      <c r="K50" s="33">
        <v>-45.5</v>
      </c>
      <c r="L50" s="33">
        <v>-40.799999999999997</v>
      </c>
      <c r="M50" s="33"/>
    </row>
    <row r="51" spans="1:13">
      <c r="A51" s="90" t="s">
        <v>34</v>
      </c>
      <c r="B51" s="32">
        <v>363</v>
      </c>
      <c r="C51" s="32">
        <v>566</v>
      </c>
      <c r="D51" s="32">
        <v>740</v>
      </c>
      <c r="E51" s="32">
        <v>848</v>
      </c>
      <c r="F51" s="32">
        <v>1103</v>
      </c>
      <c r="G51" s="32">
        <v>1433</v>
      </c>
      <c r="H51" s="32">
        <v>1548</v>
      </c>
      <c r="I51" s="32">
        <v>1711</v>
      </c>
      <c r="J51" s="32">
        <v>2000</v>
      </c>
      <c r="K51" s="32">
        <v>2177</v>
      </c>
      <c r="L51" s="32">
        <v>2098</v>
      </c>
      <c r="M51" s="33"/>
    </row>
    <row r="52" spans="1:13">
      <c r="A52" s="90"/>
      <c r="B52" s="33">
        <v>-9.4</v>
      </c>
      <c r="C52" s="33">
        <v>-14.3</v>
      </c>
      <c r="D52" s="33">
        <v>-17.5</v>
      </c>
      <c r="E52" s="33">
        <v>-20.5</v>
      </c>
      <c r="F52" s="33">
        <v>-27.9</v>
      </c>
      <c r="G52" s="33">
        <v>-31.8</v>
      </c>
      <c r="H52" s="33">
        <v>-33</v>
      </c>
      <c r="I52" s="33">
        <v>-34.691808596918086</v>
      </c>
      <c r="J52" s="33">
        <v>-39.146604032100214</v>
      </c>
      <c r="K52" s="33">
        <v>-40.700000000000003</v>
      </c>
      <c r="L52" s="33">
        <v>-40.799999999999997</v>
      </c>
      <c r="M52" s="33"/>
    </row>
    <row r="53" spans="1:13">
      <c r="A53" s="90" t="s">
        <v>35</v>
      </c>
      <c r="B53" s="32">
        <v>75</v>
      </c>
      <c r="C53" s="32">
        <v>116</v>
      </c>
      <c r="D53" s="32">
        <v>152</v>
      </c>
      <c r="E53" s="32">
        <v>168</v>
      </c>
      <c r="F53" s="32">
        <v>184</v>
      </c>
      <c r="G53" s="32">
        <v>190</v>
      </c>
      <c r="H53" s="32">
        <v>205</v>
      </c>
      <c r="I53" s="32">
        <v>259</v>
      </c>
      <c r="J53" s="32">
        <v>249</v>
      </c>
      <c r="K53" s="32">
        <v>286</v>
      </c>
      <c r="L53" s="32">
        <v>275</v>
      </c>
      <c r="M53" s="33"/>
    </row>
    <row r="54" spans="1:13">
      <c r="A54" s="90"/>
      <c r="B54" s="33">
        <v>-9.5</v>
      </c>
      <c r="C54" s="33">
        <v>-13.2</v>
      </c>
      <c r="D54" s="33">
        <v>-16.5</v>
      </c>
      <c r="E54" s="33">
        <v>-18.100000000000001</v>
      </c>
      <c r="F54" s="33">
        <v>-20</v>
      </c>
      <c r="G54" s="33">
        <v>-20.6</v>
      </c>
      <c r="H54" s="33">
        <v>-23.2</v>
      </c>
      <c r="I54" s="33">
        <v>-28.938547486033517</v>
      </c>
      <c r="J54" s="33">
        <v>-26.57417289220918</v>
      </c>
      <c r="K54" s="33">
        <v>-28.7</v>
      </c>
      <c r="L54" s="33">
        <v>-30.4</v>
      </c>
      <c r="M54" s="33"/>
    </row>
    <row r="55" spans="1:13">
      <c r="A55" s="90" t="s">
        <v>36</v>
      </c>
      <c r="B55" s="32">
        <v>56</v>
      </c>
      <c r="C55" s="32">
        <v>63</v>
      </c>
      <c r="D55" s="32">
        <v>86</v>
      </c>
      <c r="E55" s="32">
        <v>124</v>
      </c>
      <c r="F55" s="32">
        <v>124</v>
      </c>
      <c r="G55" s="32">
        <v>179</v>
      </c>
      <c r="H55" s="32">
        <v>224</v>
      </c>
      <c r="I55" s="32">
        <v>212</v>
      </c>
      <c r="J55" s="32">
        <v>341</v>
      </c>
      <c r="K55" s="32">
        <v>302</v>
      </c>
      <c r="L55" s="32">
        <v>369</v>
      </c>
      <c r="M55" s="33"/>
    </row>
    <row r="56" spans="1:13">
      <c r="A56" s="90"/>
      <c r="B56" s="33">
        <v>-7.4</v>
      </c>
      <c r="C56" s="33">
        <v>-8.3000000000000007</v>
      </c>
      <c r="D56" s="33">
        <v>-11.1</v>
      </c>
      <c r="E56" s="33">
        <v>-15</v>
      </c>
      <c r="F56" s="33">
        <v>-15.3</v>
      </c>
      <c r="G56" s="33">
        <v>-21.5</v>
      </c>
      <c r="H56" s="33">
        <v>-24.6</v>
      </c>
      <c r="I56" s="33">
        <v>-23.981900452488688</v>
      </c>
      <c r="J56" s="33">
        <v>-34.974358974358978</v>
      </c>
      <c r="K56" s="33">
        <v>-31.5</v>
      </c>
      <c r="L56" s="33">
        <v>-37.9</v>
      </c>
      <c r="M56" s="33"/>
    </row>
    <row r="57" spans="1:13">
      <c r="A57" s="90" t="s">
        <v>37</v>
      </c>
      <c r="B57" s="32">
        <v>69</v>
      </c>
      <c r="C57" s="32">
        <v>111</v>
      </c>
      <c r="D57" s="32">
        <v>104</v>
      </c>
      <c r="E57" s="32">
        <v>128</v>
      </c>
      <c r="F57" s="32">
        <v>197</v>
      </c>
      <c r="G57" s="32">
        <v>206</v>
      </c>
      <c r="H57" s="32">
        <v>223</v>
      </c>
      <c r="I57" s="32">
        <v>197</v>
      </c>
      <c r="J57" s="32">
        <v>250</v>
      </c>
      <c r="K57" s="32">
        <v>216</v>
      </c>
      <c r="L57" s="32">
        <v>228</v>
      </c>
    </row>
    <row r="58" spans="1:13">
      <c r="A58" s="90"/>
      <c r="B58" s="33">
        <v>-8.1999999999999993</v>
      </c>
      <c r="C58" s="33">
        <v>-11.1</v>
      </c>
      <c r="D58" s="33">
        <v>-9.9</v>
      </c>
      <c r="E58" s="33">
        <v>-13.6</v>
      </c>
      <c r="F58" s="33">
        <v>-20.100000000000001</v>
      </c>
      <c r="G58" s="33">
        <v>-19.100000000000001</v>
      </c>
      <c r="H58" s="33">
        <v>-20</v>
      </c>
      <c r="I58" s="33">
        <v>-16.624472573839665</v>
      </c>
      <c r="J58" s="33">
        <v>-20.358306188925081</v>
      </c>
      <c r="K58" s="33">
        <v>-16</v>
      </c>
      <c r="L58" s="33">
        <v>-18.600000000000001</v>
      </c>
    </row>
    <row r="59" spans="1:13">
      <c r="A59" s="90" t="s">
        <v>38</v>
      </c>
      <c r="B59" s="32">
        <v>77</v>
      </c>
      <c r="C59" s="32">
        <v>117</v>
      </c>
      <c r="D59" s="32">
        <v>105</v>
      </c>
      <c r="E59" s="32">
        <v>95</v>
      </c>
      <c r="F59" s="32">
        <v>155</v>
      </c>
      <c r="G59" s="32">
        <v>171</v>
      </c>
      <c r="H59" s="32">
        <v>183</v>
      </c>
      <c r="I59" s="32">
        <v>181</v>
      </c>
      <c r="J59" s="32">
        <v>259</v>
      </c>
      <c r="K59" s="32">
        <v>289</v>
      </c>
      <c r="L59" s="32">
        <v>285</v>
      </c>
    </row>
    <row r="60" spans="1:13">
      <c r="A60" s="90"/>
      <c r="B60" s="33">
        <v>-9.6</v>
      </c>
      <c r="C60" s="33">
        <v>-13.1</v>
      </c>
      <c r="D60" s="33">
        <v>-12.1</v>
      </c>
      <c r="E60" s="33">
        <v>-10.1</v>
      </c>
      <c r="F60" s="33">
        <v>-18.100000000000001</v>
      </c>
      <c r="G60" s="33">
        <v>-20.7</v>
      </c>
      <c r="H60" s="33">
        <v>-20.6</v>
      </c>
      <c r="I60" s="33">
        <v>-19.072708113804005</v>
      </c>
      <c r="J60" s="33">
        <v>-25.567620927936822</v>
      </c>
      <c r="K60" s="33">
        <v>-25.1</v>
      </c>
      <c r="L60" s="33">
        <v>-26.1</v>
      </c>
    </row>
    <row r="61" spans="1:13">
      <c r="A61" s="90" t="s">
        <v>39</v>
      </c>
      <c r="B61" s="32">
        <v>44</v>
      </c>
      <c r="C61" s="32">
        <v>62</v>
      </c>
      <c r="D61" s="32">
        <v>79</v>
      </c>
      <c r="E61" s="32">
        <v>68</v>
      </c>
      <c r="F61" s="32">
        <v>104</v>
      </c>
      <c r="G61" s="32">
        <v>151</v>
      </c>
      <c r="H61" s="32">
        <v>151</v>
      </c>
      <c r="I61" s="32">
        <v>265</v>
      </c>
      <c r="J61" s="32">
        <v>124</v>
      </c>
      <c r="K61" s="32">
        <v>166</v>
      </c>
      <c r="L61" s="32">
        <v>172</v>
      </c>
    </row>
    <row r="62" spans="1:13">
      <c r="A62" s="90"/>
      <c r="B62" s="33">
        <v>-4.4000000000000004</v>
      </c>
      <c r="C62" s="33">
        <v>-6.3</v>
      </c>
      <c r="D62" s="33">
        <v>-7.6</v>
      </c>
      <c r="E62" s="33">
        <v>-6.6</v>
      </c>
      <c r="F62" s="33">
        <v>-9.9</v>
      </c>
      <c r="G62" s="33">
        <v>-14.8</v>
      </c>
      <c r="H62" s="33">
        <v>-13.7</v>
      </c>
      <c r="I62" s="33">
        <v>-22.963604852686309</v>
      </c>
      <c r="J62" s="33">
        <v>-11.30355515041021</v>
      </c>
      <c r="K62" s="33">
        <v>-13.7</v>
      </c>
      <c r="L62" s="33">
        <v>-16.2</v>
      </c>
    </row>
    <row r="63" spans="1:13">
      <c r="A63" s="90" t="s">
        <v>40</v>
      </c>
      <c r="B63" s="32">
        <v>69</v>
      </c>
      <c r="C63" s="32">
        <v>75</v>
      </c>
      <c r="D63" s="32">
        <v>139</v>
      </c>
      <c r="E63" s="32">
        <v>126</v>
      </c>
      <c r="F63" s="32">
        <v>166</v>
      </c>
      <c r="G63" s="32">
        <v>212</v>
      </c>
      <c r="H63" s="32">
        <v>274</v>
      </c>
      <c r="I63" s="32">
        <v>256</v>
      </c>
      <c r="J63" s="32">
        <v>334</v>
      </c>
      <c r="K63" s="32">
        <v>385</v>
      </c>
      <c r="L63" s="32">
        <v>321</v>
      </c>
    </row>
    <row r="64" spans="1:13">
      <c r="A64" s="90"/>
      <c r="B64" s="33">
        <v>-4.7</v>
      </c>
      <c r="C64" s="33">
        <v>-5.0999999999999996</v>
      </c>
      <c r="D64" s="33">
        <v>-9.3000000000000007</v>
      </c>
      <c r="E64" s="33">
        <v>-8.6</v>
      </c>
      <c r="F64" s="33">
        <v>-11.2</v>
      </c>
      <c r="G64" s="33">
        <v>-14.8</v>
      </c>
      <c r="H64" s="33">
        <v>-18.3</v>
      </c>
      <c r="I64" s="33">
        <v>-16.295353278166772</v>
      </c>
      <c r="J64" s="33">
        <v>-22.416107382550337</v>
      </c>
      <c r="K64" s="33">
        <v>-22.9</v>
      </c>
      <c r="L64" s="33">
        <v>-23.4</v>
      </c>
    </row>
    <row r="65" spans="1:13">
      <c r="A65" s="90" t="s">
        <v>41</v>
      </c>
      <c r="B65" s="32">
        <v>84</v>
      </c>
      <c r="C65" s="32">
        <v>133</v>
      </c>
      <c r="D65" s="32">
        <v>165</v>
      </c>
      <c r="E65" s="32">
        <v>166</v>
      </c>
      <c r="F65" s="32">
        <v>241</v>
      </c>
      <c r="G65" s="32">
        <v>289</v>
      </c>
      <c r="H65" s="32">
        <v>223</v>
      </c>
      <c r="I65" s="32">
        <v>431</v>
      </c>
      <c r="J65" s="32">
        <v>374</v>
      </c>
      <c r="K65" s="32">
        <v>399</v>
      </c>
      <c r="L65" s="32">
        <v>325</v>
      </c>
    </row>
    <row r="66" spans="1:13">
      <c r="A66" s="90"/>
      <c r="B66" s="33">
        <v>-6.9</v>
      </c>
      <c r="C66" s="33">
        <v>-9.6</v>
      </c>
      <c r="D66" s="33">
        <v>-11.5</v>
      </c>
      <c r="E66" s="33">
        <v>-12.5</v>
      </c>
      <c r="F66" s="33">
        <v>-17.7</v>
      </c>
      <c r="G66" s="33">
        <v>-19.7</v>
      </c>
      <c r="H66" s="33">
        <v>-17.3</v>
      </c>
      <c r="I66" s="33">
        <v>-26.474201474201475</v>
      </c>
      <c r="J66" s="33">
        <v>-22.888616891064871</v>
      </c>
      <c r="K66" s="33">
        <v>-22.9</v>
      </c>
      <c r="L66" s="33">
        <v>-19.600000000000001</v>
      </c>
    </row>
    <row r="67" spans="1:13">
      <c r="A67" s="90" t="s">
        <v>42</v>
      </c>
      <c r="B67" s="32">
        <v>42</v>
      </c>
      <c r="C67" s="32">
        <v>53</v>
      </c>
      <c r="D67" s="32">
        <v>78</v>
      </c>
      <c r="E67" s="32">
        <v>76</v>
      </c>
      <c r="F67" s="32">
        <v>77</v>
      </c>
      <c r="G67" s="32">
        <v>89</v>
      </c>
      <c r="H67" s="32">
        <v>86</v>
      </c>
      <c r="I67" s="32">
        <v>110</v>
      </c>
      <c r="J67" s="32">
        <v>99</v>
      </c>
      <c r="K67" s="32">
        <v>136</v>
      </c>
      <c r="L67" s="32">
        <v>131</v>
      </c>
    </row>
    <row r="68" spans="1:13">
      <c r="A68" s="92"/>
      <c r="B68" s="40">
        <v>-10</v>
      </c>
      <c r="C68" s="40">
        <v>-11.8</v>
      </c>
      <c r="D68" s="40">
        <v>-18.100000000000001</v>
      </c>
      <c r="E68" s="40">
        <v>-18.3</v>
      </c>
      <c r="F68" s="40">
        <v>-16.600000000000001</v>
      </c>
      <c r="G68" s="40">
        <v>-19.100000000000001</v>
      </c>
      <c r="H68" s="40">
        <v>-20.2</v>
      </c>
      <c r="I68" s="40">
        <v>-23.354564755838641</v>
      </c>
      <c r="J68" s="40">
        <v>-19.526627218934912</v>
      </c>
      <c r="K68" s="40">
        <v>-27.8</v>
      </c>
      <c r="L68" s="40">
        <v>-30.2</v>
      </c>
    </row>
    <row r="69" spans="1:13">
      <c r="A69" s="91" t="s">
        <v>47</v>
      </c>
      <c r="B69" s="38"/>
      <c r="C69" s="38"/>
      <c r="D69" s="38"/>
      <c r="E69" s="38"/>
      <c r="F69" s="38"/>
      <c r="G69" s="38"/>
      <c r="H69" s="38"/>
      <c r="I69" s="32"/>
      <c r="J69" s="32"/>
      <c r="K69" s="32"/>
      <c r="L69" s="32"/>
    </row>
    <row r="70" spans="1:13" s="42" customFormat="1" ht="16.5" customHeight="1">
      <c r="A70" s="90"/>
      <c r="B70" s="39"/>
      <c r="C70" s="39"/>
      <c r="D70" s="39"/>
      <c r="E70" s="39"/>
      <c r="F70" s="39"/>
      <c r="G70" s="39"/>
      <c r="H70" s="39"/>
      <c r="I70" s="33"/>
      <c r="J70" s="33"/>
      <c r="K70" s="33"/>
      <c r="L70" s="33"/>
      <c r="M70" s="36"/>
    </row>
    <row r="71" spans="1:13" s="42" customFormat="1" ht="16.5" customHeight="1">
      <c r="A71" s="90" t="s">
        <v>122</v>
      </c>
      <c r="B71" s="32">
        <v>673</v>
      </c>
      <c r="C71" s="32">
        <v>960</v>
      </c>
      <c r="D71" s="32">
        <v>867</v>
      </c>
      <c r="E71" s="32">
        <v>1022</v>
      </c>
      <c r="F71" s="32">
        <v>1273</v>
      </c>
      <c r="G71" s="32">
        <v>1359</v>
      </c>
      <c r="H71" s="32">
        <v>1289</v>
      </c>
      <c r="I71" s="32">
        <v>1310</v>
      </c>
      <c r="J71" s="32">
        <v>1527</v>
      </c>
      <c r="K71" s="32">
        <v>1493</v>
      </c>
      <c r="L71" s="32">
        <v>1544</v>
      </c>
      <c r="M71" s="36"/>
    </row>
    <row r="72" spans="1:13" s="42" customFormat="1">
      <c r="A72" s="90"/>
      <c r="B72" s="33">
        <v>-20.6</v>
      </c>
      <c r="C72" s="33">
        <v>-27.5</v>
      </c>
      <c r="D72" s="33">
        <v>-24.7</v>
      </c>
      <c r="E72" s="33">
        <v>-31.1</v>
      </c>
      <c r="F72" s="33">
        <v>-38.200000000000003</v>
      </c>
      <c r="G72" s="33">
        <v>-39.5</v>
      </c>
      <c r="H72" s="33">
        <v>-40.200000000000003</v>
      </c>
      <c r="I72" s="33">
        <v>-42.190016103059577</v>
      </c>
      <c r="J72" s="33">
        <v>-46.854863455047564</v>
      </c>
      <c r="K72" s="33">
        <v>-48.1</v>
      </c>
      <c r="L72" s="33">
        <v>-50.9</v>
      </c>
      <c r="M72" s="36"/>
    </row>
    <row r="73" spans="1:13" s="42" customFormat="1">
      <c r="A73" s="90" t="s">
        <v>123</v>
      </c>
      <c r="B73" s="32">
        <v>349</v>
      </c>
      <c r="C73" s="32">
        <v>571</v>
      </c>
      <c r="D73" s="32">
        <v>646</v>
      </c>
      <c r="E73" s="32">
        <v>774</v>
      </c>
      <c r="F73" s="32">
        <v>886</v>
      </c>
      <c r="G73" s="32">
        <v>949</v>
      </c>
      <c r="H73" s="32">
        <v>1097</v>
      </c>
      <c r="I73" s="32">
        <v>1218</v>
      </c>
      <c r="J73" s="32">
        <v>1367</v>
      </c>
      <c r="K73" s="32">
        <v>1425</v>
      </c>
      <c r="L73" s="32">
        <v>1557</v>
      </c>
      <c r="M73" s="36"/>
    </row>
    <row r="74" spans="1:13" s="42" customFormat="1">
      <c r="A74" s="90"/>
      <c r="B74" s="33">
        <v>-8.3000000000000007</v>
      </c>
      <c r="C74" s="33">
        <v>-13.4</v>
      </c>
      <c r="D74" s="33">
        <v>-14.6</v>
      </c>
      <c r="E74" s="33">
        <v>-18.2</v>
      </c>
      <c r="F74" s="33">
        <v>-21.5</v>
      </c>
      <c r="G74" s="33">
        <v>-22.4</v>
      </c>
      <c r="H74" s="33">
        <v>-24.8</v>
      </c>
      <c r="I74" s="33">
        <v>-25.887353878852288</v>
      </c>
      <c r="J74" s="33">
        <v>-27.897959183673471</v>
      </c>
      <c r="K74" s="33">
        <v>-28.5</v>
      </c>
      <c r="L74" s="33">
        <v>-32.6</v>
      </c>
      <c r="M74" s="36"/>
    </row>
    <row r="75" spans="1:13">
      <c r="A75" s="90" t="s">
        <v>124</v>
      </c>
      <c r="B75" s="32">
        <v>765</v>
      </c>
      <c r="C75" s="32">
        <v>1107</v>
      </c>
      <c r="D75" s="32">
        <v>1416</v>
      </c>
      <c r="E75" s="32">
        <v>1556</v>
      </c>
      <c r="F75" s="32">
        <v>1989</v>
      </c>
      <c r="G75" s="32">
        <v>2508</v>
      </c>
      <c r="H75" s="32">
        <v>2661</v>
      </c>
      <c r="I75" s="32">
        <v>3142</v>
      </c>
      <c r="J75" s="32">
        <v>3476</v>
      </c>
      <c r="K75" s="32">
        <v>3781</v>
      </c>
      <c r="L75" s="32">
        <v>3674</v>
      </c>
    </row>
    <row r="76" spans="1:13">
      <c r="A76" s="90"/>
      <c r="B76" s="33">
        <v>-8.9</v>
      </c>
      <c r="C76" s="33">
        <v>-12.1</v>
      </c>
      <c r="D76" s="33">
        <v>-14.9</v>
      </c>
      <c r="E76" s="33">
        <v>-16.600000000000001</v>
      </c>
      <c r="F76" s="33">
        <v>-21.7</v>
      </c>
      <c r="G76" s="33">
        <v>-25.6</v>
      </c>
      <c r="H76" s="33">
        <v>-26.6</v>
      </c>
      <c r="I76" s="33">
        <v>-29.380961286702821</v>
      </c>
      <c r="J76" s="33">
        <v>-31.562698628893127</v>
      </c>
      <c r="K76" s="33">
        <v>-32.299999999999997</v>
      </c>
      <c r="L76" s="33">
        <v>-33.200000000000003</v>
      </c>
    </row>
    <row r="77" spans="1:13">
      <c r="A77" s="90" t="s">
        <v>125</v>
      </c>
      <c r="B77" s="32">
        <v>132</v>
      </c>
      <c r="C77" s="32">
        <v>217</v>
      </c>
      <c r="D77" s="32">
        <v>273</v>
      </c>
      <c r="E77" s="32">
        <v>287</v>
      </c>
      <c r="F77" s="32">
        <v>431</v>
      </c>
      <c r="G77" s="32">
        <v>497</v>
      </c>
      <c r="H77" s="32">
        <v>545</v>
      </c>
      <c r="I77" s="32">
        <v>577</v>
      </c>
      <c r="J77" s="32">
        <v>652</v>
      </c>
      <c r="K77" s="32">
        <v>684</v>
      </c>
      <c r="L77" s="32">
        <v>650</v>
      </c>
    </row>
    <row r="78" spans="1:13">
      <c r="A78" s="92"/>
      <c r="B78" s="40">
        <v>-4.8</v>
      </c>
      <c r="C78" s="40">
        <v>-7.5</v>
      </c>
      <c r="D78" s="40">
        <v>-9.1</v>
      </c>
      <c r="E78" s="40">
        <v>-10</v>
      </c>
      <c r="F78" s="40">
        <v>-14.2</v>
      </c>
      <c r="G78" s="40">
        <v>-16.3</v>
      </c>
      <c r="H78" s="40">
        <v>-17.600000000000001</v>
      </c>
      <c r="I78" s="40">
        <v>-17.358604091456076</v>
      </c>
      <c r="J78" s="40">
        <v>-19.456878543718293</v>
      </c>
      <c r="K78" s="40">
        <v>-18.899999999999999</v>
      </c>
      <c r="L78" s="40">
        <v>-20.2</v>
      </c>
    </row>
    <row r="79" spans="1:13">
      <c r="B79" s="32"/>
      <c r="C79" s="32"/>
      <c r="D79" s="32"/>
      <c r="E79" s="32"/>
      <c r="F79" s="32"/>
      <c r="G79" s="32"/>
      <c r="H79" s="32"/>
      <c r="I79" s="32"/>
    </row>
    <row r="80" spans="1:13">
      <c r="A80" s="30" t="s">
        <v>188</v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</row>
    <row r="81" spans="1:12">
      <c r="A81" s="30" t="s">
        <v>199</v>
      </c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</row>
    <row r="82" spans="1:12">
      <c r="A82" s="30" t="s">
        <v>190</v>
      </c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</row>
    <row r="83" spans="1:12">
      <c r="A83" s="41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</row>
    <row r="84" spans="1:12">
      <c r="A84" s="41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</row>
  </sheetData>
  <sheetProtection password="CC19" sheet="1" objects="1" scenarios="1"/>
  <mergeCells count="37">
    <mergeCell ref="A15:A16"/>
    <mergeCell ref="A5:A6"/>
    <mergeCell ref="A7:A8"/>
    <mergeCell ref="A9:A10"/>
    <mergeCell ref="A11:A12"/>
    <mergeCell ref="A13:A14"/>
    <mergeCell ref="A39:A40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63:A64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77:A78"/>
    <mergeCell ref="A65:A66"/>
    <mergeCell ref="A67:A68"/>
    <mergeCell ref="A69:A70"/>
    <mergeCell ref="A71:A72"/>
    <mergeCell ref="A73:A74"/>
    <mergeCell ref="A75:A76"/>
  </mergeCells>
  <phoneticPr fontId="3" type="noConversion"/>
  <pageMargins left="0.51181102362204722" right="0.51181102362204722" top="0.55118110236220474" bottom="0.55118110236220474" header="0.51181102362204722" footer="0.11811023622047245"/>
  <pageSetup paperSize="9" scale="78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Q74"/>
  <sheetViews>
    <sheetView workbookViewId="0">
      <pane xSplit="1" ySplit="4" topLeftCell="B5" activePane="bottomRight" state="frozen"/>
      <selection activeCell="A4" sqref="A4"/>
      <selection pane="topRight" activeCell="A4" sqref="A4"/>
      <selection pane="bottomLeft" activeCell="A4" sqref="A4"/>
      <selection pane="bottomRight"/>
    </sheetView>
  </sheetViews>
  <sheetFormatPr defaultRowHeight="16.5"/>
  <cols>
    <col min="1" max="16384" width="9" style="36"/>
  </cols>
  <sheetData>
    <row r="1" spans="1:17">
      <c r="A1" s="75" t="s">
        <v>283</v>
      </c>
    </row>
    <row r="2" spans="1:17">
      <c r="A2" s="31" t="s">
        <v>240</v>
      </c>
    </row>
    <row r="3" spans="1:17">
      <c r="J3" s="37"/>
      <c r="K3" s="37"/>
      <c r="L3" s="37" t="s">
        <v>43</v>
      </c>
    </row>
    <row r="4" spans="1:17">
      <c r="A4" s="20" t="s">
        <v>0</v>
      </c>
      <c r="B4" s="20" t="s">
        <v>1</v>
      </c>
      <c r="C4" s="20" t="s">
        <v>2</v>
      </c>
      <c r="D4" s="20" t="s">
        <v>3</v>
      </c>
      <c r="E4" s="20" t="s">
        <v>4</v>
      </c>
      <c r="F4" s="20" t="s">
        <v>5</v>
      </c>
      <c r="G4" s="20" t="s">
        <v>6</v>
      </c>
      <c r="H4" s="20" t="s">
        <v>7</v>
      </c>
      <c r="I4" s="20" t="s">
        <v>8</v>
      </c>
      <c r="J4" s="20" t="s">
        <v>143</v>
      </c>
      <c r="K4" s="20" t="s">
        <v>182</v>
      </c>
      <c r="L4" s="20" t="s">
        <v>266</v>
      </c>
    </row>
    <row r="5" spans="1:17">
      <c r="A5" s="90" t="s">
        <v>9</v>
      </c>
      <c r="B5" s="32">
        <v>2161</v>
      </c>
      <c r="C5" s="32">
        <v>2408</v>
      </c>
      <c r="D5" s="32">
        <v>2600</v>
      </c>
      <c r="E5" s="32">
        <v>3065</v>
      </c>
      <c r="F5" s="32">
        <v>3487</v>
      </c>
      <c r="G5" s="32">
        <v>3674</v>
      </c>
      <c r="H5" s="32">
        <v>3709</v>
      </c>
      <c r="I5" s="32">
        <v>4886</v>
      </c>
      <c r="J5" s="32">
        <v>4850</v>
      </c>
      <c r="K5" s="32">
        <v>5095</v>
      </c>
      <c r="L5" s="32">
        <v>4742</v>
      </c>
    </row>
    <row r="6" spans="1:17">
      <c r="A6" s="90"/>
      <c r="B6" s="33">
        <v>-10.7</v>
      </c>
      <c r="C6" s="33">
        <v>-11.4</v>
      </c>
      <c r="D6" s="33">
        <v>-11.8</v>
      </c>
      <c r="E6" s="33">
        <v>-14.1</v>
      </c>
      <c r="F6" s="33">
        <v>-16.2</v>
      </c>
      <c r="G6" s="33">
        <v>-16.2</v>
      </c>
      <c r="H6" s="33">
        <v>-16</v>
      </c>
      <c r="I6" s="33">
        <v>-19.911973265954845</v>
      </c>
      <c r="J6" s="33">
        <v>-18.829101638325955</v>
      </c>
      <c r="K6" s="33">
        <v>-18.7</v>
      </c>
      <c r="L6" s="33">
        <v>-18.5</v>
      </c>
    </row>
    <row r="7" spans="1:17">
      <c r="A7" s="91" t="s">
        <v>10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</row>
    <row r="8" spans="1:17">
      <c r="A8" s="90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2"/>
      <c r="N8" s="32"/>
      <c r="O8" s="33"/>
      <c r="P8" s="33"/>
      <c r="Q8" s="33"/>
    </row>
    <row r="9" spans="1:17">
      <c r="A9" s="90" t="s">
        <v>14</v>
      </c>
      <c r="B9" s="32">
        <v>1675</v>
      </c>
      <c r="C9" s="32">
        <v>1877</v>
      </c>
      <c r="D9" s="32">
        <v>2033</v>
      </c>
      <c r="E9" s="32">
        <v>2425</v>
      </c>
      <c r="F9" s="32">
        <v>2808</v>
      </c>
      <c r="G9" s="32">
        <v>2850</v>
      </c>
      <c r="H9" s="32">
        <v>2949</v>
      </c>
      <c r="I9" s="32">
        <v>3834</v>
      </c>
      <c r="J9" s="32">
        <v>3749</v>
      </c>
      <c r="K9" s="32">
        <v>3968</v>
      </c>
      <c r="L9" s="32">
        <v>3754</v>
      </c>
    </row>
    <row r="10" spans="1:17">
      <c r="A10" s="90"/>
      <c r="B10" s="33">
        <v>-13.2</v>
      </c>
      <c r="C10" s="33">
        <v>-14.3</v>
      </c>
      <c r="D10" s="33">
        <v>-14.7</v>
      </c>
      <c r="E10" s="33">
        <v>-18</v>
      </c>
      <c r="F10" s="33">
        <v>-20.7</v>
      </c>
      <c r="G10" s="33">
        <v>-20.100000000000001</v>
      </c>
      <c r="H10" s="33">
        <v>-20.2</v>
      </c>
      <c r="I10" s="33">
        <v>-25.001630257580697</v>
      </c>
      <c r="J10" s="33">
        <v>-23.226565888111022</v>
      </c>
      <c r="K10" s="33">
        <v>-23.1</v>
      </c>
      <c r="L10" s="33">
        <v>-23</v>
      </c>
    </row>
    <row r="11" spans="1:17">
      <c r="A11" s="90" t="s">
        <v>15</v>
      </c>
      <c r="B11" s="32">
        <v>486</v>
      </c>
      <c r="C11" s="32">
        <v>531</v>
      </c>
      <c r="D11" s="32">
        <v>567</v>
      </c>
      <c r="E11" s="32">
        <v>640</v>
      </c>
      <c r="F11" s="32">
        <v>679</v>
      </c>
      <c r="G11" s="32">
        <v>824</v>
      </c>
      <c r="H11" s="32">
        <v>760</v>
      </c>
      <c r="I11" s="32">
        <v>1052</v>
      </c>
      <c r="J11" s="32">
        <v>1101</v>
      </c>
      <c r="K11" s="32">
        <v>1127</v>
      </c>
      <c r="L11" s="32">
        <v>988</v>
      </c>
    </row>
    <row r="12" spans="1:17">
      <c r="A12" s="92"/>
      <c r="B12" s="40">
        <v>-6.5</v>
      </c>
      <c r="C12" s="40">
        <v>-6.6</v>
      </c>
      <c r="D12" s="40">
        <v>-6.9</v>
      </c>
      <c r="E12" s="40">
        <v>-7.8</v>
      </c>
      <c r="F12" s="40">
        <v>-8.5</v>
      </c>
      <c r="G12" s="40">
        <v>-9.6999999999999993</v>
      </c>
      <c r="H12" s="40">
        <v>-8.9</v>
      </c>
      <c r="I12" s="40">
        <v>-11.431055090731283</v>
      </c>
      <c r="J12" s="40">
        <v>-11.448476655921805</v>
      </c>
      <c r="K12" s="40">
        <v>-11.1</v>
      </c>
      <c r="L12" s="40">
        <v>-10.6</v>
      </c>
    </row>
    <row r="13" spans="1:17">
      <c r="A13" s="90" t="s">
        <v>12</v>
      </c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</row>
    <row r="14" spans="1:17">
      <c r="A14" s="90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</row>
    <row r="15" spans="1:17">
      <c r="A15" s="90" t="s">
        <v>17</v>
      </c>
      <c r="B15" s="32" t="s">
        <v>11</v>
      </c>
      <c r="C15" s="32" t="s">
        <v>11</v>
      </c>
      <c r="D15" s="32" t="s">
        <v>11</v>
      </c>
      <c r="E15" s="32" t="s">
        <v>11</v>
      </c>
      <c r="F15" s="32" t="s">
        <v>11</v>
      </c>
      <c r="G15" s="32" t="s">
        <v>11</v>
      </c>
      <c r="H15" s="32" t="s">
        <v>11</v>
      </c>
      <c r="I15" s="32" t="s">
        <v>11</v>
      </c>
      <c r="J15" s="32" t="s">
        <v>11</v>
      </c>
      <c r="K15" s="32">
        <v>12</v>
      </c>
      <c r="L15" s="32" t="s">
        <v>308</v>
      </c>
      <c r="M15" s="33"/>
    </row>
    <row r="16" spans="1:17">
      <c r="A16" s="90"/>
      <c r="B16" s="33"/>
      <c r="C16" s="33"/>
      <c r="D16" s="33"/>
      <c r="E16" s="33"/>
      <c r="F16" s="33"/>
      <c r="G16" s="33"/>
      <c r="H16" s="33"/>
      <c r="I16" s="33"/>
      <c r="J16" s="33"/>
      <c r="K16" s="33">
        <v>-5.7</v>
      </c>
      <c r="L16" s="33"/>
      <c r="M16" s="33"/>
    </row>
    <row r="17" spans="1:13">
      <c r="A17" s="90" t="s">
        <v>18</v>
      </c>
      <c r="B17" s="32">
        <v>32</v>
      </c>
      <c r="C17" s="32">
        <v>31</v>
      </c>
      <c r="D17" s="32">
        <v>33</v>
      </c>
      <c r="E17" s="32">
        <v>36</v>
      </c>
      <c r="F17" s="32">
        <v>41</v>
      </c>
      <c r="G17" s="32">
        <v>41</v>
      </c>
      <c r="H17" s="32">
        <v>37</v>
      </c>
      <c r="I17" s="32">
        <v>32</v>
      </c>
      <c r="J17" s="32">
        <v>37</v>
      </c>
      <c r="K17" s="32">
        <v>27</v>
      </c>
      <c r="L17" s="32">
        <v>24</v>
      </c>
      <c r="M17" s="33"/>
    </row>
    <row r="18" spans="1:13">
      <c r="A18" s="90"/>
      <c r="B18" s="33">
        <v>-28.3</v>
      </c>
      <c r="C18" s="33">
        <v>-25.2</v>
      </c>
      <c r="D18" s="33">
        <v>-28.2</v>
      </c>
      <c r="E18" s="33">
        <v>-35.299999999999997</v>
      </c>
      <c r="F18" s="33">
        <v>-36.299999999999997</v>
      </c>
      <c r="G18" s="33">
        <v>-36.299999999999997</v>
      </c>
      <c r="H18" s="33">
        <v>-32.200000000000003</v>
      </c>
      <c r="I18" s="33">
        <v>-29.629629629629626</v>
      </c>
      <c r="J18" s="33">
        <v>-35.922330097087382</v>
      </c>
      <c r="K18" s="33">
        <v>-26.7</v>
      </c>
      <c r="L18" s="33">
        <v>-24.7</v>
      </c>
      <c r="M18" s="33"/>
    </row>
    <row r="19" spans="1:13">
      <c r="A19" s="90" t="s">
        <v>19</v>
      </c>
      <c r="B19" s="32">
        <v>58</v>
      </c>
      <c r="C19" s="32">
        <v>49</v>
      </c>
      <c r="D19" s="32">
        <v>46</v>
      </c>
      <c r="E19" s="32">
        <v>61</v>
      </c>
      <c r="F19" s="32">
        <v>77</v>
      </c>
      <c r="G19" s="32">
        <v>85</v>
      </c>
      <c r="H19" s="32">
        <v>70</v>
      </c>
      <c r="I19" s="32">
        <v>76</v>
      </c>
      <c r="J19" s="32">
        <v>92</v>
      </c>
      <c r="K19" s="32">
        <v>81</v>
      </c>
      <c r="L19" s="32">
        <v>91</v>
      </c>
      <c r="M19" s="33"/>
    </row>
    <row r="20" spans="1:13">
      <c r="A20" s="90"/>
      <c r="B20" s="33">
        <v>-25.2</v>
      </c>
      <c r="C20" s="33">
        <v>-22.4</v>
      </c>
      <c r="D20" s="33">
        <v>-23.2</v>
      </c>
      <c r="E20" s="33">
        <v>-31.3</v>
      </c>
      <c r="F20" s="33">
        <v>-32.799999999999997</v>
      </c>
      <c r="G20" s="33">
        <v>-34.4</v>
      </c>
      <c r="H20" s="33">
        <v>-31.8</v>
      </c>
      <c r="I20" s="33">
        <v>-33.333333333333329</v>
      </c>
      <c r="J20" s="33">
        <v>-38.493723849372387</v>
      </c>
      <c r="K20" s="33">
        <v>-34.299999999999997</v>
      </c>
      <c r="L20" s="33">
        <v>-33.700000000000003</v>
      </c>
      <c r="M20" s="33"/>
    </row>
    <row r="21" spans="1:13">
      <c r="A21" s="90" t="s">
        <v>20</v>
      </c>
      <c r="B21" s="32">
        <v>142</v>
      </c>
      <c r="C21" s="32">
        <v>140</v>
      </c>
      <c r="D21" s="32">
        <v>149</v>
      </c>
      <c r="E21" s="32">
        <v>148</v>
      </c>
      <c r="F21" s="32">
        <v>185</v>
      </c>
      <c r="G21" s="32">
        <v>181</v>
      </c>
      <c r="H21" s="32">
        <v>190</v>
      </c>
      <c r="I21" s="32">
        <v>219</v>
      </c>
      <c r="J21" s="32">
        <v>179</v>
      </c>
      <c r="K21" s="32">
        <v>200</v>
      </c>
      <c r="L21" s="32">
        <v>181</v>
      </c>
      <c r="M21" s="33"/>
    </row>
    <row r="22" spans="1:13">
      <c r="A22" s="90"/>
      <c r="B22" s="33">
        <v>-24.3</v>
      </c>
      <c r="C22" s="33">
        <v>-24.3</v>
      </c>
      <c r="D22" s="33">
        <v>-26.8</v>
      </c>
      <c r="E22" s="33">
        <v>-25.8</v>
      </c>
      <c r="F22" s="33">
        <v>-33.299999999999997</v>
      </c>
      <c r="G22" s="33">
        <v>-34.1</v>
      </c>
      <c r="H22" s="33">
        <v>-34.4</v>
      </c>
      <c r="I22" s="33">
        <v>-41.011235955056179</v>
      </c>
      <c r="J22" s="33">
        <v>-34.095238095238095</v>
      </c>
      <c r="K22" s="33">
        <v>-35.700000000000003</v>
      </c>
      <c r="L22" s="33">
        <v>-36.5</v>
      </c>
      <c r="M22" s="33"/>
    </row>
    <row r="23" spans="1:13">
      <c r="A23" s="90" t="s">
        <v>21</v>
      </c>
      <c r="B23" s="32">
        <v>303</v>
      </c>
      <c r="C23" s="32">
        <v>327</v>
      </c>
      <c r="D23" s="32">
        <v>380</v>
      </c>
      <c r="E23" s="32">
        <v>404</v>
      </c>
      <c r="F23" s="32">
        <v>493</v>
      </c>
      <c r="G23" s="32">
        <v>467</v>
      </c>
      <c r="H23" s="32">
        <v>449</v>
      </c>
      <c r="I23" s="32">
        <v>545</v>
      </c>
      <c r="J23" s="32">
        <v>537</v>
      </c>
      <c r="K23" s="32">
        <v>547</v>
      </c>
      <c r="L23" s="32">
        <v>523</v>
      </c>
      <c r="M23" s="33"/>
    </row>
    <row r="24" spans="1:13">
      <c r="A24" s="90"/>
      <c r="B24" s="33">
        <v>-18.8</v>
      </c>
      <c r="C24" s="33">
        <v>-20.8</v>
      </c>
      <c r="D24" s="33">
        <v>-23.6</v>
      </c>
      <c r="E24" s="33">
        <v>-25.9</v>
      </c>
      <c r="F24" s="33">
        <v>-32.299999999999997</v>
      </c>
      <c r="G24" s="33">
        <v>-31.1</v>
      </c>
      <c r="H24" s="33">
        <v>-31.6</v>
      </c>
      <c r="I24" s="33">
        <v>-37.074829931972793</v>
      </c>
      <c r="J24" s="33">
        <v>-36.655290102389074</v>
      </c>
      <c r="K24" s="33">
        <v>-35.4</v>
      </c>
      <c r="L24" s="33">
        <v>-34.799999999999997</v>
      </c>
    </row>
    <row r="25" spans="1:13">
      <c r="A25" s="90" t="s">
        <v>22</v>
      </c>
      <c r="B25" s="32">
        <v>549</v>
      </c>
      <c r="C25" s="32">
        <v>645</v>
      </c>
      <c r="D25" s="32">
        <v>695</v>
      </c>
      <c r="E25" s="32">
        <v>805</v>
      </c>
      <c r="F25" s="32">
        <v>860</v>
      </c>
      <c r="G25" s="32">
        <v>888</v>
      </c>
      <c r="H25" s="32">
        <v>916</v>
      </c>
      <c r="I25" s="32">
        <v>1054</v>
      </c>
      <c r="J25" s="32">
        <v>1067</v>
      </c>
      <c r="K25" s="32">
        <v>1088</v>
      </c>
      <c r="L25" s="32">
        <v>1004</v>
      </c>
    </row>
    <row r="26" spans="1:13">
      <c r="A26" s="90"/>
      <c r="B26" s="33">
        <v>-17.8</v>
      </c>
      <c r="C26" s="33">
        <v>-20.7</v>
      </c>
      <c r="D26" s="33">
        <v>-22.4</v>
      </c>
      <c r="E26" s="33">
        <v>-25.5</v>
      </c>
      <c r="F26" s="33">
        <v>-29</v>
      </c>
      <c r="G26" s="33">
        <v>-29.6</v>
      </c>
      <c r="H26" s="33">
        <v>-29.3</v>
      </c>
      <c r="I26" s="33">
        <v>-34.087968952134538</v>
      </c>
      <c r="J26" s="33">
        <v>-34.209682590573905</v>
      </c>
      <c r="K26" s="33">
        <v>-33.700000000000003</v>
      </c>
      <c r="L26" s="33">
        <v>-33.9</v>
      </c>
    </row>
    <row r="27" spans="1:13">
      <c r="A27" s="90" t="s">
        <v>23</v>
      </c>
      <c r="B27" s="32">
        <v>445</v>
      </c>
      <c r="C27" s="32">
        <v>472</v>
      </c>
      <c r="D27" s="32">
        <v>542</v>
      </c>
      <c r="E27" s="32">
        <v>706</v>
      </c>
      <c r="F27" s="32">
        <v>785</v>
      </c>
      <c r="G27" s="32">
        <v>823</v>
      </c>
      <c r="H27" s="32">
        <v>887</v>
      </c>
      <c r="I27" s="32">
        <v>1226</v>
      </c>
      <c r="J27" s="32">
        <v>1159</v>
      </c>
      <c r="K27" s="32">
        <v>1269</v>
      </c>
      <c r="L27" s="32">
        <v>1212</v>
      </c>
    </row>
    <row r="28" spans="1:13">
      <c r="A28" s="90"/>
      <c r="B28" s="33">
        <v>-13.9</v>
      </c>
      <c r="C28" s="33">
        <v>-14.1</v>
      </c>
      <c r="D28" s="33">
        <v>-15.3</v>
      </c>
      <c r="E28" s="33">
        <v>-19.7</v>
      </c>
      <c r="F28" s="33">
        <v>-21.4</v>
      </c>
      <c r="G28" s="33">
        <v>-22.4</v>
      </c>
      <c r="H28" s="33">
        <v>-22.8</v>
      </c>
      <c r="I28" s="33">
        <v>-29.281108192022927</v>
      </c>
      <c r="J28" s="33">
        <v>-24.919372178026229</v>
      </c>
      <c r="K28" s="33">
        <v>-25.5</v>
      </c>
      <c r="L28" s="33">
        <v>-25.6</v>
      </c>
    </row>
    <row r="29" spans="1:13">
      <c r="A29" s="90" t="s">
        <v>24</v>
      </c>
      <c r="B29" s="32">
        <v>433</v>
      </c>
      <c r="C29" s="32">
        <v>491</v>
      </c>
      <c r="D29" s="32">
        <v>468</v>
      </c>
      <c r="E29" s="32">
        <v>595</v>
      </c>
      <c r="F29" s="32">
        <v>619</v>
      </c>
      <c r="G29" s="32">
        <v>696</v>
      </c>
      <c r="H29" s="32">
        <v>671</v>
      </c>
      <c r="I29" s="32">
        <v>955</v>
      </c>
      <c r="J29" s="32">
        <v>908</v>
      </c>
      <c r="K29" s="32">
        <v>965</v>
      </c>
      <c r="L29" s="32">
        <v>871</v>
      </c>
    </row>
    <row r="30" spans="1:13">
      <c r="A30" s="90"/>
      <c r="B30" s="33">
        <v>-7.7</v>
      </c>
      <c r="C30" s="33">
        <v>-8.4</v>
      </c>
      <c r="D30" s="33">
        <v>-7.8</v>
      </c>
      <c r="E30" s="33">
        <v>-10.3</v>
      </c>
      <c r="F30" s="33">
        <v>-11.2</v>
      </c>
      <c r="G30" s="33">
        <v>-11.9</v>
      </c>
      <c r="H30" s="33">
        <v>-11.6</v>
      </c>
      <c r="I30" s="33">
        <v>-15.25315444817122</v>
      </c>
      <c r="J30" s="33">
        <v>-14.752233956133226</v>
      </c>
      <c r="K30" s="33">
        <v>-15</v>
      </c>
      <c r="L30" s="33">
        <v>-14.7</v>
      </c>
    </row>
    <row r="31" spans="1:13">
      <c r="A31" s="90" t="s">
        <v>25</v>
      </c>
      <c r="B31" s="32">
        <v>191</v>
      </c>
      <c r="C31" s="32">
        <v>250</v>
      </c>
      <c r="D31" s="32">
        <v>283</v>
      </c>
      <c r="E31" s="32">
        <v>304</v>
      </c>
      <c r="F31" s="32">
        <v>421</v>
      </c>
      <c r="G31" s="32">
        <v>489</v>
      </c>
      <c r="H31" s="32">
        <v>482</v>
      </c>
      <c r="I31" s="32">
        <v>772</v>
      </c>
      <c r="J31" s="32">
        <v>867</v>
      </c>
      <c r="K31" s="32">
        <v>906</v>
      </c>
      <c r="L31" s="32">
        <v>829</v>
      </c>
    </row>
    <row r="32" spans="1:13">
      <c r="A32" s="90"/>
      <c r="B32" s="33">
        <v>-3.5</v>
      </c>
      <c r="C32" s="33">
        <v>-4.0999999999999996</v>
      </c>
      <c r="D32" s="33">
        <v>-4.2</v>
      </c>
      <c r="E32" s="33">
        <v>-4.7</v>
      </c>
      <c r="F32" s="33">
        <v>-6.3</v>
      </c>
      <c r="G32" s="33">
        <v>-6.5</v>
      </c>
      <c r="H32" s="33">
        <v>-6.2</v>
      </c>
      <c r="I32" s="33">
        <v>-9.145835801445326</v>
      </c>
      <c r="J32" s="33">
        <v>-9.283649212977835</v>
      </c>
      <c r="K32" s="33">
        <v>-9.1</v>
      </c>
      <c r="L32" s="33">
        <v>-8.8000000000000007</v>
      </c>
    </row>
    <row r="33" spans="1:13">
      <c r="A33" s="91" t="s">
        <v>13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</row>
    <row r="34" spans="1:13">
      <c r="A34" s="90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</row>
    <row r="35" spans="1:13">
      <c r="A35" s="90" t="s">
        <v>26</v>
      </c>
      <c r="B35" s="32">
        <v>587</v>
      </c>
      <c r="C35" s="32">
        <v>622</v>
      </c>
      <c r="D35" s="32">
        <v>555</v>
      </c>
      <c r="E35" s="32">
        <v>682</v>
      </c>
      <c r="F35" s="32">
        <v>727</v>
      </c>
      <c r="G35" s="32">
        <v>761</v>
      </c>
      <c r="H35" s="32">
        <v>627</v>
      </c>
      <c r="I35" s="32">
        <v>751</v>
      </c>
      <c r="J35" s="32">
        <v>704</v>
      </c>
      <c r="K35" s="32">
        <v>736</v>
      </c>
      <c r="L35" s="32">
        <v>687</v>
      </c>
      <c r="M35" s="33"/>
    </row>
    <row r="36" spans="1:13">
      <c r="A36" s="90"/>
      <c r="B36" s="33">
        <v>-16.899999999999999</v>
      </c>
      <c r="C36" s="33">
        <v>-16.7</v>
      </c>
      <c r="D36" s="33">
        <v>-14.7</v>
      </c>
      <c r="E36" s="33">
        <v>-19</v>
      </c>
      <c r="F36" s="33">
        <v>-20.100000000000001</v>
      </c>
      <c r="G36" s="33">
        <v>-20.3</v>
      </c>
      <c r="H36" s="33">
        <v>-17.899999999999999</v>
      </c>
      <c r="I36" s="33">
        <v>-21.623956233803629</v>
      </c>
      <c r="J36" s="33">
        <v>-18.8993288590604</v>
      </c>
      <c r="K36" s="33">
        <v>-20</v>
      </c>
      <c r="L36" s="33">
        <v>-19.3</v>
      </c>
      <c r="M36" s="33"/>
    </row>
    <row r="37" spans="1:13">
      <c r="A37" s="90" t="s">
        <v>27</v>
      </c>
      <c r="B37" s="32">
        <v>143</v>
      </c>
      <c r="C37" s="32">
        <v>154</v>
      </c>
      <c r="D37" s="32">
        <v>211</v>
      </c>
      <c r="E37" s="32">
        <v>242</v>
      </c>
      <c r="F37" s="32">
        <v>278</v>
      </c>
      <c r="G37" s="32">
        <v>237</v>
      </c>
      <c r="H37" s="32">
        <v>276</v>
      </c>
      <c r="I37" s="32">
        <v>333</v>
      </c>
      <c r="J37" s="32">
        <v>329</v>
      </c>
      <c r="K37" s="32">
        <v>328</v>
      </c>
      <c r="L37" s="32">
        <v>282</v>
      </c>
      <c r="M37" s="33"/>
    </row>
    <row r="38" spans="1:13">
      <c r="A38" s="90"/>
      <c r="B38" s="33">
        <v>-10.7</v>
      </c>
      <c r="C38" s="33">
        <v>-10.7</v>
      </c>
      <c r="D38" s="33">
        <v>-14.1</v>
      </c>
      <c r="E38" s="33">
        <v>-16.399999999999999</v>
      </c>
      <c r="F38" s="33">
        <v>-19.399999999999999</v>
      </c>
      <c r="G38" s="33">
        <v>-16.2</v>
      </c>
      <c r="H38" s="33">
        <v>-17.3</v>
      </c>
      <c r="I38" s="33">
        <v>-19.727488151658768</v>
      </c>
      <c r="J38" s="33">
        <v>-16.828644501278774</v>
      </c>
      <c r="K38" s="33">
        <v>-16.3</v>
      </c>
      <c r="L38" s="33">
        <v>-15</v>
      </c>
      <c r="M38" s="33"/>
    </row>
    <row r="39" spans="1:13">
      <c r="A39" s="90" t="s">
        <v>28</v>
      </c>
      <c r="B39" s="32">
        <v>130</v>
      </c>
      <c r="C39" s="32">
        <v>130</v>
      </c>
      <c r="D39" s="32">
        <v>138</v>
      </c>
      <c r="E39" s="32">
        <v>202</v>
      </c>
      <c r="F39" s="32">
        <v>197</v>
      </c>
      <c r="G39" s="32">
        <v>205</v>
      </c>
      <c r="H39" s="32">
        <v>182</v>
      </c>
      <c r="I39" s="32">
        <v>209</v>
      </c>
      <c r="J39" s="32">
        <v>233</v>
      </c>
      <c r="K39" s="32">
        <v>194</v>
      </c>
      <c r="L39" s="32">
        <v>211</v>
      </c>
      <c r="M39" s="33"/>
    </row>
    <row r="40" spans="1:13">
      <c r="A40" s="90"/>
      <c r="B40" s="33">
        <v>-14.3</v>
      </c>
      <c r="C40" s="33">
        <v>-13.7</v>
      </c>
      <c r="D40" s="33">
        <v>-14.1</v>
      </c>
      <c r="E40" s="33">
        <v>-20</v>
      </c>
      <c r="F40" s="33">
        <v>-19.2</v>
      </c>
      <c r="G40" s="33">
        <v>-19.3</v>
      </c>
      <c r="H40" s="33">
        <v>-18</v>
      </c>
      <c r="I40" s="33">
        <v>-19.298245614035086</v>
      </c>
      <c r="J40" s="33">
        <v>-22.577519379844961</v>
      </c>
      <c r="K40" s="33">
        <v>-18.5</v>
      </c>
      <c r="L40" s="33">
        <v>-21.4</v>
      </c>
      <c r="M40" s="33"/>
    </row>
    <row r="41" spans="1:13">
      <c r="A41" s="90" t="s">
        <v>29</v>
      </c>
      <c r="B41" s="32">
        <v>111</v>
      </c>
      <c r="C41" s="32">
        <v>170</v>
      </c>
      <c r="D41" s="32">
        <v>169</v>
      </c>
      <c r="E41" s="32">
        <v>177</v>
      </c>
      <c r="F41" s="32">
        <v>221</v>
      </c>
      <c r="G41" s="32">
        <v>181</v>
      </c>
      <c r="H41" s="32">
        <v>213</v>
      </c>
      <c r="I41" s="32">
        <v>258</v>
      </c>
      <c r="J41" s="32">
        <v>241</v>
      </c>
      <c r="K41" s="32">
        <v>273</v>
      </c>
      <c r="L41" s="32">
        <v>236</v>
      </c>
      <c r="M41" s="33"/>
    </row>
    <row r="42" spans="1:13">
      <c r="A42" s="90"/>
      <c r="B42" s="33">
        <v>-9.6999999999999993</v>
      </c>
      <c r="C42" s="33">
        <v>-14.3</v>
      </c>
      <c r="D42" s="33">
        <v>-13.8</v>
      </c>
      <c r="E42" s="33">
        <v>-15.5</v>
      </c>
      <c r="F42" s="33">
        <v>-19.399999999999999</v>
      </c>
      <c r="G42" s="33">
        <v>-15.5</v>
      </c>
      <c r="H42" s="33">
        <v>-17.8</v>
      </c>
      <c r="I42" s="33">
        <v>-19.239373601789708</v>
      </c>
      <c r="J42" s="33">
        <v>-17.128642501776831</v>
      </c>
      <c r="K42" s="33">
        <v>-19.600000000000001</v>
      </c>
      <c r="L42" s="33">
        <v>-17.399999999999999</v>
      </c>
      <c r="M42" s="33"/>
    </row>
    <row r="43" spans="1:13">
      <c r="A43" s="90" t="s">
        <v>30</v>
      </c>
      <c r="B43" s="32">
        <v>42</v>
      </c>
      <c r="C43" s="32">
        <v>76</v>
      </c>
      <c r="D43" s="32">
        <v>66</v>
      </c>
      <c r="E43" s="32">
        <v>60</v>
      </c>
      <c r="F43" s="32">
        <v>79</v>
      </c>
      <c r="G43" s="32">
        <v>71</v>
      </c>
      <c r="H43" s="32">
        <v>88</v>
      </c>
      <c r="I43" s="32">
        <v>113</v>
      </c>
      <c r="J43" s="32">
        <v>96</v>
      </c>
      <c r="K43" s="32">
        <v>110</v>
      </c>
      <c r="L43" s="32">
        <v>105</v>
      </c>
      <c r="M43" s="33"/>
    </row>
    <row r="44" spans="1:13">
      <c r="A44" s="90"/>
      <c r="B44" s="33">
        <v>-9.4</v>
      </c>
      <c r="C44" s="33">
        <v>-16.5</v>
      </c>
      <c r="D44" s="33">
        <v>-13.7</v>
      </c>
      <c r="E44" s="33">
        <v>-12.4</v>
      </c>
      <c r="F44" s="33">
        <v>-17.7</v>
      </c>
      <c r="G44" s="33">
        <v>-16.899999999999999</v>
      </c>
      <c r="H44" s="33">
        <v>-18.3</v>
      </c>
      <c r="I44" s="33">
        <v>-21.564885496183205</v>
      </c>
      <c r="J44" s="33">
        <v>-19.472616632860039</v>
      </c>
      <c r="K44" s="33">
        <v>-18.5</v>
      </c>
      <c r="L44" s="33">
        <v>-19.100000000000001</v>
      </c>
      <c r="M44" s="33"/>
    </row>
    <row r="45" spans="1:13">
      <c r="A45" s="90" t="s">
        <v>31</v>
      </c>
      <c r="B45" s="32">
        <v>79</v>
      </c>
      <c r="C45" s="32">
        <v>61</v>
      </c>
      <c r="D45" s="32">
        <v>58</v>
      </c>
      <c r="E45" s="32">
        <v>89</v>
      </c>
      <c r="F45" s="32">
        <v>79</v>
      </c>
      <c r="G45" s="32">
        <v>92</v>
      </c>
      <c r="H45" s="32">
        <v>112</v>
      </c>
      <c r="I45" s="32">
        <v>115</v>
      </c>
      <c r="J45" s="32">
        <v>103</v>
      </c>
      <c r="K45" s="32">
        <v>113</v>
      </c>
      <c r="L45" s="32">
        <v>112</v>
      </c>
      <c r="M45" s="33"/>
    </row>
    <row r="46" spans="1:13">
      <c r="A46" s="90"/>
      <c r="B46" s="33">
        <v>-14.2</v>
      </c>
      <c r="C46" s="33">
        <v>-12.9</v>
      </c>
      <c r="D46" s="33">
        <v>-10.1</v>
      </c>
      <c r="E46" s="33">
        <v>-17.100000000000001</v>
      </c>
      <c r="F46" s="33">
        <v>-16.5</v>
      </c>
      <c r="G46" s="33">
        <v>-17.2</v>
      </c>
      <c r="H46" s="33">
        <v>-19.899999999999999</v>
      </c>
      <c r="I46" s="33">
        <v>-20.175438596491226</v>
      </c>
      <c r="J46" s="33">
        <v>-16.043613707165107</v>
      </c>
      <c r="K46" s="33">
        <v>-16.7</v>
      </c>
      <c r="L46" s="33">
        <v>-17.600000000000001</v>
      </c>
      <c r="M46" s="33"/>
    </row>
    <row r="47" spans="1:13">
      <c r="A47" s="90" t="s">
        <v>32</v>
      </c>
      <c r="B47" s="32">
        <v>41</v>
      </c>
      <c r="C47" s="32">
        <v>33</v>
      </c>
      <c r="D47" s="32">
        <v>39</v>
      </c>
      <c r="E47" s="32">
        <v>72</v>
      </c>
      <c r="F47" s="32">
        <v>77</v>
      </c>
      <c r="G47" s="32">
        <v>74</v>
      </c>
      <c r="H47" s="32">
        <v>67</v>
      </c>
      <c r="I47" s="32">
        <v>98</v>
      </c>
      <c r="J47" s="32">
        <v>90</v>
      </c>
      <c r="K47" s="32">
        <v>92</v>
      </c>
      <c r="L47" s="32">
        <v>82</v>
      </c>
      <c r="M47" s="33"/>
    </row>
    <row r="48" spans="1:13">
      <c r="A48" s="90"/>
      <c r="B48" s="33">
        <v>-11.7</v>
      </c>
      <c r="C48" s="33">
        <v>-9.1</v>
      </c>
      <c r="D48" s="33">
        <v>-10.8</v>
      </c>
      <c r="E48" s="33">
        <v>-20.3</v>
      </c>
      <c r="F48" s="33">
        <v>-20.5</v>
      </c>
      <c r="G48" s="33">
        <v>-17.8</v>
      </c>
      <c r="H48" s="33">
        <v>-14.2</v>
      </c>
      <c r="I48" s="33">
        <v>-20.289855072463769</v>
      </c>
      <c r="J48" s="33">
        <v>-18.218623481781375</v>
      </c>
      <c r="K48" s="33">
        <v>-16</v>
      </c>
      <c r="L48" s="33">
        <v>-15.1</v>
      </c>
      <c r="M48" s="33"/>
    </row>
    <row r="49" spans="1:13">
      <c r="A49" s="90" t="s">
        <v>33</v>
      </c>
      <c r="B49" s="32" t="s">
        <v>11</v>
      </c>
      <c r="C49" s="32" t="s">
        <v>11</v>
      </c>
      <c r="D49" s="32" t="s">
        <v>11</v>
      </c>
      <c r="E49" s="32">
        <v>13</v>
      </c>
      <c r="F49" s="32">
        <v>14</v>
      </c>
      <c r="G49" s="32">
        <v>17</v>
      </c>
      <c r="H49" s="32">
        <v>17</v>
      </c>
      <c r="I49" s="32">
        <v>20</v>
      </c>
      <c r="J49" s="32">
        <v>31</v>
      </c>
      <c r="K49" s="32">
        <v>23</v>
      </c>
      <c r="L49" s="32">
        <v>27</v>
      </c>
      <c r="M49" s="33"/>
    </row>
    <row r="50" spans="1:13">
      <c r="A50" s="90"/>
      <c r="B50" s="33"/>
      <c r="C50" s="33"/>
      <c r="D50" s="33"/>
      <c r="E50" s="33">
        <v>-16.5</v>
      </c>
      <c r="F50" s="33">
        <v>-18.399999999999999</v>
      </c>
      <c r="G50" s="33">
        <v>-19.8</v>
      </c>
      <c r="H50" s="33">
        <v>-22.7</v>
      </c>
      <c r="I50" s="33">
        <v>-23.52941176470588</v>
      </c>
      <c r="J50" s="33">
        <v>-25.833333333333336</v>
      </c>
      <c r="K50" s="33">
        <v>-16.899999999999999</v>
      </c>
      <c r="L50" s="33">
        <v>-22</v>
      </c>
      <c r="M50" s="33"/>
    </row>
    <row r="51" spans="1:13">
      <c r="A51" s="90" t="s">
        <v>34</v>
      </c>
      <c r="B51" s="32">
        <v>407</v>
      </c>
      <c r="C51" s="32">
        <v>507</v>
      </c>
      <c r="D51" s="32">
        <v>591</v>
      </c>
      <c r="E51" s="32">
        <v>698</v>
      </c>
      <c r="F51" s="32">
        <v>806</v>
      </c>
      <c r="G51" s="32">
        <v>877</v>
      </c>
      <c r="H51" s="32">
        <v>923</v>
      </c>
      <c r="I51" s="32">
        <v>996</v>
      </c>
      <c r="J51" s="32">
        <v>1048</v>
      </c>
      <c r="K51" s="32">
        <v>1140</v>
      </c>
      <c r="L51" s="32">
        <v>1088</v>
      </c>
      <c r="M51" s="33"/>
    </row>
    <row r="52" spans="1:13">
      <c r="A52" s="90"/>
      <c r="B52" s="33">
        <v>-9.8000000000000007</v>
      </c>
      <c r="C52" s="33">
        <v>-11.9</v>
      </c>
      <c r="D52" s="33">
        <v>-12.9</v>
      </c>
      <c r="E52" s="33">
        <v>-15.2</v>
      </c>
      <c r="F52" s="33">
        <v>-18.2</v>
      </c>
      <c r="G52" s="33">
        <v>-17.5</v>
      </c>
      <c r="H52" s="33">
        <v>-17.5</v>
      </c>
      <c r="I52" s="33">
        <v>-17.637683725872144</v>
      </c>
      <c r="J52" s="33">
        <v>-17.53094680495149</v>
      </c>
      <c r="K52" s="33">
        <v>-18.2</v>
      </c>
      <c r="L52" s="33">
        <v>-18.100000000000001</v>
      </c>
    </row>
    <row r="53" spans="1:13">
      <c r="A53" s="90" t="s">
        <v>35</v>
      </c>
      <c r="B53" s="32">
        <v>64</v>
      </c>
      <c r="C53" s="32">
        <v>71</v>
      </c>
      <c r="D53" s="32">
        <v>81</v>
      </c>
      <c r="E53" s="32">
        <v>107</v>
      </c>
      <c r="F53" s="32">
        <v>122</v>
      </c>
      <c r="G53" s="32">
        <v>138</v>
      </c>
      <c r="H53" s="32">
        <v>152</v>
      </c>
      <c r="I53" s="32">
        <v>195</v>
      </c>
      <c r="J53" s="32">
        <v>214</v>
      </c>
      <c r="K53" s="32">
        <v>208</v>
      </c>
      <c r="L53" s="32">
        <v>223</v>
      </c>
    </row>
    <row r="54" spans="1:13">
      <c r="A54" s="90"/>
      <c r="B54" s="33">
        <v>-7.6</v>
      </c>
      <c r="C54" s="33">
        <v>-7.5</v>
      </c>
      <c r="D54" s="33">
        <v>-8.1999999999999993</v>
      </c>
      <c r="E54" s="33">
        <v>-10.5</v>
      </c>
      <c r="F54" s="33">
        <v>-12.1</v>
      </c>
      <c r="G54" s="33">
        <v>-13.5</v>
      </c>
      <c r="H54" s="33">
        <v>-15.1</v>
      </c>
      <c r="I54" s="33">
        <v>-18.932038834951456</v>
      </c>
      <c r="J54" s="33">
        <v>-19.870009285051069</v>
      </c>
      <c r="K54" s="33">
        <v>-18.2</v>
      </c>
      <c r="L54" s="33">
        <v>-21</v>
      </c>
    </row>
    <row r="55" spans="1:13">
      <c r="A55" s="90" t="s">
        <v>36</v>
      </c>
      <c r="B55" s="32">
        <v>84</v>
      </c>
      <c r="C55" s="32">
        <v>69</v>
      </c>
      <c r="D55" s="32">
        <v>82</v>
      </c>
      <c r="E55" s="32">
        <v>120</v>
      </c>
      <c r="F55" s="32">
        <v>112</v>
      </c>
      <c r="G55" s="32">
        <v>131</v>
      </c>
      <c r="H55" s="32">
        <v>140</v>
      </c>
      <c r="I55" s="32">
        <v>239</v>
      </c>
      <c r="J55" s="32">
        <v>211</v>
      </c>
      <c r="K55" s="32">
        <v>242</v>
      </c>
      <c r="L55" s="32">
        <v>212</v>
      </c>
    </row>
    <row r="56" spans="1:13">
      <c r="A56" s="90"/>
      <c r="B56" s="33">
        <v>-10.5</v>
      </c>
      <c r="C56" s="33">
        <v>-8.6999999999999993</v>
      </c>
      <c r="D56" s="33">
        <v>-9.8000000000000007</v>
      </c>
      <c r="E56" s="33">
        <v>-13.6</v>
      </c>
      <c r="F56" s="33">
        <v>-12.8</v>
      </c>
      <c r="G56" s="33">
        <v>-14.7</v>
      </c>
      <c r="H56" s="33">
        <v>-14</v>
      </c>
      <c r="I56" s="33">
        <v>-23.923923923923923</v>
      </c>
      <c r="J56" s="33">
        <v>-19.482917820867961</v>
      </c>
      <c r="K56" s="33">
        <v>-22</v>
      </c>
      <c r="L56" s="33">
        <v>-18.899999999999999</v>
      </c>
    </row>
    <row r="57" spans="1:13">
      <c r="A57" s="90" t="s">
        <v>37</v>
      </c>
      <c r="B57" s="32">
        <v>44</v>
      </c>
      <c r="C57" s="32">
        <v>90</v>
      </c>
      <c r="D57" s="32">
        <v>83</v>
      </c>
      <c r="E57" s="32">
        <v>107</v>
      </c>
      <c r="F57" s="32">
        <v>142</v>
      </c>
      <c r="G57" s="32">
        <v>170</v>
      </c>
      <c r="H57" s="32">
        <v>142</v>
      </c>
      <c r="I57" s="32">
        <v>205</v>
      </c>
      <c r="J57" s="32">
        <v>251</v>
      </c>
      <c r="K57" s="32">
        <v>229</v>
      </c>
      <c r="L57" s="32">
        <v>226</v>
      </c>
    </row>
    <row r="58" spans="1:13">
      <c r="A58" s="90"/>
      <c r="B58" s="33">
        <v>-5</v>
      </c>
      <c r="C58" s="33">
        <v>-8.5</v>
      </c>
      <c r="D58" s="33">
        <v>-7.4</v>
      </c>
      <c r="E58" s="33">
        <v>-10.3</v>
      </c>
      <c r="F58" s="33">
        <v>-13</v>
      </c>
      <c r="G58" s="33">
        <v>-14.4</v>
      </c>
      <c r="H58" s="33">
        <v>-11.4</v>
      </c>
      <c r="I58" s="33">
        <v>-15.672782874617738</v>
      </c>
      <c r="J58" s="33">
        <v>-18.057553956834532</v>
      </c>
      <c r="K58" s="33">
        <v>-14.6</v>
      </c>
      <c r="L58" s="33">
        <v>-15.9</v>
      </c>
    </row>
    <row r="59" spans="1:13">
      <c r="A59" s="90" t="s">
        <v>38</v>
      </c>
      <c r="B59" s="32">
        <v>111</v>
      </c>
      <c r="C59" s="32">
        <v>111</v>
      </c>
      <c r="D59" s="32">
        <v>114</v>
      </c>
      <c r="E59" s="32">
        <v>86</v>
      </c>
      <c r="F59" s="32">
        <v>135</v>
      </c>
      <c r="G59" s="32">
        <v>120</v>
      </c>
      <c r="H59" s="32">
        <v>148</v>
      </c>
      <c r="I59" s="32">
        <v>227</v>
      </c>
      <c r="J59" s="32">
        <v>242</v>
      </c>
      <c r="K59" s="32">
        <v>262</v>
      </c>
      <c r="L59" s="32">
        <v>231</v>
      </c>
    </row>
    <row r="60" spans="1:13">
      <c r="A60" s="90"/>
      <c r="B60" s="33">
        <v>-12.9</v>
      </c>
      <c r="C60" s="33">
        <v>-11.9</v>
      </c>
      <c r="D60" s="33">
        <v>-12.2</v>
      </c>
      <c r="E60" s="33">
        <v>-8.8000000000000007</v>
      </c>
      <c r="F60" s="33">
        <v>-14.5</v>
      </c>
      <c r="G60" s="33">
        <v>-13.4</v>
      </c>
      <c r="H60" s="33">
        <v>-15.1</v>
      </c>
      <c r="I60" s="33">
        <v>-22.211350293542072</v>
      </c>
      <c r="J60" s="33">
        <v>-21.511111111111113</v>
      </c>
      <c r="K60" s="33">
        <v>-20.2</v>
      </c>
      <c r="L60" s="33">
        <v>-18.8</v>
      </c>
    </row>
    <row r="61" spans="1:13">
      <c r="A61" s="90" t="s">
        <v>39</v>
      </c>
      <c r="B61" s="32">
        <v>56</v>
      </c>
      <c r="C61" s="32">
        <v>59</v>
      </c>
      <c r="D61" s="32">
        <v>66</v>
      </c>
      <c r="E61" s="32">
        <v>70</v>
      </c>
      <c r="F61" s="32">
        <v>100</v>
      </c>
      <c r="G61" s="32">
        <v>121</v>
      </c>
      <c r="H61" s="32">
        <v>129</v>
      </c>
      <c r="I61" s="32">
        <v>282</v>
      </c>
      <c r="J61" s="32">
        <v>248</v>
      </c>
      <c r="K61" s="32">
        <v>258</v>
      </c>
      <c r="L61" s="32">
        <v>234</v>
      </c>
    </row>
    <row r="62" spans="1:13">
      <c r="A62" s="90"/>
      <c r="B62" s="33">
        <v>-5.4</v>
      </c>
      <c r="C62" s="33">
        <v>-5.7</v>
      </c>
      <c r="D62" s="33">
        <v>-6</v>
      </c>
      <c r="E62" s="33">
        <v>-6.5</v>
      </c>
      <c r="F62" s="33">
        <v>-9</v>
      </c>
      <c r="G62" s="33">
        <v>-10.9</v>
      </c>
      <c r="H62" s="33">
        <v>-10.8</v>
      </c>
      <c r="I62" s="33">
        <v>-22.614274258219726</v>
      </c>
      <c r="J62" s="33">
        <v>-20.735785953177256</v>
      </c>
      <c r="K62" s="33">
        <v>-19.100000000000001</v>
      </c>
      <c r="L62" s="33">
        <v>-19.5</v>
      </c>
    </row>
    <row r="63" spans="1:13">
      <c r="A63" s="90" t="s">
        <v>40</v>
      </c>
      <c r="B63" s="32">
        <v>97</v>
      </c>
      <c r="C63" s="32">
        <v>87</v>
      </c>
      <c r="D63" s="32">
        <v>125</v>
      </c>
      <c r="E63" s="32">
        <v>138</v>
      </c>
      <c r="F63" s="32">
        <v>151</v>
      </c>
      <c r="G63" s="32">
        <v>174</v>
      </c>
      <c r="H63" s="32">
        <v>228</v>
      </c>
      <c r="I63" s="32">
        <v>424</v>
      </c>
      <c r="J63" s="32">
        <v>377</v>
      </c>
      <c r="K63" s="32">
        <v>429</v>
      </c>
      <c r="L63" s="32">
        <v>340</v>
      </c>
    </row>
    <row r="64" spans="1:13">
      <c r="A64" s="90"/>
      <c r="B64" s="33">
        <v>-6.3</v>
      </c>
      <c r="C64" s="33">
        <v>-5.6</v>
      </c>
      <c r="D64" s="33">
        <v>-7.9</v>
      </c>
      <c r="E64" s="33">
        <v>-8.9</v>
      </c>
      <c r="F64" s="33">
        <v>-9.6</v>
      </c>
      <c r="G64" s="33">
        <v>-11.3</v>
      </c>
      <c r="H64" s="33">
        <v>-13.9</v>
      </c>
      <c r="I64" s="33">
        <v>-24.297994269340975</v>
      </c>
      <c r="J64" s="33">
        <v>-22.65625</v>
      </c>
      <c r="K64" s="33">
        <v>-22.3</v>
      </c>
      <c r="L64" s="33">
        <v>-21.5</v>
      </c>
    </row>
    <row r="65" spans="1:12">
      <c r="A65" s="90" t="s">
        <v>41</v>
      </c>
      <c r="B65" s="32">
        <v>109</v>
      </c>
      <c r="C65" s="32">
        <v>128</v>
      </c>
      <c r="D65" s="32">
        <v>157</v>
      </c>
      <c r="E65" s="32">
        <v>159</v>
      </c>
      <c r="F65" s="32">
        <v>197</v>
      </c>
      <c r="G65" s="32">
        <v>263</v>
      </c>
      <c r="H65" s="32">
        <v>204</v>
      </c>
      <c r="I65" s="32">
        <v>322</v>
      </c>
      <c r="J65" s="32">
        <v>335</v>
      </c>
      <c r="K65" s="32">
        <v>346</v>
      </c>
      <c r="L65" s="32">
        <v>335</v>
      </c>
    </row>
    <row r="66" spans="1:12">
      <c r="A66" s="90"/>
      <c r="B66" s="33">
        <v>-8.5</v>
      </c>
      <c r="C66" s="33">
        <v>-8.9</v>
      </c>
      <c r="D66" s="33">
        <v>-10.3</v>
      </c>
      <c r="E66" s="33">
        <v>-11</v>
      </c>
      <c r="F66" s="33">
        <v>-13.6</v>
      </c>
      <c r="G66" s="33">
        <v>-16.399999999999999</v>
      </c>
      <c r="H66" s="33">
        <v>-14.5</v>
      </c>
      <c r="I66" s="33">
        <v>-18.151071025930101</v>
      </c>
      <c r="J66" s="33">
        <v>-18.356164383561644</v>
      </c>
      <c r="K66" s="33">
        <v>-17.8</v>
      </c>
      <c r="L66" s="33">
        <v>-17.899999999999999</v>
      </c>
    </row>
    <row r="67" spans="1:12">
      <c r="A67" s="90" t="s">
        <v>42</v>
      </c>
      <c r="B67" s="32">
        <v>50</v>
      </c>
      <c r="C67" s="32">
        <v>37</v>
      </c>
      <c r="D67" s="32">
        <v>62</v>
      </c>
      <c r="E67" s="32">
        <v>43</v>
      </c>
      <c r="F67" s="32">
        <v>50</v>
      </c>
      <c r="G67" s="32">
        <v>42</v>
      </c>
      <c r="H67" s="32">
        <v>61</v>
      </c>
      <c r="I67" s="32">
        <v>99</v>
      </c>
      <c r="J67" s="32">
        <v>97</v>
      </c>
      <c r="K67" s="32">
        <v>112</v>
      </c>
      <c r="L67" s="32">
        <v>111</v>
      </c>
    </row>
    <row r="68" spans="1:12">
      <c r="A68" s="92"/>
      <c r="B68" s="40">
        <v>-11</v>
      </c>
      <c r="C68" s="40">
        <v>-7.6</v>
      </c>
      <c r="D68" s="40">
        <v>-13.4</v>
      </c>
      <c r="E68" s="40">
        <v>-9.3000000000000007</v>
      </c>
      <c r="F68" s="40">
        <v>-10</v>
      </c>
      <c r="G68" s="40">
        <v>-8.3000000000000007</v>
      </c>
      <c r="H68" s="40">
        <v>-12.6</v>
      </c>
      <c r="I68" s="40">
        <v>-19.075144508670519</v>
      </c>
      <c r="J68" s="40">
        <v>-17.572463768115941</v>
      </c>
      <c r="K68" s="40">
        <v>-20.3</v>
      </c>
      <c r="L68" s="40">
        <v>-22.9</v>
      </c>
    </row>
    <row r="69" spans="1:12">
      <c r="B69" s="32"/>
      <c r="C69" s="32"/>
      <c r="D69" s="32"/>
      <c r="E69" s="32"/>
      <c r="F69" s="32"/>
      <c r="G69" s="32"/>
      <c r="H69" s="32"/>
      <c r="I69" s="32"/>
    </row>
    <row r="70" spans="1:12">
      <c r="A70" s="30" t="s">
        <v>200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</row>
    <row r="71" spans="1:12">
      <c r="A71" s="30" t="s">
        <v>201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</row>
    <row r="72" spans="1:12">
      <c r="A72" s="30" t="s">
        <v>190</v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</row>
    <row r="73" spans="1:12">
      <c r="A73" s="41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</row>
    <row r="74" spans="1:12">
      <c r="A74" s="41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</row>
  </sheetData>
  <sheetProtection password="CC19" sheet="1" objects="1" scenarios="1"/>
  <mergeCells count="32">
    <mergeCell ref="A15:A16"/>
    <mergeCell ref="A5:A6"/>
    <mergeCell ref="A7:A8"/>
    <mergeCell ref="A9:A10"/>
    <mergeCell ref="A11:A12"/>
    <mergeCell ref="A13:A14"/>
    <mergeCell ref="A39:A40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65:A66"/>
    <mergeCell ref="A67:A68"/>
    <mergeCell ref="A63:A64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</mergeCells>
  <phoneticPr fontId="3" type="noConversion"/>
  <pageMargins left="0.51181102362204722" right="0.51181102362204722" top="0.55118110236220474" bottom="0.55118110236220474" header="0.51181102362204722" footer="0.11811023622047245"/>
  <pageSetup paperSize="9"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77"/>
  <sheetViews>
    <sheetView zoomScaleNormal="100" workbookViewId="0">
      <pane xSplit="1" ySplit="5" topLeftCell="B6" activePane="bottomRight" state="frozen"/>
      <selection activeCell="A4" sqref="A4"/>
      <selection pane="topRight" activeCell="A4" sqref="A4"/>
      <selection pane="bottomLeft" activeCell="A4" sqref="A4"/>
      <selection pane="bottomRight"/>
    </sheetView>
  </sheetViews>
  <sheetFormatPr defaultRowHeight="16.5"/>
  <cols>
    <col min="1" max="16384" width="9" style="36"/>
  </cols>
  <sheetData>
    <row r="1" spans="1:12" customFormat="1">
      <c r="A1" s="75" t="s">
        <v>265</v>
      </c>
    </row>
    <row r="2" spans="1:12" customFormat="1">
      <c r="A2" s="75" t="s">
        <v>304</v>
      </c>
    </row>
    <row r="3" spans="1:12">
      <c r="A3" s="19" t="s">
        <v>223</v>
      </c>
    </row>
    <row r="4" spans="1:12">
      <c r="K4" s="37"/>
      <c r="L4" s="37" t="s">
        <v>43</v>
      </c>
    </row>
    <row r="5" spans="1:12">
      <c r="A5" s="20" t="s">
        <v>0</v>
      </c>
      <c r="B5" s="20" t="s">
        <v>1</v>
      </c>
      <c r="C5" s="20" t="s">
        <v>2</v>
      </c>
      <c r="D5" s="20" t="s">
        <v>3</v>
      </c>
      <c r="E5" s="20" t="s">
        <v>4</v>
      </c>
      <c r="F5" s="20" t="s">
        <v>5</v>
      </c>
      <c r="G5" s="20" t="s">
        <v>6</v>
      </c>
      <c r="H5" s="20" t="s">
        <v>7</v>
      </c>
      <c r="I5" s="20" t="s">
        <v>8</v>
      </c>
      <c r="J5" s="20" t="s">
        <v>143</v>
      </c>
      <c r="K5" s="20" t="s">
        <v>182</v>
      </c>
      <c r="L5" s="20" t="s">
        <v>266</v>
      </c>
    </row>
    <row r="6" spans="1:12">
      <c r="A6" s="90" t="s">
        <v>9</v>
      </c>
      <c r="B6" s="32">
        <v>20109</v>
      </c>
      <c r="C6" s="32">
        <v>21196</v>
      </c>
      <c r="D6" s="32">
        <v>22079</v>
      </c>
      <c r="E6" s="32">
        <v>21666</v>
      </c>
      <c r="F6" s="32">
        <v>21533</v>
      </c>
      <c r="G6" s="32">
        <v>22673</v>
      </c>
      <c r="H6" s="32">
        <v>23132</v>
      </c>
      <c r="I6" s="32">
        <v>24538</v>
      </c>
      <c r="J6" s="32">
        <v>25758</v>
      </c>
      <c r="K6" s="32">
        <v>27271</v>
      </c>
      <c r="L6" s="32">
        <v>25604</v>
      </c>
    </row>
    <row r="7" spans="1:12">
      <c r="A7" s="90"/>
      <c r="B7" s="33">
        <v>-100</v>
      </c>
      <c r="C7" s="33">
        <v>-100</v>
      </c>
      <c r="D7" s="33">
        <v>-100</v>
      </c>
      <c r="E7" s="33">
        <v>-100</v>
      </c>
      <c r="F7" s="33">
        <v>-100</v>
      </c>
      <c r="G7" s="33">
        <v>-100</v>
      </c>
      <c r="H7" s="33">
        <v>-100</v>
      </c>
      <c r="I7" s="33">
        <v>-100</v>
      </c>
      <c r="J7" s="33">
        <v>-100</v>
      </c>
      <c r="K7" s="33">
        <v>-100</v>
      </c>
      <c r="L7" s="33">
        <v>-100</v>
      </c>
    </row>
    <row r="8" spans="1:12">
      <c r="A8" s="91" t="s">
        <v>10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</row>
    <row r="9" spans="1:12">
      <c r="A9" s="90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</row>
    <row r="10" spans="1:12">
      <c r="A10" s="90" t="s">
        <v>14</v>
      </c>
      <c r="B10" s="32">
        <v>12656</v>
      </c>
      <c r="C10" s="32">
        <v>13122</v>
      </c>
      <c r="D10" s="32">
        <v>13852</v>
      </c>
      <c r="E10" s="32">
        <v>13537</v>
      </c>
      <c r="F10" s="32">
        <v>13619</v>
      </c>
      <c r="G10" s="32">
        <v>14186</v>
      </c>
      <c r="H10" s="32">
        <v>14638</v>
      </c>
      <c r="I10" s="32">
        <v>15335</v>
      </c>
      <c r="J10" s="32">
        <v>16141</v>
      </c>
      <c r="K10" s="32">
        <v>17192</v>
      </c>
      <c r="L10" s="32">
        <v>16377</v>
      </c>
    </row>
    <row r="11" spans="1:12">
      <c r="A11" s="90"/>
      <c r="B11" s="33">
        <v>-62.9</v>
      </c>
      <c r="C11" s="33">
        <v>-61.9</v>
      </c>
      <c r="D11" s="33">
        <v>-62.7</v>
      </c>
      <c r="E11" s="33">
        <v>-62.5</v>
      </c>
      <c r="F11" s="33">
        <v>-63.2</v>
      </c>
      <c r="G11" s="33">
        <v>-62.6</v>
      </c>
      <c r="H11" s="33">
        <v>-63.3</v>
      </c>
      <c r="I11" s="33">
        <v>-62.49490586029831</v>
      </c>
      <c r="J11" s="33">
        <f>J10/J$6*100*-1</f>
        <v>-62.664026710148299</v>
      </c>
      <c r="K11" s="33">
        <f>K10/K$6*100*-1</f>
        <v>-63.041325950643547</v>
      </c>
      <c r="L11" s="33">
        <f>L10/L$6*100*-1</f>
        <v>-63.96266208404937</v>
      </c>
    </row>
    <row r="12" spans="1:12">
      <c r="A12" s="90" t="s">
        <v>15</v>
      </c>
      <c r="B12" s="32">
        <v>7435</v>
      </c>
      <c r="C12" s="32">
        <v>8062</v>
      </c>
      <c r="D12" s="32">
        <v>8219</v>
      </c>
      <c r="E12" s="32">
        <v>8121</v>
      </c>
      <c r="F12" s="32">
        <v>7911</v>
      </c>
      <c r="G12" s="32">
        <v>8484</v>
      </c>
      <c r="H12" s="32">
        <v>8493</v>
      </c>
      <c r="I12" s="32">
        <v>9203</v>
      </c>
      <c r="J12" s="32">
        <v>9617</v>
      </c>
      <c r="K12" s="32">
        <v>10076</v>
      </c>
      <c r="L12" s="32">
        <v>9221</v>
      </c>
    </row>
    <row r="13" spans="1:12">
      <c r="A13" s="90"/>
      <c r="B13" s="33">
        <v>-37</v>
      </c>
      <c r="C13" s="33">
        <v>-38</v>
      </c>
      <c r="D13" s="33">
        <v>-37.200000000000003</v>
      </c>
      <c r="E13" s="33">
        <v>-37.5</v>
      </c>
      <c r="F13" s="33">
        <v>-36.700000000000003</v>
      </c>
      <c r="G13" s="33">
        <v>-37.4</v>
      </c>
      <c r="H13" s="33">
        <v>-36.700000000000003</v>
      </c>
      <c r="I13" s="33">
        <v>-37.50509413970169</v>
      </c>
      <c r="J13" s="33">
        <f>J12/J$6*100*-1</f>
        <v>-37.335973289851701</v>
      </c>
      <c r="K13" s="33">
        <f>K12/K$6*100*-1</f>
        <v>-36.947673352645666</v>
      </c>
      <c r="L13" s="33">
        <f>L12/L$6*100*-1</f>
        <v>-36.013904077487894</v>
      </c>
    </row>
    <row r="14" spans="1:12">
      <c r="A14" s="90" t="s">
        <v>16</v>
      </c>
      <c r="B14" s="32">
        <v>18</v>
      </c>
      <c r="C14" s="32">
        <v>12</v>
      </c>
      <c r="D14" s="32" t="s">
        <v>11</v>
      </c>
      <c r="E14" s="32" t="s">
        <v>11</v>
      </c>
      <c r="F14" s="32" t="s">
        <v>11</v>
      </c>
      <c r="G14" s="32" t="s">
        <v>11</v>
      </c>
      <c r="H14" s="32" t="s">
        <v>11</v>
      </c>
      <c r="I14" s="32" t="s">
        <v>11</v>
      </c>
      <c r="J14" s="32" t="s">
        <v>11</v>
      </c>
      <c r="K14" s="32" t="s">
        <v>11</v>
      </c>
      <c r="L14" s="32" t="s">
        <v>11</v>
      </c>
    </row>
    <row r="15" spans="1:12">
      <c r="A15" s="92"/>
      <c r="B15" s="40">
        <v>-0.1</v>
      </c>
      <c r="C15" s="40">
        <v>-0.1</v>
      </c>
      <c r="D15" s="40"/>
      <c r="E15" s="40"/>
      <c r="F15" s="34"/>
      <c r="G15" s="34"/>
      <c r="H15" s="34"/>
      <c r="I15" s="34"/>
      <c r="J15" s="34"/>
      <c r="K15" s="34"/>
      <c r="L15" s="34"/>
    </row>
    <row r="16" spans="1:12">
      <c r="A16" s="90" t="s">
        <v>12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</row>
    <row r="17" spans="1:12">
      <c r="A17" s="90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</row>
    <row r="18" spans="1:12">
      <c r="A18" s="90" t="s">
        <v>17</v>
      </c>
      <c r="B18" s="32">
        <v>236</v>
      </c>
      <c r="C18" s="32">
        <v>245</v>
      </c>
      <c r="D18" s="32">
        <v>253</v>
      </c>
      <c r="E18" s="32">
        <v>266</v>
      </c>
      <c r="F18" s="32">
        <v>256</v>
      </c>
      <c r="G18" s="32">
        <v>230</v>
      </c>
      <c r="H18" s="32">
        <v>218</v>
      </c>
      <c r="I18" s="32">
        <v>217</v>
      </c>
      <c r="J18" s="32">
        <v>162</v>
      </c>
      <c r="K18" s="32">
        <v>215</v>
      </c>
      <c r="L18" s="32">
        <v>186</v>
      </c>
    </row>
    <row r="19" spans="1:12">
      <c r="A19" s="90"/>
      <c r="B19" s="33">
        <v>-1.2</v>
      </c>
      <c r="C19" s="33">
        <v>-1.2</v>
      </c>
      <c r="D19" s="33">
        <v>-1.1000000000000001</v>
      </c>
      <c r="E19" s="33">
        <v>-1.2</v>
      </c>
      <c r="F19" s="33">
        <v>-1.2</v>
      </c>
      <c r="G19" s="33">
        <v>-1</v>
      </c>
      <c r="H19" s="33">
        <v>-0.9</v>
      </c>
      <c r="I19" s="33">
        <v>-0.88434265221289421</v>
      </c>
      <c r="J19" s="33">
        <f>J18/J$6*100*-1</f>
        <v>-0.62893081761006298</v>
      </c>
      <c r="K19" s="33">
        <f>K18/K$6*100*-1</f>
        <v>-0.78838326427340399</v>
      </c>
      <c r="L19" s="33">
        <f>L18/L$6*100*-1</f>
        <v>-0.72644899234494609</v>
      </c>
    </row>
    <row r="20" spans="1:12">
      <c r="A20" s="90" t="s">
        <v>18</v>
      </c>
      <c r="B20" s="32">
        <v>114</v>
      </c>
      <c r="C20" s="32">
        <v>113</v>
      </c>
      <c r="D20" s="32">
        <v>115</v>
      </c>
      <c r="E20" s="32">
        <v>102</v>
      </c>
      <c r="F20" s="32">
        <v>114</v>
      </c>
      <c r="G20" s="32">
        <v>111</v>
      </c>
      <c r="H20" s="32">
        <v>114</v>
      </c>
      <c r="I20" s="32">
        <v>108</v>
      </c>
      <c r="J20" s="32">
        <v>103</v>
      </c>
      <c r="K20" s="32">
        <v>99</v>
      </c>
      <c r="L20" s="32">
        <v>92</v>
      </c>
    </row>
    <row r="21" spans="1:12">
      <c r="A21" s="90"/>
      <c r="B21" s="33">
        <v>-0.6</v>
      </c>
      <c r="C21" s="33">
        <v>-0.5</v>
      </c>
      <c r="D21" s="33">
        <v>-0.5</v>
      </c>
      <c r="E21" s="33">
        <v>-0.5</v>
      </c>
      <c r="F21" s="33">
        <v>-0.5</v>
      </c>
      <c r="G21" s="33">
        <v>-0.5</v>
      </c>
      <c r="H21" s="33">
        <v>-0.5</v>
      </c>
      <c r="I21" s="33">
        <v>-0.44013367022577232</v>
      </c>
      <c r="J21" s="33">
        <f>J20/J$6*100*-1</f>
        <v>-0.39987576675207698</v>
      </c>
      <c r="K21" s="33">
        <f>K20/K$6*100*-1</f>
        <v>-0.3630229914561256</v>
      </c>
      <c r="L21" s="33">
        <f>L20/L$6*100*-1</f>
        <v>-0.359318856428683</v>
      </c>
    </row>
    <row r="22" spans="1:12">
      <c r="A22" s="90" t="s">
        <v>19</v>
      </c>
      <c r="B22" s="32">
        <v>218</v>
      </c>
      <c r="C22" s="32">
        <v>206</v>
      </c>
      <c r="D22" s="32">
        <v>188</v>
      </c>
      <c r="E22" s="32">
        <v>191</v>
      </c>
      <c r="F22" s="32">
        <v>234</v>
      </c>
      <c r="G22" s="32">
        <v>242</v>
      </c>
      <c r="H22" s="32">
        <v>216</v>
      </c>
      <c r="I22" s="32">
        <v>228</v>
      </c>
      <c r="J22" s="32">
        <v>239</v>
      </c>
      <c r="K22" s="32">
        <v>236</v>
      </c>
      <c r="L22" s="32">
        <v>270</v>
      </c>
    </row>
    <row r="23" spans="1:12">
      <c r="A23" s="90"/>
      <c r="B23" s="33">
        <v>-1.1000000000000001</v>
      </c>
      <c r="C23" s="33">
        <v>-1</v>
      </c>
      <c r="D23" s="33">
        <v>-0.9</v>
      </c>
      <c r="E23" s="33">
        <v>-0.9</v>
      </c>
      <c r="F23" s="33">
        <v>-1.1000000000000001</v>
      </c>
      <c r="G23" s="33">
        <v>-1.1000000000000001</v>
      </c>
      <c r="H23" s="33">
        <v>-0.9</v>
      </c>
      <c r="I23" s="33">
        <v>-0.92917108158774142</v>
      </c>
      <c r="J23" s="33">
        <f>J22/J$6*100*-1</f>
        <v>-0.92786707042472238</v>
      </c>
      <c r="K23" s="33">
        <f>K22/K$6*100*-1</f>
        <v>-0.86538814124894581</v>
      </c>
      <c r="L23" s="33">
        <f>L22/L$6*100*-1</f>
        <v>-1.0545227308233089</v>
      </c>
    </row>
    <row r="24" spans="1:12">
      <c r="A24" s="90" t="s">
        <v>20</v>
      </c>
      <c r="B24" s="32">
        <v>524</v>
      </c>
      <c r="C24" s="32">
        <v>538</v>
      </c>
      <c r="D24" s="32">
        <v>537</v>
      </c>
      <c r="E24" s="32">
        <v>537</v>
      </c>
      <c r="F24" s="32">
        <v>541</v>
      </c>
      <c r="G24" s="32">
        <v>525</v>
      </c>
      <c r="H24" s="32">
        <v>540</v>
      </c>
      <c r="I24" s="32">
        <v>534</v>
      </c>
      <c r="J24" s="32">
        <v>525</v>
      </c>
      <c r="K24" s="32">
        <v>555</v>
      </c>
      <c r="L24" s="32">
        <v>505</v>
      </c>
    </row>
    <row r="25" spans="1:12">
      <c r="A25" s="90"/>
      <c r="B25" s="33">
        <v>-2.6</v>
      </c>
      <c r="C25" s="33">
        <v>-2.5</v>
      </c>
      <c r="D25" s="33">
        <v>-2.4</v>
      </c>
      <c r="E25" s="33">
        <v>-2.5</v>
      </c>
      <c r="F25" s="33">
        <v>-2.5</v>
      </c>
      <c r="G25" s="33">
        <v>-2.2999999999999998</v>
      </c>
      <c r="H25" s="33">
        <v>-2.2999999999999998</v>
      </c>
      <c r="I25" s="33">
        <v>-2.1762164805607629</v>
      </c>
      <c r="J25" s="33">
        <f>J24/J$6*100*-1</f>
        <v>-2.0382017237363148</v>
      </c>
      <c r="K25" s="33">
        <f>K24/K$6*100*-1</f>
        <v>-2.0351288914964614</v>
      </c>
      <c r="L25" s="33">
        <f>L24/L$6*100*-1</f>
        <v>-1.9723480706139667</v>
      </c>
    </row>
    <row r="26" spans="1:12">
      <c r="A26" s="90" t="s">
        <v>21</v>
      </c>
      <c r="B26" s="32">
        <v>1547</v>
      </c>
      <c r="C26" s="32">
        <v>1490</v>
      </c>
      <c r="D26" s="32">
        <v>1500</v>
      </c>
      <c r="E26" s="32">
        <v>1506</v>
      </c>
      <c r="F26" s="32">
        <v>1479</v>
      </c>
      <c r="G26" s="32">
        <v>1454</v>
      </c>
      <c r="H26" s="32">
        <v>1412</v>
      </c>
      <c r="I26" s="32">
        <v>1470</v>
      </c>
      <c r="J26" s="32">
        <v>1465</v>
      </c>
      <c r="K26" s="32">
        <v>1547</v>
      </c>
      <c r="L26" s="32">
        <v>1476</v>
      </c>
    </row>
    <row r="27" spans="1:12">
      <c r="A27" s="90"/>
      <c r="B27" s="33">
        <v>-7.7</v>
      </c>
      <c r="C27" s="33">
        <v>-7</v>
      </c>
      <c r="D27" s="33">
        <v>-6.8</v>
      </c>
      <c r="E27" s="33">
        <v>-7</v>
      </c>
      <c r="F27" s="33">
        <v>-6.9</v>
      </c>
      <c r="G27" s="33">
        <v>-6.4</v>
      </c>
      <c r="H27" s="33">
        <v>-6.1</v>
      </c>
      <c r="I27" s="33">
        <v>-5.9907082891841226</v>
      </c>
      <c r="J27" s="33">
        <f>J26/J$6*100*-1</f>
        <v>-5.6875533814737169</v>
      </c>
      <c r="K27" s="33">
        <f>K26/K$6*100*-1</f>
        <v>-5.6726926038649115</v>
      </c>
      <c r="L27" s="33">
        <f>L26/L$6*100*-1</f>
        <v>-5.7647242618340888</v>
      </c>
    </row>
    <row r="28" spans="1:12">
      <c r="A28" s="90" t="s">
        <v>22</v>
      </c>
      <c r="B28" s="32">
        <v>3010</v>
      </c>
      <c r="C28" s="32">
        <v>2997</v>
      </c>
      <c r="D28" s="32">
        <v>3077</v>
      </c>
      <c r="E28" s="32">
        <v>3138</v>
      </c>
      <c r="F28" s="32">
        <v>2951</v>
      </c>
      <c r="G28" s="32">
        <v>2995</v>
      </c>
      <c r="H28" s="32">
        <v>3091</v>
      </c>
      <c r="I28" s="32">
        <v>3092</v>
      </c>
      <c r="J28" s="32">
        <v>3119</v>
      </c>
      <c r="K28" s="32">
        <v>3217</v>
      </c>
      <c r="L28" s="32">
        <v>2994</v>
      </c>
    </row>
    <row r="29" spans="1:12">
      <c r="A29" s="90"/>
      <c r="B29" s="33">
        <v>-15</v>
      </c>
      <c r="C29" s="33">
        <v>-14.1</v>
      </c>
      <c r="D29" s="33">
        <v>-13.9</v>
      </c>
      <c r="E29" s="33">
        <v>-14.5</v>
      </c>
      <c r="F29" s="33">
        <v>-13.7</v>
      </c>
      <c r="G29" s="33">
        <v>-13.2</v>
      </c>
      <c r="H29" s="33">
        <v>-13.4</v>
      </c>
      <c r="I29" s="33">
        <v>-12.600863966093407</v>
      </c>
      <c r="J29" s="33">
        <f>J28/J$6*100*-1</f>
        <v>-12.108859383492506</v>
      </c>
      <c r="K29" s="33">
        <f>K28/K$6*100*-1</f>
        <v>-11.796413772872281</v>
      </c>
      <c r="L29" s="33">
        <f>L28/L$6*100*-1</f>
        <v>-11.693485392907359</v>
      </c>
    </row>
    <row r="30" spans="1:12">
      <c r="A30" s="90" t="s">
        <v>23</v>
      </c>
      <c r="B30" s="32">
        <v>3117</v>
      </c>
      <c r="C30" s="32">
        <v>3368</v>
      </c>
      <c r="D30" s="32">
        <v>3542</v>
      </c>
      <c r="E30" s="32">
        <v>3569</v>
      </c>
      <c r="F30" s="32">
        <v>3637</v>
      </c>
      <c r="G30" s="32">
        <v>3660</v>
      </c>
      <c r="H30" s="32">
        <v>3933</v>
      </c>
      <c r="I30" s="32">
        <v>4187</v>
      </c>
      <c r="J30" s="32">
        <v>4651</v>
      </c>
      <c r="K30" s="32">
        <v>4984</v>
      </c>
      <c r="L30" s="32">
        <v>4736</v>
      </c>
    </row>
    <row r="31" spans="1:12">
      <c r="A31" s="90"/>
      <c r="B31" s="33">
        <v>-15.5</v>
      </c>
      <c r="C31" s="33">
        <v>-15.9</v>
      </c>
      <c r="D31" s="33">
        <v>-16</v>
      </c>
      <c r="E31" s="33">
        <v>-16.5</v>
      </c>
      <c r="F31" s="33">
        <v>-16.899999999999999</v>
      </c>
      <c r="G31" s="33">
        <v>-16.100000000000001</v>
      </c>
      <c r="H31" s="33">
        <v>-17</v>
      </c>
      <c r="I31" s="33">
        <v>-17.063330344771373</v>
      </c>
      <c r="J31" s="33">
        <f>J30/J$6*100*-1</f>
        <v>-18.056526127804954</v>
      </c>
      <c r="K31" s="33">
        <f>K30/K$6*100*-1</f>
        <v>-18.275824135528584</v>
      </c>
      <c r="L31" s="33">
        <f>L30/L$6*100*-1</f>
        <v>-18.497109826589593</v>
      </c>
    </row>
    <row r="32" spans="1:12">
      <c r="A32" s="90" t="s">
        <v>24</v>
      </c>
      <c r="B32" s="32">
        <v>5316</v>
      </c>
      <c r="C32" s="32">
        <v>5485</v>
      </c>
      <c r="D32" s="32">
        <v>5773</v>
      </c>
      <c r="E32" s="32">
        <v>5609</v>
      </c>
      <c r="F32" s="32">
        <v>5388</v>
      </c>
      <c r="G32" s="32">
        <v>5732</v>
      </c>
      <c r="H32" s="32">
        <v>5702</v>
      </c>
      <c r="I32" s="32">
        <v>6261</v>
      </c>
      <c r="J32" s="32">
        <v>6155</v>
      </c>
      <c r="K32" s="32">
        <v>6431</v>
      </c>
      <c r="L32" s="32">
        <v>5912</v>
      </c>
    </row>
    <row r="33" spans="1:14">
      <c r="A33" s="90"/>
      <c r="B33" s="33">
        <v>-26.4</v>
      </c>
      <c r="C33" s="33">
        <v>-25.9</v>
      </c>
      <c r="D33" s="33">
        <v>-26.1</v>
      </c>
      <c r="E33" s="33">
        <v>-25.9</v>
      </c>
      <c r="F33" s="33">
        <v>-25</v>
      </c>
      <c r="G33" s="33">
        <v>-25.3</v>
      </c>
      <c r="H33" s="33">
        <v>-24.6</v>
      </c>
      <c r="I33" s="33">
        <v>-25.515526937810744</v>
      </c>
      <c r="J33" s="33">
        <f>J32/J$6*100*-1</f>
        <v>-23.895488780184799</v>
      </c>
      <c r="K33" s="33">
        <f>K32/K$6*100*-1</f>
        <v>-23.581826849033771</v>
      </c>
      <c r="L33" s="33">
        <f>L32/L$6*100*-1</f>
        <v>-23.090142165286672</v>
      </c>
    </row>
    <row r="34" spans="1:14">
      <c r="A34" s="90" t="s">
        <v>25</v>
      </c>
      <c r="B34" s="32">
        <v>6003</v>
      </c>
      <c r="C34" s="32">
        <v>6737</v>
      </c>
      <c r="D34" s="32">
        <v>7086</v>
      </c>
      <c r="E34" s="32">
        <v>6743</v>
      </c>
      <c r="F34" s="32">
        <v>6929</v>
      </c>
      <c r="G34" s="32">
        <v>7717</v>
      </c>
      <c r="H34" s="32">
        <v>7904</v>
      </c>
      <c r="I34" s="32">
        <v>8441</v>
      </c>
      <c r="J34" s="32">
        <v>9339</v>
      </c>
      <c r="K34" s="32">
        <v>9986</v>
      </c>
      <c r="L34" s="32">
        <v>9427</v>
      </c>
    </row>
    <row r="35" spans="1:14">
      <c r="A35" s="90"/>
      <c r="B35" s="33">
        <v>-29.9</v>
      </c>
      <c r="C35" s="33">
        <v>-31.8</v>
      </c>
      <c r="D35" s="33">
        <v>-32.1</v>
      </c>
      <c r="E35" s="33">
        <v>-31.1</v>
      </c>
      <c r="F35" s="33">
        <v>-32.200000000000003</v>
      </c>
      <c r="G35" s="33">
        <v>-34</v>
      </c>
      <c r="H35" s="33">
        <v>-34.200000000000003</v>
      </c>
      <c r="I35" s="33">
        <v>-34.399706577553182</v>
      </c>
      <c r="J35" s="33">
        <f>J34/J$6*100*-1</f>
        <v>-36.256696948520847</v>
      </c>
      <c r="K35" s="33">
        <f>K34/K$6*100*-1</f>
        <v>-36.617652451321916</v>
      </c>
      <c r="L35" s="33">
        <f>L34/L$6*100*-1</f>
        <v>-36.818465864708635</v>
      </c>
    </row>
    <row r="36" spans="1:14">
      <c r="A36" s="90" t="s">
        <v>16</v>
      </c>
      <c r="B36" s="32">
        <v>24</v>
      </c>
      <c r="C36" s="32">
        <v>17</v>
      </c>
      <c r="D36" s="32" t="s">
        <v>11</v>
      </c>
      <c r="E36" s="32" t="s">
        <v>11</v>
      </c>
      <c r="F36" s="32" t="s">
        <v>11</v>
      </c>
      <c r="G36" s="32" t="s">
        <v>11</v>
      </c>
      <c r="H36" s="32" t="s">
        <v>11</v>
      </c>
      <c r="I36" s="32" t="s">
        <v>11</v>
      </c>
      <c r="J36" s="32" t="s">
        <v>11</v>
      </c>
      <c r="K36" s="32" t="s">
        <v>11</v>
      </c>
      <c r="L36" s="32" t="s">
        <v>11</v>
      </c>
    </row>
    <row r="37" spans="1:14">
      <c r="A37" s="90"/>
      <c r="B37" s="33">
        <v>-0.1</v>
      </c>
      <c r="C37" s="33">
        <v>-0.1</v>
      </c>
      <c r="D37" s="33"/>
      <c r="E37" s="33"/>
      <c r="F37" s="33"/>
      <c r="G37" s="33"/>
      <c r="H37" s="35"/>
      <c r="I37" s="35"/>
      <c r="J37" s="35"/>
      <c r="K37" s="35"/>
      <c r="L37" s="35"/>
    </row>
    <row r="38" spans="1:14">
      <c r="A38" s="91" t="s">
        <v>13</v>
      </c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</row>
    <row r="39" spans="1:14">
      <c r="A39" s="90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N39" s="32"/>
    </row>
    <row r="40" spans="1:14">
      <c r="A40" s="90" t="s">
        <v>26</v>
      </c>
      <c r="B40" s="32">
        <v>3482</v>
      </c>
      <c r="C40" s="32">
        <v>3728</v>
      </c>
      <c r="D40" s="32">
        <v>3787</v>
      </c>
      <c r="E40" s="32">
        <v>3588</v>
      </c>
      <c r="F40" s="32">
        <v>3608</v>
      </c>
      <c r="G40" s="32">
        <v>3757</v>
      </c>
      <c r="H40" s="32">
        <v>3512</v>
      </c>
      <c r="I40" s="32">
        <v>3473</v>
      </c>
      <c r="J40" s="32">
        <v>3725</v>
      </c>
      <c r="K40" s="32">
        <v>3674</v>
      </c>
      <c r="L40" s="32">
        <v>3553</v>
      </c>
      <c r="M40" s="32"/>
      <c r="N40" s="32"/>
    </row>
    <row r="41" spans="1:14">
      <c r="A41" s="90"/>
      <c r="B41" s="33">
        <v>-17.3</v>
      </c>
      <c r="C41" s="33">
        <v>-17.600000000000001</v>
      </c>
      <c r="D41" s="33">
        <v>-17.2</v>
      </c>
      <c r="E41" s="33">
        <v>-16.600000000000001</v>
      </c>
      <c r="F41" s="33">
        <v>-16.8</v>
      </c>
      <c r="G41" s="33">
        <v>-16.600000000000001</v>
      </c>
      <c r="H41" s="35">
        <v>-15.2</v>
      </c>
      <c r="I41" s="33">
        <v>-14.153557747167659</v>
      </c>
      <c r="J41" s="33">
        <f>J40/J$6*100*-1</f>
        <v>-14.461526516033855</v>
      </c>
      <c r="K41" s="33">
        <f>K40/K$6*100*-1</f>
        <v>-13.472186571816213</v>
      </c>
      <c r="L41" s="33">
        <f>L40/L$6*100*-1</f>
        <v>-13.876738009685988</v>
      </c>
      <c r="M41" s="32"/>
      <c r="N41" s="32"/>
    </row>
    <row r="42" spans="1:14">
      <c r="A42" s="90" t="s">
        <v>27</v>
      </c>
      <c r="B42" s="32">
        <v>1331</v>
      </c>
      <c r="C42" s="32">
        <v>1440</v>
      </c>
      <c r="D42" s="32">
        <v>1493</v>
      </c>
      <c r="E42" s="32">
        <v>1475</v>
      </c>
      <c r="F42" s="32">
        <v>1432</v>
      </c>
      <c r="G42" s="32">
        <v>1466</v>
      </c>
      <c r="H42" s="32">
        <v>1595</v>
      </c>
      <c r="I42" s="32">
        <v>1688</v>
      </c>
      <c r="J42" s="32">
        <v>1955</v>
      </c>
      <c r="K42" s="32">
        <v>2015</v>
      </c>
      <c r="L42" s="32">
        <v>1883</v>
      </c>
      <c r="M42" s="32"/>
      <c r="N42" s="32"/>
    </row>
    <row r="43" spans="1:14">
      <c r="A43" s="90"/>
      <c r="B43" s="33">
        <v>-6.6</v>
      </c>
      <c r="C43" s="33">
        <v>-6.8</v>
      </c>
      <c r="D43" s="33">
        <v>-6.8</v>
      </c>
      <c r="E43" s="33">
        <v>-6.8</v>
      </c>
      <c r="F43" s="33">
        <v>-6.7</v>
      </c>
      <c r="G43" s="33">
        <v>-6.5</v>
      </c>
      <c r="H43" s="35">
        <v>-6.9</v>
      </c>
      <c r="I43" s="33">
        <v>-6.8791262531583675</v>
      </c>
      <c r="J43" s="33">
        <f t="shared" ref="J43:K73" si="0">J42/J$6*100*-1</f>
        <v>-7.5898749902942777</v>
      </c>
      <c r="K43" s="33">
        <f t="shared" si="0"/>
        <v>-7.3888012907484146</v>
      </c>
      <c r="L43" s="33">
        <f t="shared" ref="L43" si="1">L42/L$6*100*-1</f>
        <v>-7.3543196375566318</v>
      </c>
      <c r="M43" s="32"/>
      <c r="N43" s="32"/>
    </row>
    <row r="44" spans="1:14">
      <c r="A44" s="90" t="s">
        <v>28</v>
      </c>
      <c r="B44" s="32">
        <v>908</v>
      </c>
      <c r="C44" s="32">
        <v>946</v>
      </c>
      <c r="D44" s="32">
        <v>976</v>
      </c>
      <c r="E44" s="32">
        <v>1009</v>
      </c>
      <c r="F44" s="32">
        <v>1025</v>
      </c>
      <c r="G44" s="32">
        <v>1064</v>
      </c>
      <c r="H44" s="32">
        <v>1009</v>
      </c>
      <c r="I44" s="32">
        <v>1083</v>
      </c>
      <c r="J44" s="32">
        <v>1032</v>
      </c>
      <c r="K44" s="32">
        <v>1046</v>
      </c>
      <c r="L44" s="32">
        <v>987</v>
      </c>
      <c r="M44" s="32"/>
      <c r="N44" s="32"/>
    </row>
    <row r="45" spans="1:14">
      <c r="A45" s="90"/>
      <c r="B45" s="33">
        <v>-4.5</v>
      </c>
      <c r="C45" s="33">
        <v>-4.5</v>
      </c>
      <c r="D45" s="33">
        <v>-4.4000000000000004</v>
      </c>
      <c r="E45" s="33">
        <v>-4.7</v>
      </c>
      <c r="F45" s="33">
        <v>-4.8</v>
      </c>
      <c r="G45" s="33">
        <v>-4.7</v>
      </c>
      <c r="H45" s="35">
        <v>-4.4000000000000004</v>
      </c>
      <c r="I45" s="33">
        <v>-4.413562637541772</v>
      </c>
      <c r="J45" s="33">
        <f t="shared" si="0"/>
        <v>-4.0065222455159564</v>
      </c>
      <c r="K45" s="33">
        <f t="shared" si="0"/>
        <v>-3.8355762531627002</v>
      </c>
      <c r="L45" s="33">
        <f t="shared" ref="L45" si="2">L44/L$6*100*-1</f>
        <v>-3.8548664271207622</v>
      </c>
      <c r="M45" s="32"/>
      <c r="N45" s="32"/>
    </row>
    <row r="46" spans="1:14">
      <c r="A46" s="90" t="s">
        <v>29</v>
      </c>
      <c r="B46" s="32">
        <v>1146</v>
      </c>
      <c r="C46" s="32">
        <v>1185</v>
      </c>
      <c r="D46" s="32">
        <v>1224</v>
      </c>
      <c r="E46" s="32">
        <v>1142</v>
      </c>
      <c r="F46" s="32">
        <v>1139</v>
      </c>
      <c r="G46" s="32">
        <v>1171</v>
      </c>
      <c r="H46" s="32">
        <v>1196</v>
      </c>
      <c r="I46" s="32">
        <v>1341</v>
      </c>
      <c r="J46" s="32">
        <v>1407</v>
      </c>
      <c r="K46" s="32">
        <v>1391</v>
      </c>
      <c r="L46" s="32">
        <v>1359</v>
      </c>
      <c r="M46" s="32"/>
      <c r="N46" s="32"/>
    </row>
    <row r="47" spans="1:14">
      <c r="A47" s="90"/>
      <c r="B47" s="33">
        <v>-5.7</v>
      </c>
      <c r="C47" s="33">
        <v>-5.6</v>
      </c>
      <c r="D47" s="33">
        <v>-5.5</v>
      </c>
      <c r="E47" s="33">
        <v>-5.3</v>
      </c>
      <c r="F47" s="33">
        <v>-5.3</v>
      </c>
      <c r="G47" s="33">
        <v>-5.2</v>
      </c>
      <c r="H47" s="35">
        <v>-5.2</v>
      </c>
      <c r="I47" s="33">
        <v>-5.4649930719700057</v>
      </c>
      <c r="J47" s="33">
        <f t="shared" si="0"/>
        <v>-5.4623806196133238</v>
      </c>
      <c r="K47" s="33">
        <f t="shared" si="0"/>
        <v>-5.1006563749037444</v>
      </c>
      <c r="L47" s="33">
        <f t="shared" ref="L47" si="3">L46/L$6*100*-1</f>
        <v>-5.3077644118106546</v>
      </c>
      <c r="M47" s="32"/>
      <c r="N47" s="32"/>
    </row>
    <row r="48" spans="1:14">
      <c r="A48" s="90" t="s">
        <v>30</v>
      </c>
      <c r="B48" s="32">
        <v>447</v>
      </c>
      <c r="C48" s="32">
        <v>460</v>
      </c>
      <c r="D48" s="32">
        <v>483</v>
      </c>
      <c r="E48" s="32">
        <v>484</v>
      </c>
      <c r="F48" s="32">
        <v>446</v>
      </c>
      <c r="G48" s="32">
        <v>421</v>
      </c>
      <c r="H48" s="32">
        <v>482</v>
      </c>
      <c r="I48" s="32">
        <v>524</v>
      </c>
      <c r="J48" s="32">
        <v>493</v>
      </c>
      <c r="K48" s="32">
        <v>593</v>
      </c>
      <c r="L48" s="32">
        <v>550</v>
      </c>
    </row>
    <row r="49" spans="1:12">
      <c r="A49" s="90"/>
      <c r="B49" s="33">
        <v>-2.2000000000000002</v>
      </c>
      <c r="C49" s="33">
        <v>-2.2000000000000002</v>
      </c>
      <c r="D49" s="33">
        <v>-2.2000000000000002</v>
      </c>
      <c r="E49" s="33">
        <v>-2.2000000000000002</v>
      </c>
      <c r="F49" s="33">
        <v>-2.1</v>
      </c>
      <c r="G49" s="33">
        <v>-1.9</v>
      </c>
      <c r="H49" s="35">
        <v>-2.1</v>
      </c>
      <c r="I49" s="33">
        <v>-2.1354633629472657</v>
      </c>
      <c r="J49" s="33">
        <f t="shared" si="0"/>
        <v>-1.9139684758133397</v>
      </c>
      <c r="K49" s="33">
        <f t="shared" si="0"/>
        <v>-2.1744710498331559</v>
      </c>
      <c r="L49" s="33">
        <f t="shared" ref="L49" si="4">L48/L$6*100*-1</f>
        <v>-2.1481018590845178</v>
      </c>
    </row>
    <row r="50" spans="1:12">
      <c r="A50" s="90" t="s">
        <v>31</v>
      </c>
      <c r="B50" s="32">
        <v>557</v>
      </c>
      <c r="C50" s="32">
        <v>473</v>
      </c>
      <c r="D50" s="32">
        <v>574</v>
      </c>
      <c r="E50" s="32">
        <v>521</v>
      </c>
      <c r="F50" s="32">
        <v>479</v>
      </c>
      <c r="G50" s="32">
        <v>536</v>
      </c>
      <c r="H50" s="32">
        <v>563</v>
      </c>
      <c r="I50" s="32">
        <v>570</v>
      </c>
      <c r="J50" s="32">
        <v>642</v>
      </c>
      <c r="K50" s="32">
        <v>678</v>
      </c>
      <c r="L50" s="32">
        <v>636</v>
      </c>
    </row>
    <row r="51" spans="1:12">
      <c r="A51" s="90"/>
      <c r="B51" s="33">
        <v>-2.8</v>
      </c>
      <c r="C51" s="33">
        <v>-2.2000000000000002</v>
      </c>
      <c r="D51" s="33">
        <v>-2.6</v>
      </c>
      <c r="E51" s="33">
        <v>-2.4</v>
      </c>
      <c r="F51" s="33">
        <v>-2.2000000000000002</v>
      </c>
      <c r="G51" s="33">
        <v>-2.4</v>
      </c>
      <c r="H51" s="35">
        <v>-2.4</v>
      </c>
      <c r="I51" s="33">
        <v>-2.3229277039693534</v>
      </c>
      <c r="J51" s="33">
        <f t="shared" si="0"/>
        <v>-2.4924295364546936</v>
      </c>
      <c r="K51" s="33">
        <f t="shared" si="0"/>
        <v>-2.4861574566389204</v>
      </c>
      <c r="L51" s="33">
        <f t="shared" ref="L51" si="5">L50/L$6*100*-1</f>
        <v>-2.483986877050461</v>
      </c>
    </row>
    <row r="52" spans="1:12">
      <c r="A52" s="90" t="s">
        <v>32</v>
      </c>
      <c r="B52" s="32">
        <v>349</v>
      </c>
      <c r="C52" s="32">
        <v>363</v>
      </c>
      <c r="D52" s="32">
        <v>362</v>
      </c>
      <c r="E52" s="32">
        <v>354</v>
      </c>
      <c r="F52" s="32">
        <v>376</v>
      </c>
      <c r="G52" s="32">
        <v>416</v>
      </c>
      <c r="H52" s="32">
        <v>472</v>
      </c>
      <c r="I52" s="32">
        <v>483</v>
      </c>
      <c r="J52" s="32">
        <v>494</v>
      </c>
      <c r="K52" s="32">
        <v>575</v>
      </c>
      <c r="L52" s="32">
        <v>542</v>
      </c>
    </row>
    <row r="53" spans="1:12">
      <c r="A53" s="90"/>
      <c r="B53" s="33">
        <v>-1.7</v>
      </c>
      <c r="C53" s="33">
        <v>-1.7</v>
      </c>
      <c r="D53" s="33">
        <v>-1.6</v>
      </c>
      <c r="E53" s="33">
        <v>-1.6</v>
      </c>
      <c r="F53" s="33">
        <v>-1.7</v>
      </c>
      <c r="G53" s="33">
        <v>-1.8</v>
      </c>
      <c r="H53" s="35">
        <v>-2</v>
      </c>
      <c r="I53" s="33">
        <v>-1.9683755807319261</v>
      </c>
      <c r="J53" s="33">
        <f t="shared" si="0"/>
        <v>-1.9178507648109324</v>
      </c>
      <c r="K53" s="33">
        <f t="shared" si="0"/>
        <v>-2.1084668695684061</v>
      </c>
      <c r="L53" s="33">
        <f t="shared" ref="L53" si="6">L52/L$6*100*-1</f>
        <v>-2.1168567411341979</v>
      </c>
    </row>
    <row r="54" spans="1:12">
      <c r="A54" s="90" t="s">
        <v>33</v>
      </c>
      <c r="B54" s="32">
        <v>52</v>
      </c>
      <c r="C54" s="32">
        <v>57</v>
      </c>
      <c r="D54" s="32">
        <v>64</v>
      </c>
      <c r="E54" s="32">
        <v>79</v>
      </c>
      <c r="F54" s="32">
        <v>76</v>
      </c>
      <c r="G54" s="32">
        <v>86</v>
      </c>
      <c r="H54" s="32">
        <v>75</v>
      </c>
      <c r="I54" s="32">
        <v>85</v>
      </c>
      <c r="J54" s="32">
        <v>120</v>
      </c>
      <c r="K54" s="32">
        <v>136</v>
      </c>
      <c r="L54" s="32">
        <v>123</v>
      </c>
    </row>
    <row r="55" spans="1:12">
      <c r="A55" s="90"/>
      <c r="B55" s="33">
        <v>-0.3</v>
      </c>
      <c r="C55" s="33">
        <v>-0.3</v>
      </c>
      <c r="D55" s="33">
        <v>-0.3</v>
      </c>
      <c r="E55" s="33">
        <v>-0.4</v>
      </c>
      <c r="F55" s="33">
        <v>-0.4</v>
      </c>
      <c r="G55" s="33">
        <v>-0.4</v>
      </c>
      <c r="H55" s="35">
        <v>-0.3</v>
      </c>
      <c r="I55" s="33">
        <v>-0.34640149971472817</v>
      </c>
      <c r="J55" s="33">
        <f t="shared" si="0"/>
        <v>-0.46587467971115776</v>
      </c>
      <c r="K55" s="33">
        <f t="shared" si="0"/>
        <v>-0.49869825088922298</v>
      </c>
      <c r="L55" s="33">
        <f t="shared" ref="L55" si="7">L54/L$6*100*-1</f>
        <v>-0.48039368848617403</v>
      </c>
    </row>
    <row r="56" spans="1:12">
      <c r="A56" s="90" t="s">
        <v>34</v>
      </c>
      <c r="B56" s="32">
        <v>4137</v>
      </c>
      <c r="C56" s="32">
        <v>4273</v>
      </c>
      <c r="D56" s="32">
        <v>4583</v>
      </c>
      <c r="E56" s="32">
        <v>4588</v>
      </c>
      <c r="F56" s="32">
        <v>4422</v>
      </c>
      <c r="G56" s="32">
        <v>5017</v>
      </c>
      <c r="H56" s="32">
        <v>5263</v>
      </c>
      <c r="I56" s="32">
        <v>5647</v>
      </c>
      <c r="J56" s="32">
        <v>5978</v>
      </c>
      <c r="K56" s="32">
        <v>6279</v>
      </c>
      <c r="L56" s="32">
        <v>5998</v>
      </c>
    </row>
    <row r="57" spans="1:12">
      <c r="A57" s="90"/>
      <c r="B57" s="33">
        <v>-20.6</v>
      </c>
      <c r="C57" s="33">
        <v>-20.2</v>
      </c>
      <c r="D57" s="33">
        <v>-20.8</v>
      </c>
      <c r="E57" s="33">
        <v>-21.2</v>
      </c>
      <c r="F57" s="33">
        <v>-20.5</v>
      </c>
      <c r="G57" s="33">
        <v>-22.1</v>
      </c>
      <c r="H57" s="35">
        <v>-22.8</v>
      </c>
      <c r="I57" s="33">
        <v>-23.013285516341998</v>
      </c>
      <c r="J57" s="33">
        <f t="shared" si="0"/>
        <v>-23.208323627610838</v>
      </c>
      <c r="K57" s="33">
        <f t="shared" si="0"/>
        <v>-23.024458215686995</v>
      </c>
      <c r="L57" s="33">
        <f t="shared" ref="L57" si="8">L56/L$6*100*-1</f>
        <v>-23.426027183252618</v>
      </c>
    </row>
    <row r="58" spans="1:12">
      <c r="A58" s="90" t="s">
        <v>35</v>
      </c>
      <c r="B58" s="32">
        <v>838</v>
      </c>
      <c r="C58" s="32">
        <v>953</v>
      </c>
      <c r="D58" s="32">
        <v>989</v>
      </c>
      <c r="E58" s="32">
        <v>1017</v>
      </c>
      <c r="F58" s="32">
        <v>1007</v>
      </c>
      <c r="G58" s="32">
        <v>1024</v>
      </c>
      <c r="H58" s="32">
        <v>1009</v>
      </c>
      <c r="I58" s="32">
        <v>1030</v>
      </c>
      <c r="J58" s="32">
        <v>1077</v>
      </c>
      <c r="K58" s="32">
        <v>1140</v>
      </c>
      <c r="L58" s="32">
        <v>1063</v>
      </c>
    </row>
    <row r="59" spans="1:12">
      <c r="A59" s="90"/>
      <c r="B59" s="33">
        <v>-4.2</v>
      </c>
      <c r="C59" s="33">
        <v>-4.5</v>
      </c>
      <c r="D59" s="33">
        <v>-4.5</v>
      </c>
      <c r="E59" s="33">
        <v>-4.7</v>
      </c>
      <c r="F59" s="33">
        <v>-4.7</v>
      </c>
      <c r="G59" s="33">
        <v>-4.5</v>
      </c>
      <c r="H59" s="35">
        <v>-4.4000000000000004</v>
      </c>
      <c r="I59" s="33">
        <v>-4.1975711141902359</v>
      </c>
      <c r="J59" s="33">
        <f t="shared" si="0"/>
        <v>-4.1812252504076408</v>
      </c>
      <c r="K59" s="33">
        <f t="shared" si="0"/>
        <v>-4.1802647501008403</v>
      </c>
      <c r="L59" s="33">
        <f t="shared" ref="L59" si="9">L58/L$6*100*-1</f>
        <v>-4.151695047648805</v>
      </c>
    </row>
    <row r="60" spans="1:12">
      <c r="A60" s="90" t="s">
        <v>36</v>
      </c>
      <c r="B60" s="32">
        <v>799</v>
      </c>
      <c r="C60" s="32">
        <v>796</v>
      </c>
      <c r="D60" s="32">
        <v>838</v>
      </c>
      <c r="E60" s="32">
        <v>880</v>
      </c>
      <c r="F60" s="32">
        <v>875</v>
      </c>
      <c r="G60" s="32">
        <v>889</v>
      </c>
      <c r="H60" s="32">
        <v>1001</v>
      </c>
      <c r="I60" s="32">
        <v>999</v>
      </c>
      <c r="J60" s="32">
        <v>1083</v>
      </c>
      <c r="K60" s="32">
        <v>1102</v>
      </c>
      <c r="L60" s="32">
        <v>1124</v>
      </c>
    </row>
    <row r="61" spans="1:12">
      <c r="A61" s="90"/>
      <c r="B61" s="33">
        <v>-4</v>
      </c>
      <c r="C61" s="33">
        <v>-3.8</v>
      </c>
      <c r="D61" s="33">
        <v>-3.8</v>
      </c>
      <c r="E61" s="33">
        <v>-4.0999999999999996</v>
      </c>
      <c r="F61" s="33">
        <v>-4.0999999999999996</v>
      </c>
      <c r="G61" s="33">
        <v>-3.9</v>
      </c>
      <c r="H61" s="35">
        <v>-4.3</v>
      </c>
      <c r="I61" s="33">
        <v>-4.071236449588393</v>
      </c>
      <c r="J61" s="33">
        <f t="shared" si="0"/>
        <v>-4.2045189843931983</v>
      </c>
      <c r="K61" s="33">
        <f t="shared" si="0"/>
        <v>-4.0409225917641445</v>
      </c>
      <c r="L61" s="33">
        <f t="shared" ref="L61" si="10">L60/L$6*100*-1</f>
        <v>-4.3899390720199962</v>
      </c>
    </row>
    <row r="62" spans="1:12">
      <c r="A62" s="90" t="s">
        <v>37</v>
      </c>
      <c r="B62" s="32">
        <v>881</v>
      </c>
      <c r="C62" s="32">
        <v>1059</v>
      </c>
      <c r="D62" s="32">
        <v>1118</v>
      </c>
      <c r="E62" s="32">
        <v>1034</v>
      </c>
      <c r="F62" s="32">
        <v>1093</v>
      </c>
      <c r="G62" s="32">
        <v>1178</v>
      </c>
      <c r="H62" s="32">
        <v>1246</v>
      </c>
      <c r="I62" s="32">
        <v>1308</v>
      </c>
      <c r="J62" s="32">
        <v>1390</v>
      </c>
      <c r="K62" s="32">
        <v>1568</v>
      </c>
      <c r="L62" s="32">
        <v>1417</v>
      </c>
    </row>
    <row r="63" spans="1:12">
      <c r="A63" s="90"/>
      <c r="B63" s="33">
        <v>-4.4000000000000004</v>
      </c>
      <c r="C63" s="33">
        <v>-5</v>
      </c>
      <c r="D63" s="33">
        <v>-5.0999999999999996</v>
      </c>
      <c r="E63" s="33">
        <v>-4.8</v>
      </c>
      <c r="F63" s="33">
        <v>-5.0999999999999996</v>
      </c>
      <c r="G63" s="33">
        <v>-5.2</v>
      </c>
      <c r="H63" s="35">
        <v>-5.4</v>
      </c>
      <c r="I63" s="33">
        <v>-5.330507783845464</v>
      </c>
      <c r="J63" s="33">
        <f t="shared" si="0"/>
        <v>-5.3963817066542434</v>
      </c>
      <c r="K63" s="33">
        <f t="shared" si="0"/>
        <v>-5.7496974808404531</v>
      </c>
      <c r="L63" s="33">
        <f t="shared" ref="L63" si="11">L62/L$6*100*-1</f>
        <v>-5.5342915169504767</v>
      </c>
    </row>
    <row r="64" spans="1:12">
      <c r="A64" s="90" t="s">
        <v>38</v>
      </c>
      <c r="B64" s="32">
        <v>862</v>
      </c>
      <c r="C64" s="32">
        <v>934</v>
      </c>
      <c r="D64" s="32">
        <v>935</v>
      </c>
      <c r="E64" s="32">
        <v>974</v>
      </c>
      <c r="F64" s="32">
        <v>933</v>
      </c>
      <c r="G64" s="32">
        <v>894</v>
      </c>
      <c r="H64" s="32">
        <v>977</v>
      </c>
      <c r="I64" s="32">
        <v>1022</v>
      </c>
      <c r="J64" s="32">
        <v>1125</v>
      </c>
      <c r="K64" s="32">
        <v>1298</v>
      </c>
      <c r="L64" s="32">
        <v>1230</v>
      </c>
    </row>
    <row r="65" spans="1:12">
      <c r="A65" s="90"/>
      <c r="B65" s="33">
        <v>-4.3</v>
      </c>
      <c r="C65" s="33">
        <v>-4.4000000000000004</v>
      </c>
      <c r="D65" s="33">
        <v>-4.2</v>
      </c>
      <c r="E65" s="33">
        <v>-4.5</v>
      </c>
      <c r="F65" s="33">
        <v>-4.3</v>
      </c>
      <c r="G65" s="33">
        <v>-3.9</v>
      </c>
      <c r="H65" s="35">
        <v>-4.2</v>
      </c>
      <c r="I65" s="33">
        <v>-4.1649686200994376</v>
      </c>
      <c r="J65" s="33">
        <f t="shared" si="0"/>
        <v>-4.3675751222921031</v>
      </c>
      <c r="K65" s="33">
        <f t="shared" si="0"/>
        <v>-4.759634776869202</v>
      </c>
      <c r="L65" s="33">
        <f t="shared" ref="L65" si="12">L64/L$6*100*-1</f>
        <v>-4.8039368848617405</v>
      </c>
    </row>
    <row r="66" spans="1:12">
      <c r="A66" s="90" t="s">
        <v>39</v>
      </c>
      <c r="B66" s="32">
        <v>1034</v>
      </c>
      <c r="C66" s="32">
        <v>1030</v>
      </c>
      <c r="D66" s="32">
        <v>1091</v>
      </c>
      <c r="E66" s="32">
        <v>1077</v>
      </c>
      <c r="F66" s="32">
        <v>1114</v>
      </c>
      <c r="G66" s="32">
        <v>1107</v>
      </c>
      <c r="H66" s="32">
        <v>1199</v>
      </c>
      <c r="I66" s="32">
        <v>1247</v>
      </c>
      <c r="J66" s="32">
        <v>1196</v>
      </c>
      <c r="K66" s="32">
        <v>1349</v>
      </c>
      <c r="L66" s="32">
        <v>1203</v>
      </c>
    </row>
    <row r="67" spans="1:12">
      <c r="A67" s="90"/>
      <c r="B67" s="33">
        <v>-5.0999999999999996</v>
      </c>
      <c r="C67" s="33">
        <v>-4.9000000000000004</v>
      </c>
      <c r="D67" s="33">
        <v>-4.9000000000000004</v>
      </c>
      <c r="E67" s="33">
        <v>-5</v>
      </c>
      <c r="F67" s="33">
        <v>-5.2</v>
      </c>
      <c r="G67" s="33">
        <v>-4.9000000000000004</v>
      </c>
      <c r="H67" s="35">
        <v>-5.2</v>
      </c>
      <c r="I67" s="33">
        <v>-5.0819137664031295</v>
      </c>
      <c r="J67" s="33">
        <f t="shared" si="0"/>
        <v>-4.6432176411212049</v>
      </c>
      <c r="K67" s="33">
        <f t="shared" si="0"/>
        <v>-4.9466466209526603</v>
      </c>
      <c r="L67" s="33">
        <f t="shared" ref="L67" si="13">L66/L$6*100*-1</f>
        <v>-4.6984846117794099</v>
      </c>
    </row>
    <row r="68" spans="1:12">
      <c r="A68" s="90" t="s">
        <v>40</v>
      </c>
      <c r="B68" s="32">
        <v>1550</v>
      </c>
      <c r="C68" s="32">
        <v>1567</v>
      </c>
      <c r="D68" s="32">
        <v>1579</v>
      </c>
      <c r="E68" s="32">
        <v>1542</v>
      </c>
      <c r="F68" s="32">
        <v>1565</v>
      </c>
      <c r="G68" s="32">
        <v>1535</v>
      </c>
      <c r="H68" s="32">
        <v>1639</v>
      </c>
      <c r="I68" s="32">
        <v>1745</v>
      </c>
      <c r="J68" s="32">
        <v>1664</v>
      </c>
      <c r="K68" s="32">
        <v>1927</v>
      </c>
      <c r="L68" s="32">
        <v>1582</v>
      </c>
    </row>
    <row r="69" spans="1:12">
      <c r="A69" s="90"/>
      <c r="B69" s="33">
        <v>-7.7</v>
      </c>
      <c r="C69" s="33">
        <v>-7.4</v>
      </c>
      <c r="D69" s="33">
        <v>-7.2</v>
      </c>
      <c r="E69" s="33">
        <v>-7.1</v>
      </c>
      <c r="F69" s="33">
        <v>-7.3</v>
      </c>
      <c r="G69" s="33">
        <v>-6.8</v>
      </c>
      <c r="H69" s="35">
        <v>-7.1</v>
      </c>
      <c r="I69" s="33">
        <v>-7.1114190235553014</v>
      </c>
      <c r="J69" s="33">
        <f t="shared" si="0"/>
        <v>-6.4601288919947191</v>
      </c>
      <c r="K69" s="33">
        <f t="shared" si="0"/>
        <v>-7.0661141872318574</v>
      </c>
      <c r="L69" s="33">
        <f t="shared" ref="L69" si="14">L68/L$6*100*-1</f>
        <v>-6.1787220746758322</v>
      </c>
    </row>
    <row r="70" spans="1:12">
      <c r="A70" s="90" t="s">
        <v>41</v>
      </c>
      <c r="B70" s="32">
        <v>1281</v>
      </c>
      <c r="C70" s="32">
        <v>1446</v>
      </c>
      <c r="D70" s="32">
        <v>1520</v>
      </c>
      <c r="E70" s="32">
        <v>1439</v>
      </c>
      <c r="F70" s="32">
        <v>1445</v>
      </c>
      <c r="G70" s="32">
        <v>1604</v>
      </c>
      <c r="H70" s="32">
        <v>1408</v>
      </c>
      <c r="I70" s="32">
        <v>1774</v>
      </c>
      <c r="J70" s="32">
        <v>1825</v>
      </c>
      <c r="K70" s="32">
        <v>1948</v>
      </c>
      <c r="L70" s="32">
        <v>1870</v>
      </c>
    </row>
    <row r="71" spans="1:12">
      <c r="A71" s="90"/>
      <c r="B71" s="33">
        <v>-6.4</v>
      </c>
      <c r="C71" s="33">
        <v>-6.8</v>
      </c>
      <c r="D71" s="33">
        <v>-6.9</v>
      </c>
      <c r="E71" s="33">
        <v>-6.6</v>
      </c>
      <c r="F71" s="33">
        <v>-6.7</v>
      </c>
      <c r="G71" s="33">
        <v>-7.1</v>
      </c>
      <c r="H71" s="35">
        <v>-6.1</v>
      </c>
      <c r="I71" s="33">
        <v>-7.2296030646344445</v>
      </c>
      <c r="J71" s="33">
        <f t="shared" si="0"/>
        <v>-7.0851774206071898</v>
      </c>
      <c r="K71" s="33">
        <f t="shared" si="0"/>
        <v>-7.1431190642073998</v>
      </c>
      <c r="L71" s="33">
        <f t="shared" ref="L71" si="15">L70/L$6*100*-1</f>
        <v>-7.303546320887361</v>
      </c>
    </row>
    <row r="72" spans="1:12">
      <c r="A72" s="90" t="s">
        <v>42</v>
      </c>
      <c r="B72" s="32">
        <v>455</v>
      </c>
      <c r="C72" s="32">
        <v>486</v>
      </c>
      <c r="D72" s="32">
        <v>463</v>
      </c>
      <c r="E72" s="32">
        <v>463</v>
      </c>
      <c r="F72" s="32">
        <v>498</v>
      </c>
      <c r="G72" s="32">
        <v>508</v>
      </c>
      <c r="H72" s="32">
        <v>486</v>
      </c>
      <c r="I72" s="32">
        <v>519</v>
      </c>
      <c r="J72" s="32">
        <v>552</v>
      </c>
      <c r="K72" s="32">
        <v>552</v>
      </c>
      <c r="L72" s="32">
        <v>484</v>
      </c>
    </row>
    <row r="73" spans="1:12">
      <c r="A73" s="92"/>
      <c r="B73" s="40">
        <v>-2.2999999999999998</v>
      </c>
      <c r="C73" s="40">
        <v>-2.2999999999999998</v>
      </c>
      <c r="D73" s="40">
        <v>-2.1</v>
      </c>
      <c r="E73" s="40">
        <v>-2.1</v>
      </c>
      <c r="F73" s="40">
        <v>-2.2999999999999998</v>
      </c>
      <c r="G73" s="40">
        <v>-2.2000000000000002</v>
      </c>
      <c r="H73" s="34">
        <v>-2.1</v>
      </c>
      <c r="I73" s="40">
        <v>-2.1150868041405166</v>
      </c>
      <c r="J73" s="40">
        <f t="shared" si="0"/>
        <v>-2.1430235266713256</v>
      </c>
      <c r="K73" s="40">
        <f t="shared" si="0"/>
        <v>-2.02412819478567</v>
      </c>
      <c r="L73" s="40">
        <f t="shared" ref="L73" si="16">L72/L$6*100*-1</f>
        <v>-1.890329635994376</v>
      </c>
    </row>
    <row r="75" spans="1:12" s="42" customFormat="1" ht="16.5" customHeight="1">
      <c r="A75" s="8" t="s">
        <v>267</v>
      </c>
    </row>
    <row r="76" spans="1:12" s="42" customFormat="1" ht="16.5" customHeight="1">
      <c r="A76" s="8" t="s">
        <v>268</v>
      </c>
    </row>
    <row r="77" spans="1:12" s="42" customFormat="1">
      <c r="A77" s="9" t="s">
        <v>190</v>
      </c>
    </row>
  </sheetData>
  <sheetProtection password="CC19" sheet="1" objects="1" scenarios="1"/>
  <mergeCells count="34">
    <mergeCell ref="A64:A65"/>
    <mergeCell ref="A66:A67"/>
    <mergeCell ref="A68:A69"/>
    <mergeCell ref="A70:A71"/>
    <mergeCell ref="A72:A73"/>
    <mergeCell ref="A62:A63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38:A39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6:A7"/>
    <mergeCell ref="A8:A9"/>
    <mergeCell ref="A10:A11"/>
    <mergeCell ref="A12:A13"/>
    <mergeCell ref="A14:A15"/>
  </mergeCells>
  <phoneticPr fontId="3" type="noConversion"/>
  <pageMargins left="0.51181102362204722" right="0.51181102362204722" top="0.55118110236220474" bottom="0.35433070866141736" header="0.31496062992125984" footer="0.11811023622047245"/>
  <pageSetup paperSize="9" scale="70" fitToHeight="0" orientation="landscape" r:id="rId1"/>
  <rowBreaks count="1" manualBreakCount="1">
    <brk id="37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Q72"/>
  <sheetViews>
    <sheetView workbookViewId="0">
      <pane xSplit="1" ySplit="3" topLeftCell="B4" activePane="bottomRight" state="frozen"/>
      <selection activeCell="A4" sqref="A4"/>
      <selection pane="topRight" activeCell="A4" sqref="A4"/>
      <selection pane="bottomLeft" activeCell="A4" sqref="A4"/>
      <selection pane="bottomRight"/>
    </sheetView>
  </sheetViews>
  <sheetFormatPr defaultRowHeight="16.5"/>
  <cols>
    <col min="1" max="16384" width="9" style="36"/>
  </cols>
  <sheetData>
    <row r="1" spans="1:17">
      <c r="A1" s="31" t="s">
        <v>241</v>
      </c>
    </row>
    <row r="2" spans="1:17">
      <c r="J2" s="37"/>
      <c r="K2" s="37"/>
      <c r="L2" s="37" t="s">
        <v>43</v>
      </c>
    </row>
    <row r="3" spans="1:17">
      <c r="A3" s="20" t="s">
        <v>0</v>
      </c>
      <c r="B3" s="20" t="s">
        <v>1</v>
      </c>
      <c r="C3" s="20" t="s">
        <v>2</v>
      </c>
      <c r="D3" s="20" t="s">
        <v>3</v>
      </c>
      <c r="E3" s="20" t="s">
        <v>4</v>
      </c>
      <c r="F3" s="20" t="s">
        <v>5</v>
      </c>
      <c r="G3" s="20" t="s">
        <v>6</v>
      </c>
      <c r="H3" s="20" t="s">
        <v>7</v>
      </c>
      <c r="I3" s="20" t="s">
        <v>8</v>
      </c>
      <c r="J3" s="20" t="s">
        <v>177</v>
      </c>
      <c r="K3" s="20" t="s">
        <v>187</v>
      </c>
      <c r="L3" s="20" t="s">
        <v>266</v>
      </c>
    </row>
    <row r="4" spans="1:17">
      <c r="A4" s="90" t="s">
        <v>9</v>
      </c>
      <c r="B4" s="32">
        <v>3686</v>
      </c>
      <c r="C4" s="32">
        <v>3702</v>
      </c>
      <c r="D4" s="32">
        <v>3539</v>
      </c>
      <c r="E4" s="32">
        <v>3088</v>
      </c>
      <c r="F4" s="32">
        <v>3074</v>
      </c>
      <c r="G4" s="32">
        <v>3348</v>
      </c>
      <c r="H4" s="32">
        <v>3091</v>
      </c>
      <c r="I4" s="32">
        <v>3082</v>
      </c>
      <c r="J4" s="32">
        <v>3512</v>
      </c>
      <c r="K4" s="32">
        <v>3639</v>
      </c>
      <c r="L4" s="32">
        <v>3134</v>
      </c>
    </row>
    <row r="5" spans="1:17">
      <c r="A5" s="90"/>
      <c r="B5" s="33">
        <v>-18.3</v>
      </c>
      <c r="C5" s="33">
        <v>-17.5</v>
      </c>
      <c r="D5" s="33">
        <v>-16</v>
      </c>
      <c r="E5" s="33">
        <v>-14.3</v>
      </c>
      <c r="F5" s="33">
        <v>-14.3</v>
      </c>
      <c r="G5" s="33">
        <v>-14.8</v>
      </c>
      <c r="H5" s="33">
        <v>-13.4</v>
      </c>
      <c r="I5" s="33">
        <v>-12.560110848479908</v>
      </c>
      <c r="J5" s="33">
        <v>-13.634598959546548</v>
      </c>
      <c r="K5" s="33">
        <v>-13.3</v>
      </c>
      <c r="L5" s="33">
        <v>-12.2</v>
      </c>
      <c r="M5" s="32"/>
      <c r="N5" s="32"/>
      <c r="O5" s="33"/>
      <c r="P5" s="33"/>
      <c r="Q5" s="33"/>
    </row>
    <row r="6" spans="1:17">
      <c r="A6" s="91" t="s">
        <v>10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</row>
    <row r="7" spans="1:17">
      <c r="A7" s="90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</row>
    <row r="8" spans="1:17">
      <c r="A8" s="90" t="s">
        <v>14</v>
      </c>
      <c r="B8" s="32">
        <v>2701</v>
      </c>
      <c r="C8" s="32">
        <v>2600</v>
      </c>
      <c r="D8" s="32">
        <v>2515</v>
      </c>
      <c r="E8" s="32">
        <v>2185</v>
      </c>
      <c r="F8" s="32">
        <v>2238</v>
      </c>
      <c r="G8" s="32">
        <v>2395</v>
      </c>
      <c r="H8" s="32">
        <v>2216</v>
      </c>
      <c r="I8" s="32">
        <v>2212</v>
      </c>
      <c r="J8" s="32">
        <v>2502</v>
      </c>
      <c r="K8" s="32">
        <v>2627</v>
      </c>
      <c r="L8" s="32">
        <v>2274</v>
      </c>
    </row>
    <row r="9" spans="1:17">
      <c r="A9" s="90"/>
      <c r="B9" s="33">
        <v>-21.3</v>
      </c>
      <c r="C9" s="33">
        <v>-19.8</v>
      </c>
      <c r="D9" s="33">
        <v>-18.2</v>
      </c>
      <c r="E9" s="33">
        <v>-16.2</v>
      </c>
      <c r="F9" s="33">
        <v>-16.5</v>
      </c>
      <c r="G9" s="33">
        <v>-16.899999999999999</v>
      </c>
      <c r="H9" s="33">
        <v>-15.2</v>
      </c>
      <c r="I9" s="33">
        <v>-14.424519074013695</v>
      </c>
      <c r="J9" s="33">
        <v>-15.500898333436592</v>
      </c>
      <c r="K9" s="33">
        <v>-15.3</v>
      </c>
      <c r="L9" s="33">
        <v>-13.9</v>
      </c>
    </row>
    <row r="10" spans="1:17">
      <c r="A10" s="90" t="s">
        <v>15</v>
      </c>
      <c r="B10" s="32">
        <v>985</v>
      </c>
      <c r="C10" s="32">
        <v>1102</v>
      </c>
      <c r="D10" s="32">
        <v>1024</v>
      </c>
      <c r="E10" s="32">
        <v>903</v>
      </c>
      <c r="F10" s="32">
        <v>836</v>
      </c>
      <c r="G10" s="32">
        <v>953</v>
      </c>
      <c r="H10" s="32">
        <v>875</v>
      </c>
      <c r="I10" s="32">
        <v>870</v>
      </c>
      <c r="J10" s="32">
        <v>1010</v>
      </c>
      <c r="K10" s="32">
        <v>1012</v>
      </c>
      <c r="L10" s="32">
        <v>860</v>
      </c>
    </row>
    <row r="11" spans="1:17">
      <c r="A11" s="92"/>
      <c r="B11" s="40">
        <v>-13.3</v>
      </c>
      <c r="C11" s="40">
        <v>-13.7</v>
      </c>
      <c r="D11" s="40">
        <v>-12.4</v>
      </c>
      <c r="E11" s="40">
        <v>-11</v>
      </c>
      <c r="F11" s="40">
        <v>-10.5</v>
      </c>
      <c r="G11" s="40">
        <v>-11.2</v>
      </c>
      <c r="H11" s="40">
        <v>-10.3</v>
      </c>
      <c r="I11" s="40">
        <v>-9.4534390959469743</v>
      </c>
      <c r="J11" s="40">
        <v>-10.502235624415098</v>
      </c>
      <c r="K11" s="40">
        <v>-10</v>
      </c>
      <c r="L11" s="40">
        <v>-9.3000000000000007</v>
      </c>
    </row>
    <row r="12" spans="1:17">
      <c r="A12" s="90" t="s">
        <v>12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</row>
    <row r="13" spans="1:17">
      <c r="A13" s="90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</row>
    <row r="14" spans="1:17">
      <c r="A14" s="90" t="s">
        <v>17</v>
      </c>
      <c r="B14" s="32">
        <v>17</v>
      </c>
      <c r="C14" s="32">
        <v>19</v>
      </c>
      <c r="D14" s="32">
        <v>12</v>
      </c>
      <c r="E14" s="32">
        <v>12</v>
      </c>
      <c r="F14" s="32">
        <v>10</v>
      </c>
      <c r="G14" s="32">
        <v>11</v>
      </c>
      <c r="H14" s="32" t="s">
        <v>11</v>
      </c>
      <c r="I14" s="32" t="s">
        <v>11</v>
      </c>
      <c r="J14" s="32" t="s">
        <v>11</v>
      </c>
      <c r="K14" s="32">
        <v>11</v>
      </c>
      <c r="L14" s="32" t="s">
        <v>308</v>
      </c>
      <c r="M14" s="33"/>
    </row>
    <row r="15" spans="1:17">
      <c r="A15" s="90"/>
      <c r="B15" s="33">
        <v>-7.5</v>
      </c>
      <c r="C15" s="33">
        <v>-8.3000000000000007</v>
      </c>
      <c r="D15" s="33">
        <v>-5.0999999999999996</v>
      </c>
      <c r="E15" s="33">
        <v>-4.5999999999999996</v>
      </c>
      <c r="F15" s="33">
        <v>-4.0999999999999996</v>
      </c>
      <c r="G15" s="33">
        <v>-4.8</v>
      </c>
      <c r="H15" s="33"/>
      <c r="I15" s="33"/>
      <c r="J15" s="33"/>
      <c r="K15" s="33">
        <v>-5.2</v>
      </c>
      <c r="L15" s="33"/>
      <c r="M15" s="33"/>
    </row>
    <row r="16" spans="1:17">
      <c r="A16" s="90" t="s">
        <v>18</v>
      </c>
      <c r="B16" s="32">
        <v>37</v>
      </c>
      <c r="C16" s="32">
        <v>26</v>
      </c>
      <c r="D16" s="32">
        <v>21</v>
      </c>
      <c r="E16" s="32">
        <v>18</v>
      </c>
      <c r="F16" s="32">
        <v>19</v>
      </c>
      <c r="G16" s="32">
        <v>17</v>
      </c>
      <c r="H16" s="32">
        <v>22</v>
      </c>
      <c r="I16" s="32">
        <v>13</v>
      </c>
      <c r="J16" s="32">
        <v>19</v>
      </c>
      <c r="K16" s="32">
        <v>18</v>
      </c>
      <c r="L16" s="32">
        <v>17</v>
      </c>
      <c r="M16" s="33"/>
    </row>
    <row r="17" spans="1:13">
      <c r="A17" s="90"/>
      <c r="B17" s="33">
        <v>-32.700000000000003</v>
      </c>
      <c r="C17" s="33">
        <v>-21.1</v>
      </c>
      <c r="D17" s="33">
        <v>-17.899999999999999</v>
      </c>
      <c r="E17" s="33">
        <v>-17.600000000000001</v>
      </c>
      <c r="F17" s="33">
        <v>-16.8</v>
      </c>
      <c r="G17" s="33">
        <v>-15</v>
      </c>
      <c r="H17" s="33">
        <v>-19.100000000000001</v>
      </c>
      <c r="I17" s="33">
        <v>-12.037037037037036</v>
      </c>
      <c r="J17" s="33">
        <v>-18.446601941747574</v>
      </c>
      <c r="K17" s="33">
        <v>-17.8</v>
      </c>
      <c r="L17" s="33">
        <v>-17.5</v>
      </c>
      <c r="M17" s="33"/>
    </row>
    <row r="18" spans="1:13">
      <c r="A18" s="90" t="s">
        <v>19</v>
      </c>
      <c r="B18" s="32">
        <v>68</v>
      </c>
      <c r="C18" s="32">
        <v>56</v>
      </c>
      <c r="D18" s="32">
        <v>45</v>
      </c>
      <c r="E18" s="32">
        <v>30</v>
      </c>
      <c r="F18" s="32">
        <v>36</v>
      </c>
      <c r="G18" s="32">
        <v>49</v>
      </c>
      <c r="H18" s="32">
        <v>43</v>
      </c>
      <c r="I18" s="32">
        <v>42</v>
      </c>
      <c r="J18" s="32">
        <v>35</v>
      </c>
      <c r="K18" s="32">
        <v>48</v>
      </c>
      <c r="L18" s="32">
        <v>44</v>
      </c>
      <c r="M18" s="33"/>
    </row>
    <row r="19" spans="1:13">
      <c r="A19" s="90"/>
      <c r="B19" s="33">
        <v>-29.6</v>
      </c>
      <c r="C19" s="33">
        <v>-25.6</v>
      </c>
      <c r="D19" s="33">
        <v>-22.7</v>
      </c>
      <c r="E19" s="33">
        <v>-15.4</v>
      </c>
      <c r="F19" s="33">
        <v>-15.3</v>
      </c>
      <c r="G19" s="33">
        <v>-19.8</v>
      </c>
      <c r="H19" s="33">
        <v>-19.5</v>
      </c>
      <c r="I19" s="33">
        <v>-18.421052631578945</v>
      </c>
      <c r="J19" s="33">
        <v>-14.644351464435147</v>
      </c>
      <c r="K19" s="33">
        <v>-20.3</v>
      </c>
      <c r="L19" s="33">
        <v>-16.3</v>
      </c>
      <c r="M19" s="33"/>
    </row>
    <row r="20" spans="1:13">
      <c r="A20" s="90" t="s">
        <v>20</v>
      </c>
      <c r="B20" s="32">
        <v>159</v>
      </c>
      <c r="C20" s="32">
        <v>143</v>
      </c>
      <c r="D20" s="32">
        <v>128</v>
      </c>
      <c r="E20" s="32">
        <v>113</v>
      </c>
      <c r="F20" s="32">
        <v>104</v>
      </c>
      <c r="G20" s="32">
        <v>98</v>
      </c>
      <c r="H20" s="32">
        <v>106</v>
      </c>
      <c r="I20" s="32">
        <v>117</v>
      </c>
      <c r="J20" s="32">
        <v>98</v>
      </c>
      <c r="K20" s="32">
        <v>107</v>
      </c>
      <c r="L20" s="32">
        <v>81</v>
      </c>
      <c r="M20" s="33"/>
    </row>
    <row r="21" spans="1:13">
      <c r="A21" s="90"/>
      <c r="B21" s="33">
        <v>-27.2</v>
      </c>
      <c r="C21" s="33">
        <v>-24.9</v>
      </c>
      <c r="D21" s="33">
        <v>-23.1</v>
      </c>
      <c r="E21" s="33">
        <v>-19.7</v>
      </c>
      <c r="F21" s="33">
        <v>-18.7</v>
      </c>
      <c r="G21" s="33">
        <v>-18.5</v>
      </c>
      <c r="H21" s="33">
        <v>-19.2</v>
      </c>
      <c r="I21" s="33">
        <v>-21.910112359550563</v>
      </c>
      <c r="J21" s="33">
        <v>-18.666666666666668</v>
      </c>
      <c r="K21" s="33">
        <v>-19.100000000000001</v>
      </c>
      <c r="L21" s="33">
        <v>-16.3</v>
      </c>
      <c r="M21" s="33"/>
    </row>
    <row r="22" spans="1:13">
      <c r="A22" s="90" t="s">
        <v>21</v>
      </c>
      <c r="B22" s="32">
        <v>429</v>
      </c>
      <c r="C22" s="32">
        <v>375</v>
      </c>
      <c r="D22" s="32">
        <v>387</v>
      </c>
      <c r="E22" s="32">
        <v>301</v>
      </c>
      <c r="F22" s="32">
        <v>338</v>
      </c>
      <c r="G22" s="32">
        <v>331</v>
      </c>
      <c r="H22" s="32">
        <v>265</v>
      </c>
      <c r="I22" s="32">
        <v>298</v>
      </c>
      <c r="J22" s="32">
        <v>284</v>
      </c>
      <c r="K22" s="32">
        <v>306</v>
      </c>
      <c r="L22" s="32">
        <v>284</v>
      </c>
      <c r="M22" s="33"/>
    </row>
    <row r="23" spans="1:13">
      <c r="A23" s="90"/>
      <c r="B23" s="33">
        <v>-26.6</v>
      </c>
      <c r="C23" s="33">
        <v>-23.9</v>
      </c>
      <c r="D23" s="33">
        <v>-24.1</v>
      </c>
      <c r="E23" s="33">
        <v>-19.3</v>
      </c>
      <c r="F23" s="33">
        <v>-22.2</v>
      </c>
      <c r="G23" s="33">
        <v>-22</v>
      </c>
      <c r="H23" s="33">
        <v>-18.600000000000001</v>
      </c>
      <c r="I23" s="33">
        <v>-20.272108843537413</v>
      </c>
      <c r="J23" s="33">
        <v>-19.385665529010236</v>
      </c>
      <c r="K23" s="33">
        <v>-19.8</v>
      </c>
      <c r="L23" s="33">
        <v>-18.899999999999999</v>
      </c>
      <c r="M23" s="33"/>
    </row>
    <row r="24" spans="1:13">
      <c r="A24" s="90" t="s">
        <v>22</v>
      </c>
      <c r="B24" s="32">
        <v>803</v>
      </c>
      <c r="C24" s="32">
        <v>812</v>
      </c>
      <c r="D24" s="32">
        <v>708</v>
      </c>
      <c r="E24" s="32">
        <v>661</v>
      </c>
      <c r="F24" s="32">
        <v>601</v>
      </c>
      <c r="G24" s="32">
        <v>608</v>
      </c>
      <c r="H24" s="32">
        <v>608</v>
      </c>
      <c r="I24" s="32">
        <v>565</v>
      </c>
      <c r="J24" s="32">
        <v>610</v>
      </c>
      <c r="K24" s="32">
        <v>614</v>
      </c>
      <c r="L24" s="32">
        <v>531</v>
      </c>
    </row>
    <row r="25" spans="1:13">
      <c r="A25" s="90"/>
      <c r="B25" s="33">
        <v>-26</v>
      </c>
      <c r="C25" s="33">
        <v>-26.1</v>
      </c>
      <c r="D25" s="33">
        <v>-22.8</v>
      </c>
      <c r="E25" s="33">
        <v>-21</v>
      </c>
      <c r="F25" s="33">
        <v>-20.3</v>
      </c>
      <c r="G25" s="33">
        <v>-20.3</v>
      </c>
      <c r="H25" s="33">
        <v>-19.5</v>
      </c>
      <c r="I25" s="33">
        <v>-18.272962483829236</v>
      </c>
      <c r="J25" s="33">
        <v>-19.55755049695415</v>
      </c>
      <c r="K25" s="33">
        <v>-19</v>
      </c>
      <c r="L25" s="33">
        <v>-17.899999999999999</v>
      </c>
    </row>
    <row r="26" spans="1:13">
      <c r="A26" s="90" t="s">
        <v>23</v>
      </c>
      <c r="B26" s="32">
        <v>746</v>
      </c>
      <c r="C26" s="32">
        <v>722</v>
      </c>
      <c r="D26" s="32">
        <v>765</v>
      </c>
      <c r="E26" s="32">
        <v>662</v>
      </c>
      <c r="F26" s="32">
        <v>661</v>
      </c>
      <c r="G26" s="32">
        <v>700</v>
      </c>
      <c r="H26" s="32">
        <v>682</v>
      </c>
      <c r="I26" s="32">
        <v>694</v>
      </c>
      <c r="J26" s="32">
        <v>810</v>
      </c>
      <c r="K26" s="32">
        <v>874</v>
      </c>
      <c r="L26" s="32">
        <v>755</v>
      </c>
    </row>
    <row r="27" spans="1:13">
      <c r="A27" s="90"/>
      <c r="B27" s="33">
        <v>-23.4</v>
      </c>
      <c r="C27" s="33">
        <v>-21.5</v>
      </c>
      <c r="D27" s="33">
        <v>-21.6</v>
      </c>
      <c r="E27" s="33">
        <v>-18.5</v>
      </c>
      <c r="F27" s="33">
        <v>-18.100000000000001</v>
      </c>
      <c r="G27" s="33">
        <v>-19.100000000000001</v>
      </c>
      <c r="H27" s="33">
        <v>-17.5</v>
      </c>
      <c r="I27" s="33">
        <v>-16.575113446381657</v>
      </c>
      <c r="J27" s="33">
        <v>-17.415609546334121</v>
      </c>
      <c r="K27" s="33">
        <v>-17.600000000000001</v>
      </c>
      <c r="L27" s="33">
        <v>-16</v>
      </c>
    </row>
    <row r="28" spans="1:13">
      <c r="A28" s="90" t="s">
        <v>24</v>
      </c>
      <c r="B28" s="32">
        <v>923</v>
      </c>
      <c r="C28" s="32">
        <v>948</v>
      </c>
      <c r="D28" s="32">
        <v>861</v>
      </c>
      <c r="E28" s="32">
        <v>780</v>
      </c>
      <c r="F28" s="32">
        <v>721</v>
      </c>
      <c r="G28" s="32">
        <v>848</v>
      </c>
      <c r="H28" s="32">
        <v>732</v>
      </c>
      <c r="I28" s="32">
        <v>759</v>
      </c>
      <c r="J28" s="32">
        <v>786</v>
      </c>
      <c r="K28" s="32">
        <v>814</v>
      </c>
      <c r="L28" s="32">
        <v>664</v>
      </c>
    </row>
    <row r="29" spans="1:13">
      <c r="A29" s="90"/>
      <c r="B29" s="33">
        <v>-16.3</v>
      </c>
      <c r="C29" s="33">
        <v>-16.2</v>
      </c>
      <c r="D29" s="33">
        <v>-14.3</v>
      </c>
      <c r="E29" s="33">
        <v>-13.5</v>
      </c>
      <c r="F29" s="33">
        <v>-13.1</v>
      </c>
      <c r="G29" s="33">
        <v>-14.5</v>
      </c>
      <c r="H29" s="33">
        <v>-12.7</v>
      </c>
      <c r="I29" s="33">
        <v>-12.122664111164351</v>
      </c>
      <c r="J29" s="33">
        <v>-12.770105605199026</v>
      </c>
      <c r="K29" s="33">
        <v>-12.7</v>
      </c>
      <c r="L29" s="33">
        <v>-11.2</v>
      </c>
    </row>
    <row r="30" spans="1:13">
      <c r="A30" s="90" t="s">
        <v>25</v>
      </c>
      <c r="B30" s="32">
        <v>504</v>
      </c>
      <c r="C30" s="32">
        <v>601</v>
      </c>
      <c r="D30" s="32">
        <v>612</v>
      </c>
      <c r="E30" s="32">
        <v>511</v>
      </c>
      <c r="F30" s="32">
        <v>584</v>
      </c>
      <c r="G30" s="32">
        <v>686</v>
      </c>
      <c r="H30" s="32">
        <v>628</v>
      </c>
      <c r="I30" s="32">
        <v>591</v>
      </c>
      <c r="J30" s="32">
        <v>866</v>
      </c>
      <c r="K30" s="32">
        <v>847</v>
      </c>
      <c r="L30" s="32">
        <v>753</v>
      </c>
    </row>
    <row r="31" spans="1:13">
      <c r="A31" s="90"/>
      <c r="B31" s="33">
        <v>-9.3000000000000007</v>
      </c>
      <c r="C31" s="33">
        <v>-9.6999999999999993</v>
      </c>
      <c r="D31" s="33">
        <v>-9.1999999999999993</v>
      </c>
      <c r="E31" s="33">
        <v>-7.9</v>
      </c>
      <c r="F31" s="33">
        <v>-8.6999999999999993</v>
      </c>
      <c r="G31" s="33">
        <v>-9.1</v>
      </c>
      <c r="H31" s="33">
        <v>-8</v>
      </c>
      <c r="I31" s="33">
        <v>-7.0015401018836627</v>
      </c>
      <c r="J31" s="33">
        <v>-9.272941428418461</v>
      </c>
      <c r="K31" s="33">
        <v>-8.5</v>
      </c>
      <c r="L31" s="33">
        <v>-8</v>
      </c>
    </row>
    <row r="32" spans="1:13">
      <c r="A32" s="91" t="s">
        <v>13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</row>
    <row r="33" spans="1:12">
      <c r="A33" s="90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</row>
    <row r="34" spans="1:12">
      <c r="A34" s="90" t="s">
        <v>26</v>
      </c>
      <c r="B34" s="32">
        <v>780</v>
      </c>
      <c r="C34" s="32">
        <v>685</v>
      </c>
      <c r="D34" s="32">
        <v>616</v>
      </c>
      <c r="E34" s="32">
        <v>590</v>
      </c>
      <c r="F34" s="32">
        <v>574</v>
      </c>
      <c r="G34" s="32">
        <v>689</v>
      </c>
      <c r="H34" s="32">
        <v>571</v>
      </c>
      <c r="I34" s="32">
        <v>550</v>
      </c>
      <c r="J34" s="32">
        <v>620</v>
      </c>
      <c r="K34" s="32">
        <v>598</v>
      </c>
      <c r="L34" s="32">
        <v>573</v>
      </c>
    </row>
    <row r="35" spans="1:12">
      <c r="A35" s="90"/>
      <c r="B35" s="33">
        <v>-22.4</v>
      </c>
      <c r="C35" s="33">
        <v>-18.399999999999999</v>
      </c>
      <c r="D35" s="33">
        <v>-16.3</v>
      </c>
      <c r="E35" s="33">
        <v>-16.399999999999999</v>
      </c>
      <c r="F35" s="33">
        <v>-15.9</v>
      </c>
      <c r="G35" s="33">
        <v>-18.3</v>
      </c>
      <c r="H35" s="33">
        <v>-16.3</v>
      </c>
      <c r="I35" s="33">
        <v>-15.836452634609847</v>
      </c>
      <c r="J35" s="33">
        <v>-16.644295302013422</v>
      </c>
      <c r="K35" s="33">
        <v>-16.3</v>
      </c>
      <c r="L35" s="33">
        <v>-16.100000000000001</v>
      </c>
    </row>
    <row r="36" spans="1:12">
      <c r="A36" s="90" t="s">
        <v>27</v>
      </c>
      <c r="B36" s="32">
        <v>350</v>
      </c>
      <c r="C36" s="32">
        <v>382</v>
      </c>
      <c r="D36" s="32">
        <v>382</v>
      </c>
      <c r="E36" s="32">
        <v>296</v>
      </c>
      <c r="F36" s="32">
        <v>283</v>
      </c>
      <c r="G36" s="32">
        <v>280</v>
      </c>
      <c r="H36" s="32">
        <v>259</v>
      </c>
      <c r="I36" s="32">
        <v>253</v>
      </c>
      <c r="J36" s="32">
        <v>296</v>
      </c>
      <c r="K36" s="32">
        <v>263</v>
      </c>
      <c r="L36" s="32">
        <v>213</v>
      </c>
    </row>
    <row r="37" spans="1:12">
      <c r="A37" s="90"/>
      <c r="B37" s="33">
        <v>-26.3</v>
      </c>
      <c r="C37" s="33">
        <v>-26.5</v>
      </c>
      <c r="D37" s="33">
        <v>-25.6</v>
      </c>
      <c r="E37" s="33">
        <v>-20.100000000000001</v>
      </c>
      <c r="F37" s="33">
        <v>-19.8</v>
      </c>
      <c r="G37" s="33">
        <v>-19.100000000000001</v>
      </c>
      <c r="H37" s="33">
        <v>-16.2</v>
      </c>
      <c r="I37" s="33">
        <v>-14.988151658767773</v>
      </c>
      <c r="J37" s="33">
        <v>-15.14066496163683</v>
      </c>
      <c r="K37" s="33">
        <v>-13.1</v>
      </c>
      <c r="L37" s="33">
        <v>-11.3</v>
      </c>
    </row>
    <row r="38" spans="1:12">
      <c r="A38" s="90" t="s">
        <v>28</v>
      </c>
      <c r="B38" s="32">
        <v>150</v>
      </c>
      <c r="C38" s="32">
        <v>171</v>
      </c>
      <c r="D38" s="32">
        <v>179</v>
      </c>
      <c r="E38" s="32">
        <v>145</v>
      </c>
      <c r="F38" s="32">
        <v>141</v>
      </c>
      <c r="G38" s="32">
        <v>143</v>
      </c>
      <c r="H38" s="32">
        <v>109</v>
      </c>
      <c r="I38" s="32">
        <v>137</v>
      </c>
      <c r="J38" s="32">
        <v>132</v>
      </c>
      <c r="K38" s="32">
        <v>135</v>
      </c>
      <c r="L38" s="32">
        <v>149</v>
      </c>
    </row>
    <row r="39" spans="1:12">
      <c r="A39" s="90"/>
      <c r="B39" s="33">
        <v>-16.5</v>
      </c>
      <c r="C39" s="33">
        <v>-18.100000000000001</v>
      </c>
      <c r="D39" s="33">
        <v>-18.3</v>
      </c>
      <c r="E39" s="33">
        <v>-14.4</v>
      </c>
      <c r="F39" s="33">
        <v>-13.8</v>
      </c>
      <c r="G39" s="33">
        <v>-13.4</v>
      </c>
      <c r="H39" s="33">
        <v>-10.8</v>
      </c>
      <c r="I39" s="33">
        <v>-12.650046168051709</v>
      </c>
      <c r="J39" s="33">
        <v>-12.790697674418606</v>
      </c>
      <c r="K39" s="33">
        <v>-12.9</v>
      </c>
      <c r="L39" s="33">
        <v>-15.1</v>
      </c>
    </row>
    <row r="40" spans="1:12">
      <c r="A40" s="90" t="s">
        <v>29</v>
      </c>
      <c r="B40" s="32">
        <v>230</v>
      </c>
      <c r="C40" s="32">
        <v>206</v>
      </c>
      <c r="D40" s="32">
        <v>174</v>
      </c>
      <c r="E40" s="32">
        <v>169</v>
      </c>
      <c r="F40" s="32">
        <v>164</v>
      </c>
      <c r="G40" s="32">
        <v>149</v>
      </c>
      <c r="H40" s="32">
        <v>141</v>
      </c>
      <c r="I40" s="32">
        <v>193</v>
      </c>
      <c r="J40" s="32">
        <v>191</v>
      </c>
      <c r="K40" s="32">
        <v>175</v>
      </c>
      <c r="L40" s="32">
        <v>133</v>
      </c>
    </row>
    <row r="41" spans="1:12">
      <c r="A41" s="90"/>
      <c r="B41" s="33">
        <v>-20.100000000000001</v>
      </c>
      <c r="C41" s="33">
        <v>-17.399999999999999</v>
      </c>
      <c r="D41" s="33">
        <v>-14.2</v>
      </c>
      <c r="E41" s="33">
        <v>-14.8</v>
      </c>
      <c r="F41" s="33">
        <v>-14.4</v>
      </c>
      <c r="G41" s="33">
        <v>-12.7</v>
      </c>
      <c r="H41" s="33">
        <v>-11.8</v>
      </c>
      <c r="I41" s="33">
        <v>-14.392244593586875</v>
      </c>
      <c r="J41" s="33">
        <v>-13.574982231698648</v>
      </c>
      <c r="K41" s="33">
        <v>-12.6</v>
      </c>
      <c r="L41" s="33">
        <v>-9.8000000000000007</v>
      </c>
    </row>
    <row r="42" spans="1:12">
      <c r="A42" s="90" t="s">
        <v>30</v>
      </c>
      <c r="B42" s="32">
        <v>90</v>
      </c>
      <c r="C42" s="32">
        <v>111</v>
      </c>
      <c r="D42" s="32">
        <v>112</v>
      </c>
      <c r="E42" s="32">
        <v>63</v>
      </c>
      <c r="F42" s="32">
        <v>61</v>
      </c>
      <c r="G42" s="32">
        <v>43</v>
      </c>
      <c r="H42" s="32">
        <v>42</v>
      </c>
      <c r="I42" s="32">
        <v>86</v>
      </c>
      <c r="J42" s="32">
        <v>64</v>
      </c>
      <c r="K42" s="32">
        <v>80</v>
      </c>
      <c r="L42" s="32">
        <v>52</v>
      </c>
    </row>
    <row r="43" spans="1:12">
      <c r="A43" s="90"/>
      <c r="B43" s="33">
        <v>-20.100000000000001</v>
      </c>
      <c r="C43" s="33">
        <v>-24.1</v>
      </c>
      <c r="D43" s="33">
        <v>-23.2</v>
      </c>
      <c r="E43" s="33">
        <v>-13</v>
      </c>
      <c r="F43" s="33">
        <v>-13.7</v>
      </c>
      <c r="G43" s="33">
        <v>-10.199999999999999</v>
      </c>
      <c r="H43" s="33">
        <v>-8.6999999999999993</v>
      </c>
      <c r="I43" s="33">
        <v>-16.412213740458014</v>
      </c>
      <c r="J43" s="33">
        <v>-12.981744421906694</v>
      </c>
      <c r="K43" s="33">
        <v>-13.5</v>
      </c>
      <c r="L43" s="33">
        <v>-9.5</v>
      </c>
    </row>
    <row r="44" spans="1:12">
      <c r="A44" s="90" t="s">
        <v>31</v>
      </c>
      <c r="B44" s="32">
        <v>121</v>
      </c>
      <c r="C44" s="32">
        <v>116</v>
      </c>
      <c r="D44" s="32">
        <v>116</v>
      </c>
      <c r="E44" s="32">
        <v>88</v>
      </c>
      <c r="F44" s="32">
        <v>98</v>
      </c>
      <c r="G44" s="32">
        <v>102</v>
      </c>
      <c r="H44" s="32">
        <v>90</v>
      </c>
      <c r="I44" s="32">
        <v>93</v>
      </c>
      <c r="J44" s="32">
        <v>148</v>
      </c>
      <c r="K44" s="32">
        <v>113</v>
      </c>
      <c r="L44" s="32">
        <v>81</v>
      </c>
    </row>
    <row r="45" spans="1:12">
      <c r="A45" s="90"/>
      <c r="B45" s="33">
        <v>-21.7</v>
      </c>
      <c r="C45" s="33">
        <v>-24.5</v>
      </c>
      <c r="D45" s="33">
        <v>-20.2</v>
      </c>
      <c r="E45" s="33">
        <v>-16.899999999999999</v>
      </c>
      <c r="F45" s="33">
        <v>-20.5</v>
      </c>
      <c r="G45" s="33">
        <v>-19</v>
      </c>
      <c r="H45" s="33">
        <v>-16</v>
      </c>
      <c r="I45" s="33">
        <v>-16.315789473684212</v>
      </c>
      <c r="J45" s="33">
        <v>-23.052959501557631</v>
      </c>
      <c r="K45" s="33">
        <v>-16.7</v>
      </c>
      <c r="L45" s="33">
        <v>-12.7</v>
      </c>
    </row>
    <row r="46" spans="1:12">
      <c r="A46" s="90" t="s">
        <v>32</v>
      </c>
      <c r="B46" s="32">
        <v>82</v>
      </c>
      <c r="C46" s="32">
        <v>65</v>
      </c>
      <c r="D46" s="32">
        <v>56</v>
      </c>
      <c r="E46" s="32">
        <v>68</v>
      </c>
      <c r="F46" s="32">
        <v>71</v>
      </c>
      <c r="G46" s="32">
        <v>74</v>
      </c>
      <c r="H46" s="32">
        <v>82</v>
      </c>
      <c r="I46" s="32">
        <v>86</v>
      </c>
      <c r="J46" s="32">
        <v>91</v>
      </c>
      <c r="K46" s="32">
        <v>79</v>
      </c>
      <c r="L46" s="32">
        <v>74</v>
      </c>
    </row>
    <row r="47" spans="1:12">
      <c r="A47" s="90"/>
      <c r="B47" s="33">
        <v>-23.5</v>
      </c>
      <c r="C47" s="33">
        <v>-17.899999999999999</v>
      </c>
      <c r="D47" s="33">
        <v>-15.5</v>
      </c>
      <c r="E47" s="33">
        <v>-19.2</v>
      </c>
      <c r="F47" s="33">
        <v>-18.899999999999999</v>
      </c>
      <c r="G47" s="33">
        <v>-17.8</v>
      </c>
      <c r="H47" s="33">
        <v>-17.399999999999999</v>
      </c>
      <c r="I47" s="33">
        <v>-17.805383022774325</v>
      </c>
      <c r="J47" s="33">
        <v>-18.421052631578945</v>
      </c>
      <c r="K47" s="33">
        <v>-13.7</v>
      </c>
      <c r="L47" s="33">
        <v>-13.7</v>
      </c>
    </row>
    <row r="48" spans="1:12">
      <c r="A48" s="90" t="s">
        <v>33</v>
      </c>
      <c r="B48" s="32" t="s">
        <v>11</v>
      </c>
      <c r="C48" s="32" t="s">
        <v>11</v>
      </c>
      <c r="D48" s="32">
        <v>11</v>
      </c>
      <c r="E48" s="32">
        <v>15</v>
      </c>
      <c r="F48" s="32">
        <v>11</v>
      </c>
      <c r="G48" s="32">
        <v>19</v>
      </c>
      <c r="H48" s="32">
        <v>10</v>
      </c>
      <c r="I48" s="32">
        <v>11</v>
      </c>
      <c r="J48" s="32" t="s">
        <v>11</v>
      </c>
      <c r="K48" s="32">
        <v>12</v>
      </c>
      <c r="L48" s="32">
        <v>10</v>
      </c>
    </row>
    <row r="49" spans="1:12">
      <c r="A49" s="90"/>
      <c r="B49" s="33"/>
      <c r="C49" s="33"/>
      <c r="D49" s="33">
        <v>-17.2</v>
      </c>
      <c r="E49" s="33">
        <v>-19</v>
      </c>
      <c r="F49" s="33">
        <v>-14.5</v>
      </c>
      <c r="G49" s="33">
        <v>-22.1</v>
      </c>
      <c r="H49" s="33">
        <v>-13.3</v>
      </c>
      <c r="I49" s="33">
        <v>-12.941176470588237</v>
      </c>
      <c r="J49" s="33"/>
      <c r="K49" s="33">
        <v>-8.8000000000000007</v>
      </c>
      <c r="L49" s="33">
        <v>-8.1</v>
      </c>
    </row>
    <row r="50" spans="1:12">
      <c r="A50" s="90" t="s">
        <v>34</v>
      </c>
      <c r="B50" s="32">
        <v>766</v>
      </c>
      <c r="C50" s="32">
        <v>792</v>
      </c>
      <c r="D50" s="32">
        <v>755</v>
      </c>
      <c r="E50" s="32">
        <v>579</v>
      </c>
      <c r="F50" s="32">
        <v>591</v>
      </c>
      <c r="G50" s="32">
        <v>718</v>
      </c>
      <c r="H50" s="32">
        <v>677</v>
      </c>
      <c r="I50" s="32">
        <v>683</v>
      </c>
      <c r="J50" s="32">
        <v>840</v>
      </c>
      <c r="K50" s="32">
        <v>944</v>
      </c>
      <c r="L50" s="32">
        <v>790</v>
      </c>
    </row>
    <row r="51" spans="1:12">
      <c r="A51" s="90"/>
      <c r="B51" s="33">
        <v>-18.5</v>
      </c>
      <c r="C51" s="33">
        <v>-18.5</v>
      </c>
      <c r="D51" s="33">
        <v>-16.5</v>
      </c>
      <c r="E51" s="33">
        <v>-12.6</v>
      </c>
      <c r="F51" s="33">
        <v>-13.4</v>
      </c>
      <c r="G51" s="33">
        <v>-14.3</v>
      </c>
      <c r="H51" s="33">
        <v>-12.9</v>
      </c>
      <c r="I51" s="33">
        <v>-12.094917655392244</v>
      </c>
      <c r="J51" s="33">
        <v>-14.051522248243559</v>
      </c>
      <c r="K51" s="33">
        <v>-15</v>
      </c>
      <c r="L51" s="33">
        <v>-13.2</v>
      </c>
    </row>
    <row r="52" spans="1:12">
      <c r="A52" s="90" t="s">
        <v>35</v>
      </c>
      <c r="B52" s="32">
        <v>111</v>
      </c>
      <c r="C52" s="32">
        <v>131</v>
      </c>
      <c r="D52" s="32">
        <v>122</v>
      </c>
      <c r="E52" s="32">
        <v>132</v>
      </c>
      <c r="F52" s="32">
        <v>119</v>
      </c>
      <c r="G52" s="32">
        <v>91</v>
      </c>
      <c r="H52" s="32">
        <v>116</v>
      </c>
      <c r="I52" s="32">
        <v>102</v>
      </c>
      <c r="J52" s="32">
        <v>104</v>
      </c>
      <c r="K52" s="32">
        <v>129</v>
      </c>
      <c r="L52" s="32">
        <v>132</v>
      </c>
    </row>
    <row r="53" spans="1:12">
      <c r="A53" s="90"/>
      <c r="B53" s="33">
        <v>-13.2</v>
      </c>
      <c r="C53" s="33">
        <v>-13.7</v>
      </c>
      <c r="D53" s="33">
        <v>-12.3</v>
      </c>
      <c r="E53" s="33">
        <v>-13</v>
      </c>
      <c r="F53" s="33">
        <v>-11.8</v>
      </c>
      <c r="G53" s="33">
        <v>-8.9</v>
      </c>
      <c r="H53" s="33">
        <v>-11.5</v>
      </c>
      <c r="I53" s="33">
        <v>-9.9029126213592242</v>
      </c>
      <c r="J53" s="33">
        <v>-9.6564531104921087</v>
      </c>
      <c r="K53" s="33">
        <v>-11.3</v>
      </c>
      <c r="L53" s="33">
        <v>-12.4</v>
      </c>
    </row>
    <row r="54" spans="1:12">
      <c r="A54" s="90" t="s">
        <v>36</v>
      </c>
      <c r="B54" s="32">
        <v>109</v>
      </c>
      <c r="C54" s="32">
        <v>92</v>
      </c>
      <c r="D54" s="32">
        <v>121</v>
      </c>
      <c r="E54" s="32">
        <v>136</v>
      </c>
      <c r="F54" s="32">
        <v>112</v>
      </c>
      <c r="G54" s="32">
        <v>140</v>
      </c>
      <c r="H54" s="32">
        <v>135</v>
      </c>
      <c r="I54" s="32">
        <v>137</v>
      </c>
      <c r="J54" s="32">
        <v>145</v>
      </c>
      <c r="K54" s="32">
        <v>135</v>
      </c>
      <c r="L54" s="32">
        <v>144</v>
      </c>
    </row>
    <row r="55" spans="1:12">
      <c r="A55" s="90"/>
      <c r="B55" s="33">
        <v>-13.6</v>
      </c>
      <c r="C55" s="33">
        <v>-11.6</v>
      </c>
      <c r="D55" s="33">
        <v>-14.4</v>
      </c>
      <c r="E55" s="33">
        <v>-15.5</v>
      </c>
      <c r="F55" s="33">
        <v>-12.8</v>
      </c>
      <c r="G55" s="33">
        <v>-15.7</v>
      </c>
      <c r="H55" s="33">
        <v>-13.5</v>
      </c>
      <c r="I55" s="33">
        <v>-13.713713713713712</v>
      </c>
      <c r="J55" s="33">
        <v>-13.388734995383194</v>
      </c>
      <c r="K55" s="33">
        <v>-12.3</v>
      </c>
      <c r="L55" s="33">
        <v>-12.8</v>
      </c>
    </row>
    <row r="56" spans="1:12">
      <c r="A56" s="90" t="s">
        <v>37</v>
      </c>
      <c r="B56" s="32">
        <v>146</v>
      </c>
      <c r="C56" s="32">
        <v>166</v>
      </c>
      <c r="D56" s="32">
        <v>169</v>
      </c>
      <c r="E56" s="32">
        <v>121</v>
      </c>
      <c r="F56" s="32">
        <v>148</v>
      </c>
      <c r="G56" s="32">
        <v>163</v>
      </c>
      <c r="H56" s="32">
        <v>136</v>
      </c>
      <c r="I56" s="32">
        <v>163</v>
      </c>
      <c r="J56" s="32">
        <v>203</v>
      </c>
      <c r="K56" s="32">
        <v>198</v>
      </c>
      <c r="L56" s="32">
        <v>121</v>
      </c>
    </row>
    <row r="57" spans="1:12">
      <c r="A57" s="90"/>
      <c r="B57" s="33">
        <v>-16.600000000000001</v>
      </c>
      <c r="C57" s="33">
        <v>-15.7</v>
      </c>
      <c r="D57" s="33">
        <v>-15.1</v>
      </c>
      <c r="E57" s="33">
        <v>-11.7</v>
      </c>
      <c r="F57" s="33">
        <v>-13.5</v>
      </c>
      <c r="G57" s="33">
        <v>-13.8</v>
      </c>
      <c r="H57" s="33">
        <v>-10.9</v>
      </c>
      <c r="I57" s="33">
        <v>-12.461773700305811</v>
      </c>
      <c r="J57" s="33">
        <v>-14.604316546762591</v>
      </c>
      <c r="K57" s="33">
        <v>-12.6</v>
      </c>
      <c r="L57" s="33">
        <v>-8.5</v>
      </c>
    </row>
    <row r="58" spans="1:12">
      <c r="A58" s="90" t="s">
        <v>38</v>
      </c>
      <c r="B58" s="32">
        <v>107</v>
      </c>
      <c r="C58" s="32">
        <v>110</v>
      </c>
      <c r="D58" s="32">
        <v>123</v>
      </c>
      <c r="E58" s="32">
        <v>91</v>
      </c>
      <c r="F58" s="32">
        <v>105</v>
      </c>
      <c r="G58" s="32">
        <v>100</v>
      </c>
      <c r="H58" s="32">
        <v>120</v>
      </c>
      <c r="I58" s="32">
        <v>90</v>
      </c>
      <c r="J58" s="32">
        <v>93</v>
      </c>
      <c r="K58" s="32">
        <v>121</v>
      </c>
      <c r="L58" s="32">
        <v>103</v>
      </c>
    </row>
    <row r="59" spans="1:12">
      <c r="A59" s="90"/>
      <c r="B59" s="33">
        <v>-12.4</v>
      </c>
      <c r="C59" s="33">
        <v>-11.8</v>
      </c>
      <c r="D59" s="33">
        <v>-13.2</v>
      </c>
      <c r="E59" s="33">
        <v>-9.3000000000000007</v>
      </c>
      <c r="F59" s="33">
        <v>-11.3</v>
      </c>
      <c r="G59" s="33">
        <v>-11.2</v>
      </c>
      <c r="H59" s="33">
        <v>-12.3</v>
      </c>
      <c r="I59" s="33">
        <v>-8.8062622309197653</v>
      </c>
      <c r="J59" s="33">
        <v>-8.2666666666666657</v>
      </c>
      <c r="K59" s="33">
        <v>-9.3000000000000007</v>
      </c>
      <c r="L59" s="33">
        <v>-8.4</v>
      </c>
    </row>
    <row r="60" spans="1:12">
      <c r="A60" s="90" t="s">
        <v>39</v>
      </c>
      <c r="B60" s="32">
        <v>189</v>
      </c>
      <c r="C60" s="32">
        <v>166</v>
      </c>
      <c r="D60" s="32">
        <v>151</v>
      </c>
      <c r="E60" s="32">
        <v>140</v>
      </c>
      <c r="F60" s="32">
        <v>157</v>
      </c>
      <c r="G60" s="32">
        <v>149</v>
      </c>
      <c r="H60" s="32">
        <v>133</v>
      </c>
      <c r="I60" s="32">
        <v>121</v>
      </c>
      <c r="J60" s="32">
        <v>140</v>
      </c>
      <c r="K60" s="32">
        <v>160</v>
      </c>
      <c r="L60" s="32">
        <v>150</v>
      </c>
    </row>
    <row r="61" spans="1:12">
      <c r="A61" s="90"/>
      <c r="B61" s="33">
        <v>-18.3</v>
      </c>
      <c r="C61" s="33">
        <v>-16.100000000000001</v>
      </c>
      <c r="D61" s="33">
        <v>-13.8</v>
      </c>
      <c r="E61" s="33">
        <v>-13</v>
      </c>
      <c r="F61" s="33">
        <v>-14.1</v>
      </c>
      <c r="G61" s="33">
        <v>-13.5</v>
      </c>
      <c r="H61" s="33">
        <v>-11.1</v>
      </c>
      <c r="I61" s="33">
        <v>-9.7032878909382525</v>
      </c>
      <c r="J61" s="33">
        <v>-11.705685618729097</v>
      </c>
      <c r="K61" s="33">
        <v>-11.9</v>
      </c>
      <c r="L61" s="33">
        <v>-12.5</v>
      </c>
    </row>
    <row r="62" spans="1:12">
      <c r="A62" s="90" t="s">
        <v>40</v>
      </c>
      <c r="B62" s="32">
        <v>192</v>
      </c>
      <c r="C62" s="32">
        <v>198</v>
      </c>
      <c r="D62" s="32">
        <v>179</v>
      </c>
      <c r="E62" s="32">
        <v>177</v>
      </c>
      <c r="F62" s="32">
        <v>178</v>
      </c>
      <c r="G62" s="32">
        <v>176</v>
      </c>
      <c r="H62" s="32">
        <v>192</v>
      </c>
      <c r="I62" s="32">
        <v>154</v>
      </c>
      <c r="J62" s="32">
        <v>177</v>
      </c>
      <c r="K62" s="32">
        <v>187</v>
      </c>
      <c r="L62" s="32">
        <v>190</v>
      </c>
    </row>
    <row r="63" spans="1:12">
      <c r="A63" s="90"/>
      <c r="B63" s="33">
        <v>-12.4</v>
      </c>
      <c r="C63" s="33">
        <v>-12.6</v>
      </c>
      <c r="D63" s="33">
        <v>-11.3</v>
      </c>
      <c r="E63" s="33">
        <v>-11.5</v>
      </c>
      <c r="F63" s="33">
        <v>-11.4</v>
      </c>
      <c r="G63" s="33">
        <v>-11.5</v>
      </c>
      <c r="H63" s="33">
        <v>-11.7</v>
      </c>
      <c r="I63" s="33">
        <v>-8.8252148997134672</v>
      </c>
      <c r="J63" s="33">
        <v>-10.63701923076923</v>
      </c>
      <c r="K63" s="33">
        <v>-9.6999999999999993</v>
      </c>
      <c r="L63" s="33">
        <v>-12</v>
      </c>
    </row>
    <row r="64" spans="1:12">
      <c r="A64" s="90" t="s">
        <v>41</v>
      </c>
      <c r="B64" s="32">
        <v>190</v>
      </c>
      <c r="C64" s="32">
        <v>251</v>
      </c>
      <c r="D64" s="32">
        <v>206</v>
      </c>
      <c r="E64" s="32">
        <v>228</v>
      </c>
      <c r="F64" s="32">
        <v>210</v>
      </c>
      <c r="G64" s="32">
        <v>258</v>
      </c>
      <c r="H64" s="32">
        <v>240</v>
      </c>
      <c r="I64" s="32">
        <v>186</v>
      </c>
      <c r="J64" s="32">
        <v>213</v>
      </c>
      <c r="K64" s="32">
        <v>254</v>
      </c>
      <c r="L64" s="32">
        <v>186</v>
      </c>
    </row>
    <row r="65" spans="1:12">
      <c r="A65" s="90"/>
      <c r="B65" s="33">
        <v>-14.8</v>
      </c>
      <c r="C65" s="33">
        <v>-17.399999999999999</v>
      </c>
      <c r="D65" s="33">
        <v>-13.6</v>
      </c>
      <c r="E65" s="33">
        <v>-15.8</v>
      </c>
      <c r="F65" s="33">
        <v>-14.5</v>
      </c>
      <c r="G65" s="33">
        <v>-16.100000000000001</v>
      </c>
      <c r="H65" s="33">
        <v>-17</v>
      </c>
      <c r="I65" s="33">
        <v>-10.484780157835401</v>
      </c>
      <c r="J65" s="33">
        <v>-11.671232876712329</v>
      </c>
      <c r="K65" s="33">
        <v>-13</v>
      </c>
      <c r="L65" s="33">
        <v>-9.9</v>
      </c>
    </row>
    <row r="66" spans="1:12">
      <c r="A66" s="90" t="s">
        <v>42</v>
      </c>
      <c r="B66" s="32">
        <v>65</v>
      </c>
      <c r="C66" s="32">
        <v>54</v>
      </c>
      <c r="D66" s="32">
        <v>67</v>
      </c>
      <c r="E66" s="32">
        <v>50</v>
      </c>
      <c r="F66" s="32">
        <v>51</v>
      </c>
      <c r="G66" s="32">
        <v>54</v>
      </c>
      <c r="H66" s="32">
        <v>38</v>
      </c>
      <c r="I66" s="32">
        <v>37</v>
      </c>
      <c r="J66" s="32">
        <v>46</v>
      </c>
      <c r="K66" s="32">
        <v>56</v>
      </c>
      <c r="L66" s="32">
        <v>33</v>
      </c>
    </row>
    <row r="67" spans="1:12">
      <c r="A67" s="92"/>
      <c r="B67" s="40">
        <v>-14.3</v>
      </c>
      <c r="C67" s="40">
        <v>-11.1</v>
      </c>
      <c r="D67" s="40">
        <v>-14.5</v>
      </c>
      <c r="E67" s="40">
        <v>-10.8</v>
      </c>
      <c r="F67" s="40">
        <v>-10.199999999999999</v>
      </c>
      <c r="G67" s="40">
        <v>-10.6</v>
      </c>
      <c r="H67" s="40">
        <v>-7.8</v>
      </c>
      <c r="I67" s="40">
        <v>-7.1290944123314066</v>
      </c>
      <c r="J67" s="40">
        <v>-8.3333333333333321</v>
      </c>
      <c r="K67" s="40">
        <v>-10.1</v>
      </c>
      <c r="L67" s="40">
        <v>-6.8</v>
      </c>
    </row>
    <row r="68" spans="1:12">
      <c r="B68" s="32"/>
      <c r="C68" s="32"/>
      <c r="D68" s="32"/>
      <c r="E68" s="32"/>
      <c r="F68" s="32"/>
      <c r="G68" s="32"/>
      <c r="H68" s="32"/>
      <c r="I68" s="32"/>
    </row>
    <row r="69" spans="1:12">
      <c r="A69" s="30" t="s">
        <v>188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</row>
    <row r="70" spans="1:12">
      <c r="A70" s="30" t="s">
        <v>211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</row>
    <row r="71" spans="1:12">
      <c r="A71" s="41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</row>
    <row r="72" spans="1:12">
      <c r="A72" s="41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</row>
  </sheetData>
  <sheetProtection password="CC19" sheet="1" objects="1" scenarios="1"/>
  <mergeCells count="32">
    <mergeCell ref="A26:A27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50:A51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64:A65"/>
    <mergeCell ref="A66:A67"/>
    <mergeCell ref="A52:A53"/>
    <mergeCell ref="A54:A55"/>
    <mergeCell ref="A56:A57"/>
    <mergeCell ref="A58:A59"/>
    <mergeCell ref="A60:A61"/>
    <mergeCell ref="A62:A63"/>
  </mergeCells>
  <phoneticPr fontId="3" type="noConversion"/>
  <pageMargins left="0.51181102362204722" right="0.51181102362204722" top="0.55118110236220474" bottom="0.55118110236220474" header="0.51181102362204722" footer="0.11811023622047245"/>
  <pageSetup paperSize="9" scale="58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1"/>
  <sheetViews>
    <sheetView workbookViewId="0">
      <pane xSplit="1" ySplit="3" topLeftCell="B4" activePane="bottomRight" state="frozen"/>
      <selection activeCell="B33" sqref="B33"/>
      <selection pane="topRight" activeCell="B33" sqref="B33"/>
      <selection pane="bottomLeft" activeCell="B33" sqref="B33"/>
      <selection pane="bottomRight"/>
    </sheetView>
  </sheetViews>
  <sheetFormatPr defaultRowHeight="16.5"/>
  <cols>
    <col min="1" max="16384" width="9" style="36"/>
  </cols>
  <sheetData>
    <row r="1" spans="1:12">
      <c r="A1" s="19" t="s">
        <v>242</v>
      </c>
    </row>
    <row r="2" spans="1:12">
      <c r="J2" s="37"/>
      <c r="K2" s="37"/>
      <c r="L2" s="37" t="s">
        <v>43</v>
      </c>
    </row>
    <row r="3" spans="1:12">
      <c r="A3" s="20" t="s">
        <v>0</v>
      </c>
      <c r="B3" s="20" t="s">
        <v>1</v>
      </c>
      <c r="C3" s="20" t="s">
        <v>2</v>
      </c>
      <c r="D3" s="20" t="s">
        <v>3</v>
      </c>
      <c r="E3" s="20" t="s">
        <v>4</v>
      </c>
      <c r="F3" s="20" t="s">
        <v>5</v>
      </c>
      <c r="G3" s="20" t="s">
        <v>6</v>
      </c>
      <c r="H3" s="20" t="s">
        <v>7</v>
      </c>
      <c r="I3" s="20" t="s">
        <v>8</v>
      </c>
      <c r="J3" s="20" t="s">
        <v>145</v>
      </c>
      <c r="K3" s="20" t="s">
        <v>182</v>
      </c>
      <c r="L3" s="20" t="s">
        <v>266</v>
      </c>
    </row>
    <row r="4" spans="1:12">
      <c r="A4" s="98" t="s">
        <v>9</v>
      </c>
      <c r="B4" s="81" t="s">
        <v>50</v>
      </c>
      <c r="C4" s="81" t="s">
        <v>50</v>
      </c>
      <c r="D4" s="81" t="s">
        <v>50</v>
      </c>
      <c r="E4" s="81" t="s">
        <v>50</v>
      </c>
      <c r="F4" s="81" t="s">
        <v>50</v>
      </c>
      <c r="G4" s="81" t="s">
        <v>50</v>
      </c>
      <c r="H4" s="81" t="s">
        <v>50</v>
      </c>
      <c r="I4" s="81" t="s">
        <v>50</v>
      </c>
      <c r="J4" s="81" t="s">
        <v>50</v>
      </c>
      <c r="K4" s="81" t="s">
        <v>50</v>
      </c>
      <c r="L4" s="81">
        <v>3021</v>
      </c>
    </row>
    <row r="5" spans="1:12">
      <c r="A5" s="98"/>
      <c r="B5" s="82"/>
      <c r="C5" s="82"/>
      <c r="D5" s="82"/>
      <c r="E5" s="82"/>
      <c r="F5" s="82"/>
      <c r="G5" s="82"/>
      <c r="H5" s="82"/>
      <c r="I5" s="82"/>
      <c r="J5" s="82"/>
      <c r="K5" s="82"/>
      <c r="L5" s="40">
        <v>-11.8</v>
      </c>
    </row>
    <row r="6" spans="1:12">
      <c r="A6" s="99" t="s">
        <v>284</v>
      </c>
      <c r="B6" s="83" t="s">
        <v>11</v>
      </c>
      <c r="C6" s="83" t="s">
        <v>11</v>
      </c>
      <c r="D6" s="83" t="s">
        <v>11</v>
      </c>
      <c r="E6" s="83" t="s">
        <v>11</v>
      </c>
      <c r="F6" s="83" t="s">
        <v>11</v>
      </c>
      <c r="G6" s="83" t="s">
        <v>11</v>
      </c>
      <c r="H6" s="83" t="s">
        <v>11</v>
      </c>
      <c r="I6" s="83" t="s">
        <v>11</v>
      </c>
      <c r="J6" s="83" t="s">
        <v>11</v>
      </c>
      <c r="K6" s="83" t="s">
        <v>11</v>
      </c>
      <c r="L6" s="81">
        <v>1156</v>
      </c>
    </row>
    <row r="7" spans="1:12">
      <c r="A7" s="100"/>
      <c r="B7" s="84"/>
      <c r="C7" s="84"/>
      <c r="D7" s="84"/>
      <c r="E7" s="84"/>
      <c r="F7" s="84"/>
      <c r="G7" s="84"/>
      <c r="H7" s="84"/>
      <c r="I7" s="84"/>
      <c r="J7" s="84"/>
      <c r="K7" s="84"/>
      <c r="L7" s="88">
        <f>L6/L$4*100*-1</f>
        <v>-38.265475008275409</v>
      </c>
    </row>
    <row r="8" spans="1:12">
      <c r="A8" s="100" t="s">
        <v>285</v>
      </c>
      <c r="B8" s="84" t="s">
        <v>11</v>
      </c>
      <c r="C8" s="84" t="s">
        <v>11</v>
      </c>
      <c r="D8" s="84" t="s">
        <v>11</v>
      </c>
      <c r="E8" s="84" t="s">
        <v>11</v>
      </c>
      <c r="F8" s="84" t="s">
        <v>11</v>
      </c>
      <c r="G8" s="84" t="s">
        <v>11</v>
      </c>
      <c r="H8" s="84" t="s">
        <v>11</v>
      </c>
      <c r="I8" s="84" t="s">
        <v>11</v>
      </c>
      <c r="J8" s="84" t="s">
        <v>11</v>
      </c>
      <c r="K8" s="84" t="s">
        <v>11</v>
      </c>
      <c r="L8" s="81">
        <v>608</v>
      </c>
    </row>
    <row r="9" spans="1:12">
      <c r="A9" s="100"/>
      <c r="B9" s="84"/>
      <c r="C9" s="84"/>
      <c r="D9" s="84"/>
      <c r="E9" s="84"/>
      <c r="F9" s="84"/>
      <c r="G9" s="84"/>
      <c r="H9" s="84"/>
      <c r="I9" s="84"/>
      <c r="J9" s="84"/>
      <c r="K9" s="84"/>
      <c r="L9" s="88">
        <f>L8/L$4*100*-1</f>
        <v>-20.125786163522015</v>
      </c>
    </row>
    <row r="10" spans="1:12">
      <c r="A10" s="100" t="s">
        <v>286</v>
      </c>
      <c r="B10" s="84" t="s">
        <v>11</v>
      </c>
      <c r="C10" s="84" t="s">
        <v>11</v>
      </c>
      <c r="D10" s="84" t="s">
        <v>11</v>
      </c>
      <c r="E10" s="84" t="s">
        <v>11</v>
      </c>
      <c r="F10" s="84" t="s">
        <v>11</v>
      </c>
      <c r="G10" s="84" t="s">
        <v>11</v>
      </c>
      <c r="H10" s="84" t="s">
        <v>11</v>
      </c>
      <c r="I10" s="84" t="s">
        <v>11</v>
      </c>
      <c r="J10" s="84" t="s">
        <v>11</v>
      </c>
      <c r="K10" s="84" t="s">
        <v>11</v>
      </c>
      <c r="L10" s="81">
        <v>432</v>
      </c>
    </row>
    <row r="11" spans="1:12">
      <c r="A11" s="100"/>
      <c r="B11" s="84"/>
      <c r="C11" s="84"/>
      <c r="D11" s="84"/>
      <c r="E11" s="84"/>
      <c r="F11" s="84"/>
      <c r="G11" s="84"/>
      <c r="H11" s="84"/>
      <c r="I11" s="84"/>
      <c r="J11" s="84"/>
      <c r="K11" s="84"/>
      <c r="L11" s="88">
        <f>L10/L$4*100*-1</f>
        <v>-14.299900695134063</v>
      </c>
    </row>
    <row r="12" spans="1:12">
      <c r="A12" s="100" t="s">
        <v>287</v>
      </c>
      <c r="B12" s="84" t="s">
        <v>11</v>
      </c>
      <c r="C12" s="84" t="s">
        <v>11</v>
      </c>
      <c r="D12" s="84" t="s">
        <v>11</v>
      </c>
      <c r="E12" s="84" t="s">
        <v>11</v>
      </c>
      <c r="F12" s="84" t="s">
        <v>11</v>
      </c>
      <c r="G12" s="84" t="s">
        <v>11</v>
      </c>
      <c r="H12" s="84" t="s">
        <v>11</v>
      </c>
      <c r="I12" s="84" t="s">
        <v>11</v>
      </c>
      <c r="J12" s="84" t="s">
        <v>11</v>
      </c>
      <c r="K12" s="84" t="s">
        <v>11</v>
      </c>
      <c r="L12" s="81">
        <v>822</v>
      </c>
    </row>
    <row r="13" spans="1:12">
      <c r="A13" s="100"/>
      <c r="B13" s="84"/>
      <c r="C13" s="84"/>
      <c r="D13" s="84"/>
      <c r="E13" s="84"/>
      <c r="F13" s="84"/>
      <c r="G13" s="84"/>
      <c r="H13" s="84"/>
      <c r="I13" s="84"/>
      <c r="J13" s="84"/>
      <c r="K13" s="84"/>
      <c r="L13" s="88">
        <f>L12/L$4*100*-1</f>
        <v>-27.209533267130087</v>
      </c>
    </row>
    <row r="14" spans="1:12">
      <c r="A14" s="96" t="s">
        <v>57</v>
      </c>
      <c r="B14" s="32" t="s">
        <v>11</v>
      </c>
      <c r="C14" s="32" t="s">
        <v>11</v>
      </c>
      <c r="D14" s="32" t="s">
        <v>11</v>
      </c>
      <c r="E14" s="32" t="s">
        <v>11</v>
      </c>
      <c r="F14" s="32" t="s">
        <v>11</v>
      </c>
      <c r="G14" s="32" t="s">
        <v>11</v>
      </c>
      <c r="H14" s="32" t="s">
        <v>11</v>
      </c>
      <c r="I14" s="32" t="s">
        <v>11</v>
      </c>
      <c r="J14" s="32" t="s">
        <v>11</v>
      </c>
      <c r="K14" s="32" t="s">
        <v>11</v>
      </c>
      <c r="L14" s="81" t="s">
        <v>50</v>
      </c>
    </row>
    <row r="15" spans="1:12">
      <c r="A15" s="97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89"/>
    </row>
    <row r="16" spans="1:12">
      <c r="B16" s="81"/>
      <c r="C16" s="81"/>
      <c r="D16" s="81"/>
      <c r="E16" s="81"/>
      <c r="F16" s="81"/>
      <c r="G16" s="81"/>
      <c r="H16" s="81"/>
      <c r="I16" s="81"/>
    </row>
    <row r="17" spans="1:1">
      <c r="A17" s="30" t="s">
        <v>288</v>
      </c>
    </row>
    <row r="18" spans="1:1">
      <c r="A18" s="30" t="s">
        <v>305</v>
      </c>
    </row>
    <row r="19" spans="1:1">
      <c r="A19" s="30" t="s">
        <v>289</v>
      </c>
    </row>
    <row r="20" spans="1:1">
      <c r="A20" s="30" t="s">
        <v>184</v>
      </c>
    </row>
    <row r="21" spans="1:1">
      <c r="A21" s="30"/>
    </row>
  </sheetData>
  <sheetProtection password="CC19" sheet="1" objects="1" scenarios="1"/>
  <mergeCells count="6">
    <mergeCell ref="A14:A15"/>
    <mergeCell ref="A4:A5"/>
    <mergeCell ref="A6:A7"/>
    <mergeCell ref="A8:A9"/>
    <mergeCell ref="A10:A11"/>
    <mergeCell ref="A12:A13"/>
  </mergeCells>
  <phoneticPr fontId="3" type="noConversion"/>
  <pageMargins left="0.51181102362204722" right="0.51181102362204722" top="0.55118110236220474" bottom="0.55118110236220474" header="0.51181102362204722" footer="0.11811023622047245"/>
  <pageSetup paperSize="9" scale="58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Q84"/>
  <sheetViews>
    <sheetView workbookViewId="0">
      <pane xSplit="1" ySplit="4" topLeftCell="B5" activePane="bottomRight" state="frozen"/>
      <selection activeCell="A4" sqref="A4"/>
      <selection pane="topRight" activeCell="A4" sqref="A4"/>
      <selection pane="bottomLeft" activeCell="A4" sqref="A4"/>
      <selection pane="bottomRight"/>
    </sheetView>
  </sheetViews>
  <sheetFormatPr defaultRowHeight="16.5"/>
  <cols>
    <col min="1" max="1" width="14.25" style="1" customWidth="1"/>
  </cols>
  <sheetData>
    <row r="1" spans="1:17">
      <c r="A1" s="75" t="s">
        <v>290</v>
      </c>
    </row>
    <row r="2" spans="1:17">
      <c r="A2" s="19" t="s">
        <v>243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</row>
    <row r="3" spans="1:17">
      <c r="A3" s="36"/>
      <c r="B3" s="36"/>
      <c r="C3" s="36"/>
      <c r="D3" s="36"/>
      <c r="E3" s="36"/>
      <c r="F3" s="36"/>
      <c r="G3" s="36"/>
      <c r="H3" s="36"/>
      <c r="I3" s="36"/>
      <c r="J3" s="37"/>
      <c r="K3" s="37"/>
      <c r="L3" s="37" t="s">
        <v>43</v>
      </c>
    </row>
    <row r="4" spans="1:17">
      <c r="A4" s="20" t="s">
        <v>0</v>
      </c>
      <c r="B4" s="20" t="s">
        <v>1</v>
      </c>
      <c r="C4" s="20" t="s">
        <v>2</v>
      </c>
      <c r="D4" s="20" t="s">
        <v>3</v>
      </c>
      <c r="E4" s="20" t="s">
        <v>4</v>
      </c>
      <c r="F4" s="20" t="s">
        <v>5</v>
      </c>
      <c r="G4" s="20" t="s">
        <v>6</v>
      </c>
      <c r="H4" s="20" t="s">
        <v>7</v>
      </c>
      <c r="I4" s="20" t="s">
        <v>8</v>
      </c>
      <c r="J4" s="20" t="s">
        <v>143</v>
      </c>
      <c r="K4" s="20" t="s">
        <v>182</v>
      </c>
      <c r="L4" s="20" t="s">
        <v>266</v>
      </c>
    </row>
    <row r="5" spans="1:17">
      <c r="A5" s="90" t="s">
        <v>9</v>
      </c>
      <c r="B5" s="32">
        <v>862</v>
      </c>
      <c r="C5" s="32">
        <v>1057</v>
      </c>
      <c r="D5" s="32">
        <v>1321</v>
      </c>
      <c r="E5" s="32">
        <v>1748</v>
      </c>
      <c r="F5" s="32">
        <v>1913</v>
      </c>
      <c r="G5" s="32">
        <v>2040</v>
      </c>
      <c r="H5" s="32">
        <v>2159</v>
      </c>
      <c r="I5" s="32">
        <v>2094</v>
      </c>
      <c r="J5" s="32">
        <v>2104</v>
      </c>
      <c r="K5" s="32">
        <v>2479</v>
      </c>
      <c r="L5" s="32">
        <v>2673</v>
      </c>
    </row>
    <row r="6" spans="1:17">
      <c r="A6" s="90"/>
      <c r="B6" s="33">
        <v>-4.3</v>
      </c>
      <c r="C6" s="33">
        <v>-5</v>
      </c>
      <c r="D6" s="33">
        <v>-6</v>
      </c>
      <c r="E6" s="33">
        <v>-8.1</v>
      </c>
      <c r="F6" s="33">
        <v>-8.9</v>
      </c>
      <c r="G6" s="33">
        <v>-9</v>
      </c>
      <c r="H6" s="33">
        <v>-9.3000000000000007</v>
      </c>
      <c r="I6" s="33">
        <v>-8.5337028282663621</v>
      </c>
      <c r="J6" s="33">
        <v>-8.1683360509356326</v>
      </c>
      <c r="K6" s="33">
        <v>-9.1</v>
      </c>
      <c r="L6" s="33">
        <v>-10.4</v>
      </c>
    </row>
    <row r="7" spans="1:17">
      <c r="A7" s="91" t="s">
        <v>10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"/>
      <c r="N7" s="3"/>
      <c r="O7" s="4"/>
      <c r="P7" s="4"/>
      <c r="Q7" s="4"/>
    </row>
    <row r="8" spans="1:17">
      <c r="A8" s="90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</row>
    <row r="9" spans="1:17">
      <c r="A9" s="90" t="s">
        <v>14</v>
      </c>
      <c r="B9" s="32">
        <v>633</v>
      </c>
      <c r="C9" s="32">
        <v>792</v>
      </c>
      <c r="D9" s="32">
        <v>1019</v>
      </c>
      <c r="E9" s="32">
        <v>1305</v>
      </c>
      <c r="F9" s="32">
        <v>1474</v>
      </c>
      <c r="G9" s="32">
        <v>1510</v>
      </c>
      <c r="H9" s="32">
        <v>1613</v>
      </c>
      <c r="I9" s="32">
        <v>1550</v>
      </c>
      <c r="J9" s="32">
        <v>1545</v>
      </c>
      <c r="K9" s="32">
        <v>1880</v>
      </c>
      <c r="L9" s="32">
        <v>1989</v>
      </c>
      <c r="M9" s="4"/>
    </row>
    <row r="10" spans="1:17">
      <c r="A10" s="90"/>
      <c r="B10" s="33">
        <v>-5</v>
      </c>
      <c r="C10" s="33">
        <v>-6</v>
      </c>
      <c r="D10" s="33">
        <v>-7.4</v>
      </c>
      <c r="E10" s="33">
        <v>-9.6999999999999993</v>
      </c>
      <c r="F10" s="33">
        <v>-10.9</v>
      </c>
      <c r="G10" s="33">
        <v>-10.7</v>
      </c>
      <c r="H10" s="33">
        <v>-11</v>
      </c>
      <c r="I10" s="33">
        <v>-10.107597000326052</v>
      </c>
      <c r="J10" s="33">
        <v>-9.5718976519422583</v>
      </c>
      <c r="K10" s="33">
        <v>-11</v>
      </c>
      <c r="L10" s="33">
        <v>-12.2</v>
      </c>
      <c r="M10" s="4"/>
    </row>
    <row r="11" spans="1:17">
      <c r="A11" s="90" t="s">
        <v>15</v>
      </c>
      <c r="B11" s="32">
        <v>229</v>
      </c>
      <c r="C11" s="32">
        <v>265</v>
      </c>
      <c r="D11" s="32">
        <v>302</v>
      </c>
      <c r="E11" s="32">
        <v>443</v>
      </c>
      <c r="F11" s="32">
        <v>439</v>
      </c>
      <c r="G11" s="32">
        <v>530</v>
      </c>
      <c r="H11" s="32">
        <v>546</v>
      </c>
      <c r="I11" s="32">
        <v>544</v>
      </c>
      <c r="J11" s="32">
        <v>559</v>
      </c>
      <c r="K11" s="32">
        <v>599</v>
      </c>
      <c r="L11" s="32">
        <v>684</v>
      </c>
    </row>
    <row r="12" spans="1:17">
      <c r="A12" s="92"/>
      <c r="B12" s="40">
        <v>-3.1</v>
      </c>
      <c r="C12" s="40">
        <v>-3.3</v>
      </c>
      <c r="D12" s="40">
        <v>-3.7</v>
      </c>
      <c r="E12" s="40">
        <v>-5.4</v>
      </c>
      <c r="F12" s="40">
        <v>-5.5</v>
      </c>
      <c r="G12" s="40">
        <v>-6.2</v>
      </c>
      <c r="H12" s="40">
        <v>-6.4</v>
      </c>
      <c r="I12" s="40">
        <v>-5.9111159404542004</v>
      </c>
      <c r="J12" s="40">
        <v>-5.8126234792554854</v>
      </c>
      <c r="K12" s="40">
        <v>-5.9</v>
      </c>
      <c r="L12" s="40">
        <v>-7.4</v>
      </c>
    </row>
    <row r="13" spans="1:17">
      <c r="A13" s="90" t="s">
        <v>12</v>
      </c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</row>
    <row r="14" spans="1:17">
      <c r="A14" s="90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</row>
    <row r="15" spans="1:17">
      <c r="A15" s="90" t="s">
        <v>17</v>
      </c>
      <c r="B15" s="32">
        <v>10</v>
      </c>
      <c r="C15" s="32">
        <v>10</v>
      </c>
      <c r="D15" s="32">
        <v>12</v>
      </c>
      <c r="E15" s="32">
        <v>21</v>
      </c>
      <c r="F15" s="32">
        <v>12</v>
      </c>
      <c r="G15" s="32" t="s">
        <v>11</v>
      </c>
      <c r="H15" s="32" t="s">
        <v>11</v>
      </c>
      <c r="I15" s="32">
        <v>13</v>
      </c>
      <c r="J15" s="32" t="s">
        <v>11</v>
      </c>
      <c r="K15" s="32">
        <v>13</v>
      </c>
      <c r="L15" s="32">
        <v>12</v>
      </c>
      <c r="M15" s="4"/>
    </row>
    <row r="16" spans="1:17">
      <c r="A16" s="90"/>
      <c r="B16" s="33">
        <v>-4.4000000000000004</v>
      </c>
      <c r="C16" s="33">
        <v>-4.3</v>
      </c>
      <c r="D16" s="33">
        <v>-5.0999999999999996</v>
      </c>
      <c r="E16" s="33">
        <v>-8</v>
      </c>
      <c r="F16" s="33">
        <v>-4.9000000000000004</v>
      </c>
      <c r="G16" s="33"/>
      <c r="H16" s="33"/>
      <c r="I16" s="33">
        <v>-5.9907834101382482</v>
      </c>
      <c r="J16" s="33"/>
      <c r="K16" s="33">
        <v>-6.2</v>
      </c>
      <c r="L16" s="33">
        <v>-6.7</v>
      </c>
      <c r="M16" s="4"/>
    </row>
    <row r="17" spans="1:13">
      <c r="A17" s="90" t="s">
        <v>18</v>
      </c>
      <c r="B17" s="32">
        <v>11</v>
      </c>
      <c r="C17" s="32">
        <v>20</v>
      </c>
      <c r="D17" s="32">
        <v>26</v>
      </c>
      <c r="E17" s="32">
        <v>30</v>
      </c>
      <c r="F17" s="32">
        <v>32</v>
      </c>
      <c r="G17" s="32">
        <v>33</v>
      </c>
      <c r="H17" s="32">
        <v>28</v>
      </c>
      <c r="I17" s="32">
        <v>27</v>
      </c>
      <c r="J17" s="32">
        <v>22</v>
      </c>
      <c r="K17" s="32">
        <v>20</v>
      </c>
      <c r="L17" s="32">
        <v>21</v>
      </c>
      <c r="M17" s="4"/>
    </row>
    <row r="18" spans="1:13">
      <c r="A18" s="90"/>
      <c r="B18" s="33">
        <v>-9.6999999999999993</v>
      </c>
      <c r="C18" s="33">
        <v>-16.3</v>
      </c>
      <c r="D18" s="33">
        <v>-22.2</v>
      </c>
      <c r="E18" s="33">
        <v>-29.4</v>
      </c>
      <c r="F18" s="33">
        <v>-28.3</v>
      </c>
      <c r="G18" s="33">
        <v>-29.2</v>
      </c>
      <c r="H18" s="33">
        <v>-24.3</v>
      </c>
      <c r="I18" s="33">
        <v>-25</v>
      </c>
      <c r="J18" s="33">
        <v>-21.359223300970871</v>
      </c>
      <c r="K18" s="33">
        <v>-19.8</v>
      </c>
      <c r="L18" s="33">
        <v>-21.6</v>
      </c>
      <c r="M18" s="4"/>
    </row>
    <row r="19" spans="1:13">
      <c r="A19" s="90" t="s">
        <v>19</v>
      </c>
      <c r="B19" s="32">
        <v>22</v>
      </c>
      <c r="C19" s="32">
        <v>31</v>
      </c>
      <c r="D19" s="32">
        <v>32</v>
      </c>
      <c r="E19" s="32">
        <v>44</v>
      </c>
      <c r="F19" s="32">
        <v>49</v>
      </c>
      <c r="G19" s="32">
        <v>56</v>
      </c>
      <c r="H19" s="32">
        <v>51</v>
      </c>
      <c r="I19" s="32">
        <v>46</v>
      </c>
      <c r="J19" s="32">
        <v>51</v>
      </c>
      <c r="K19" s="32">
        <v>50</v>
      </c>
      <c r="L19" s="32">
        <v>67</v>
      </c>
      <c r="M19" s="4"/>
    </row>
    <row r="20" spans="1:13">
      <c r="A20" s="90"/>
      <c r="B20" s="33">
        <v>-9.6</v>
      </c>
      <c r="C20" s="33">
        <v>-14.2</v>
      </c>
      <c r="D20" s="33">
        <v>-16.2</v>
      </c>
      <c r="E20" s="33">
        <v>-22.6</v>
      </c>
      <c r="F20" s="33">
        <v>-20.9</v>
      </c>
      <c r="G20" s="33">
        <v>-22.7</v>
      </c>
      <c r="H20" s="33">
        <v>-23.2</v>
      </c>
      <c r="I20" s="33">
        <v>-20.175438596491226</v>
      </c>
      <c r="J20" s="33">
        <v>-21.338912133891213</v>
      </c>
      <c r="K20" s="33">
        <v>-21.2</v>
      </c>
      <c r="L20" s="33">
        <v>-24.8</v>
      </c>
      <c r="M20" s="4"/>
    </row>
    <row r="21" spans="1:13">
      <c r="A21" s="90" t="s">
        <v>20</v>
      </c>
      <c r="B21" s="32">
        <v>57</v>
      </c>
      <c r="C21" s="32">
        <v>74</v>
      </c>
      <c r="D21" s="32">
        <v>88</v>
      </c>
      <c r="E21" s="32">
        <v>104</v>
      </c>
      <c r="F21" s="32">
        <v>108</v>
      </c>
      <c r="G21" s="32">
        <v>111</v>
      </c>
      <c r="H21" s="32">
        <v>103</v>
      </c>
      <c r="I21" s="32">
        <v>86</v>
      </c>
      <c r="J21" s="32">
        <v>90</v>
      </c>
      <c r="K21" s="32">
        <v>113</v>
      </c>
      <c r="L21" s="32">
        <v>102</v>
      </c>
      <c r="M21" s="4"/>
    </row>
    <row r="22" spans="1:13">
      <c r="A22" s="90"/>
      <c r="B22" s="33">
        <v>-9.8000000000000007</v>
      </c>
      <c r="C22" s="33">
        <v>-12.9</v>
      </c>
      <c r="D22" s="33">
        <v>-15.9</v>
      </c>
      <c r="E22" s="33">
        <v>-18.2</v>
      </c>
      <c r="F22" s="33">
        <v>-19.399999999999999</v>
      </c>
      <c r="G22" s="33">
        <v>-20.9</v>
      </c>
      <c r="H22" s="33">
        <v>-18.7</v>
      </c>
      <c r="I22" s="33">
        <v>-16.104868913857679</v>
      </c>
      <c r="J22" s="33">
        <v>-17.142857142857142</v>
      </c>
      <c r="K22" s="33">
        <v>-20.100000000000001</v>
      </c>
      <c r="L22" s="33">
        <v>-20.6</v>
      </c>
      <c r="M22" s="4"/>
    </row>
    <row r="23" spans="1:13">
      <c r="A23" s="90" t="s">
        <v>21</v>
      </c>
      <c r="B23" s="32">
        <v>150</v>
      </c>
      <c r="C23" s="32">
        <v>181</v>
      </c>
      <c r="D23" s="32">
        <v>217</v>
      </c>
      <c r="E23" s="32">
        <v>248</v>
      </c>
      <c r="F23" s="32">
        <v>276</v>
      </c>
      <c r="G23" s="32">
        <v>286</v>
      </c>
      <c r="H23" s="32">
        <v>272</v>
      </c>
      <c r="I23" s="32">
        <v>261</v>
      </c>
      <c r="J23" s="32">
        <v>246</v>
      </c>
      <c r="K23" s="32">
        <v>288</v>
      </c>
      <c r="L23" s="32">
        <v>329</v>
      </c>
      <c r="M23" s="4"/>
    </row>
    <row r="24" spans="1:13">
      <c r="A24" s="90"/>
      <c r="B24" s="33">
        <v>-9.3000000000000007</v>
      </c>
      <c r="C24" s="33">
        <v>-11.5</v>
      </c>
      <c r="D24" s="33">
        <v>-13.5</v>
      </c>
      <c r="E24" s="33">
        <v>-15.9</v>
      </c>
      <c r="F24" s="33">
        <v>-18.100000000000001</v>
      </c>
      <c r="G24" s="33">
        <v>-19</v>
      </c>
      <c r="H24" s="33">
        <v>-19.100000000000001</v>
      </c>
      <c r="I24" s="33">
        <v>-17.755102040816325</v>
      </c>
      <c r="J24" s="33">
        <v>-16.791808873720136</v>
      </c>
      <c r="K24" s="33">
        <v>-18.600000000000001</v>
      </c>
      <c r="L24" s="33">
        <v>-21.9</v>
      </c>
    </row>
    <row r="25" spans="1:13">
      <c r="A25" s="90" t="s">
        <v>22</v>
      </c>
      <c r="B25" s="32">
        <v>227</v>
      </c>
      <c r="C25" s="32">
        <v>292</v>
      </c>
      <c r="D25" s="32">
        <v>378</v>
      </c>
      <c r="E25" s="32">
        <v>473</v>
      </c>
      <c r="F25" s="32">
        <v>521</v>
      </c>
      <c r="G25" s="32">
        <v>512</v>
      </c>
      <c r="H25" s="32">
        <v>573</v>
      </c>
      <c r="I25" s="32">
        <v>499</v>
      </c>
      <c r="J25" s="32">
        <v>511</v>
      </c>
      <c r="K25" s="32">
        <v>542</v>
      </c>
      <c r="L25" s="32">
        <v>558</v>
      </c>
    </row>
    <row r="26" spans="1:13">
      <c r="A26" s="90"/>
      <c r="B26" s="33">
        <v>-7.4</v>
      </c>
      <c r="C26" s="33">
        <v>-9.4</v>
      </c>
      <c r="D26" s="33">
        <v>-12.2</v>
      </c>
      <c r="E26" s="33">
        <v>-15</v>
      </c>
      <c r="F26" s="33">
        <v>-17.600000000000001</v>
      </c>
      <c r="G26" s="33">
        <v>-17.100000000000001</v>
      </c>
      <c r="H26" s="33">
        <v>-18.399999999999999</v>
      </c>
      <c r="I26" s="33">
        <v>-16.138421733505822</v>
      </c>
      <c r="J26" s="33">
        <v>-16.383456235973068</v>
      </c>
      <c r="K26" s="33">
        <v>-16.8</v>
      </c>
      <c r="L26" s="33">
        <v>-18.8</v>
      </c>
    </row>
    <row r="27" spans="1:13">
      <c r="A27" s="90" t="s">
        <v>23</v>
      </c>
      <c r="B27" s="32">
        <v>182</v>
      </c>
      <c r="C27" s="32">
        <v>190</v>
      </c>
      <c r="D27" s="32">
        <v>254</v>
      </c>
      <c r="E27" s="32">
        <v>388</v>
      </c>
      <c r="F27" s="32">
        <v>419</v>
      </c>
      <c r="G27" s="32">
        <v>460</v>
      </c>
      <c r="H27" s="32">
        <v>478</v>
      </c>
      <c r="I27" s="32">
        <v>514</v>
      </c>
      <c r="J27" s="32">
        <v>490</v>
      </c>
      <c r="K27" s="32">
        <v>636</v>
      </c>
      <c r="L27" s="32">
        <v>682</v>
      </c>
    </row>
    <row r="28" spans="1:13">
      <c r="A28" s="90"/>
      <c r="B28" s="33">
        <v>-5.7</v>
      </c>
      <c r="C28" s="33">
        <v>-5.7</v>
      </c>
      <c r="D28" s="33">
        <v>-7.2</v>
      </c>
      <c r="E28" s="33">
        <v>-10.8</v>
      </c>
      <c r="F28" s="33">
        <v>-11.4</v>
      </c>
      <c r="G28" s="33">
        <v>-12.5</v>
      </c>
      <c r="H28" s="33">
        <v>-12.3</v>
      </c>
      <c r="I28" s="33">
        <v>-12.276092667781228</v>
      </c>
      <c r="J28" s="33">
        <v>-10.535368737905827</v>
      </c>
      <c r="K28" s="33">
        <v>-12.8</v>
      </c>
      <c r="L28" s="33">
        <v>-14.4</v>
      </c>
    </row>
    <row r="29" spans="1:13">
      <c r="A29" s="90" t="s">
        <v>24</v>
      </c>
      <c r="B29" s="32">
        <v>138</v>
      </c>
      <c r="C29" s="32">
        <v>161</v>
      </c>
      <c r="D29" s="32">
        <v>205</v>
      </c>
      <c r="E29" s="32">
        <v>275</v>
      </c>
      <c r="F29" s="32">
        <v>307</v>
      </c>
      <c r="G29" s="32">
        <v>322</v>
      </c>
      <c r="H29" s="32">
        <v>365</v>
      </c>
      <c r="I29" s="32">
        <v>369</v>
      </c>
      <c r="J29" s="32">
        <v>363</v>
      </c>
      <c r="K29" s="32">
        <v>439</v>
      </c>
      <c r="L29" s="32">
        <v>464</v>
      </c>
    </row>
    <row r="30" spans="1:13">
      <c r="A30" s="90"/>
      <c r="B30" s="33">
        <v>-2.4</v>
      </c>
      <c r="C30" s="33">
        <v>-2.8</v>
      </c>
      <c r="D30" s="33">
        <v>-3.4</v>
      </c>
      <c r="E30" s="33">
        <v>-4.8</v>
      </c>
      <c r="F30" s="33">
        <v>-5.6</v>
      </c>
      <c r="G30" s="33">
        <v>-5.5</v>
      </c>
      <c r="H30" s="33">
        <v>-6.3</v>
      </c>
      <c r="I30" s="33">
        <v>-5.8936272160996648</v>
      </c>
      <c r="J30" s="33">
        <v>-5.8976441917140532</v>
      </c>
      <c r="K30" s="33">
        <v>-6.8</v>
      </c>
      <c r="L30" s="33">
        <v>-7.8</v>
      </c>
    </row>
    <row r="31" spans="1:13">
      <c r="A31" s="90" t="s">
        <v>25</v>
      </c>
      <c r="B31" s="32">
        <v>65</v>
      </c>
      <c r="C31" s="32">
        <v>98</v>
      </c>
      <c r="D31" s="32">
        <v>109</v>
      </c>
      <c r="E31" s="32">
        <v>165</v>
      </c>
      <c r="F31" s="32">
        <v>189</v>
      </c>
      <c r="G31" s="32">
        <v>252</v>
      </c>
      <c r="H31" s="32">
        <v>280</v>
      </c>
      <c r="I31" s="32">
        <v>279</v>
      </c>
      <c r="J31" s="32">
        <v>324</v>
      </c>
      <c r="K31" s="32">
        <v>378</v>
      </c>
      <c r="L31" s="32">
        <v>438</v>
      </c>
    </row>
    <row r="32" spans="1:13">
      <c r="A32" s="90"/>
      <c r="B32" s="33">
        <v>-1.2</v>
      </c>
      <c r="C32" s="33">
        <v>-1.6</v>
      </c>
      <c r="D32" s="33">
        <v>-1.6</v>
      </c>
      <c r="E32" s="33">
        <v>-2.6</v>
      </c>
      <c r="F32" s="33">
        <v>-2.8</v>
      </c>
      <c r="G32" s="33">
        <v>-3.3</v>
      </c>
      <c r="H32" s="33">
        <v>-3.6</v>
      </c>
      <c r="I32" s="33">
        <v>-3.3052955810922882</v>
      </c>
      <c r="J32" s="33">
        <v>-3.4693221972373913</v>
      </c>
      <c r="K32" s="33">
        <v>-3.8</v>
      </c>
      <c r="L32" s="33">
        <v>-4.5999999999999996</v>
      </c>
    </row>
    <row r="33" spans="1:13">
      <c r="A33" s="91" t="s">
        <v>13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</row>
    <row r="34" spans="1:13">
      <c r="A34" s="90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</row>
    <row r="35" spans="1:13">
      <c r="A35" s="90" t="s">
        <v>26</v>
      </c>
      <c r="B35" s="32">
        <v>185</v>
      </c>
      <c r="C35" s="32">
        <v>221</v>
      </c>
      <c r="D35" s="32">
        <v>276</v>
      </c>
      <c r="E35" s="32">
        <v>324</v>
      </c>
      <c r="F35" s="32">
        <v>358</v>
      </c>
      <c r="G35" s="32">
        <v>375</v>
      </c>
      <c r="H35" s="32">
        <v>323</v>
      </c>
      <c r="I35" s="32">
        <v>344</v>
      </c>
      <c r="J35" s="32">
        <v>332</v>
      </c>
      <c r="K35" s="32">
        <v>361</v>
      </c>
      <c r="L35" s="32">
        <v>410</v>
      </c>
      <c r="M35" s="4"/>
    </row>
    <row r="36" spans="1:13">
      <c r="A36" s="90"/>
      <c r="B36" s="33">
        <v>-5.3</v>
      </c>
      <c r="C36" s="33">
        <v>-5.9</v>
      </c>
      <c r="D36" s="33">
        <v>-7.3</v>
      </c>
      <c r="E36" s="33">
        <v>-9</v>
      </c>
      <c r="F36" s="33">
        <v>-9.9</v>
      </c>
      <c r="G36" s="33">
        <v>-10</v>
      </c>
      <c r="H36" s="33">
        <v>-9.1999999999999993</v>
      </c>
      <c r="I36" s="33">
        <v>-9.9049812841923401</v>
      </c>
      <c r="J36" s="33">
        <v>-8.9127516778523486</v>
      </c>
      <c r="K36" s="33">
        <v>-9.8000000000000007</v>
      </c>
      <c r="L36" s="33">
        <v>-11.5</v>
      </c>
      <c r="M36" s="4"/>
    </row>
    <row r="37" spans="1:13">
      <c r="A37" s="90" t="s">
        <v>27</v>
      </c>
      <c r="B37" s="32">
        <v>78</v>
      </c>
      <c r="C37" s="32">
        <v>88</v>
      </c>
      <c r="D37" s="32">
        <v>117</v>
      </c>
      <c r="E37" s="32">
        <v>163</v>
      </c>
      <c r="F37" s="32">
        <v>185</v>
      </c>
      <c r="G37" s="32">
        <v>168</v>
      </c>
      <c r="H37" s="32">
        <v>187</v>
      </c>
      <c r="I37" s="32">
        <v>162</v>
      </c>
      <c r="J37" s="32">
        <v>148</v>
      </c>
      <c r="K37" s="32">
        <v>174</v>
      </c>
      <c r="L37" s="32">
        <v>200</v>
      </c>
      <c r="M37" s="4"/>
    </row>
    <row r="38" spans="1:13">
      <c r="A38" s="90"/>
      <c r="B38" s="33">
        <v>-5.9</v>
      </c>
      <c r="C38" s="33">
        <v>-6.1</v>
      </c>
      <c r="D38" s="33">
        <v>-7.8</v>
      </c>
      <c r="E38" s="33">
        <v>-11.1</v>
      </c>
      <c r="F38" s="33">
        <v>-12.9</v>
      </c>
      <c r="G38" s="33">
        <v>-11.5</v>
      </c>
      <c r="H38" s="33">
        <v>-11.7</v>
      </c>
      <c r="I38" s="33">
        <v>-9.597156398104266</v>
      </c>
      <c r="J38" s="33">
        <v>-7.5703324808184149</v>
      </c>
      <c r="K38" s="33">
        <v>-8.6</v>
      </c>
      <c r="L38" s="33">
        <v>-10.6</v>
      </c>
      <c r="M38" s="4"/>
    </row>
    <row r="39" spans="1:13">
      <c r="A39" s="90" t="s">
        <v>28</v>
      </c>
      <c r="B39" s="32">
        <v>48</v>
      </c>
      <c r="C39" s="32">
        <v>48</v>
      </c>
      <c r="D39" s="32">
        <v>64</v>
      </c>
      <c r="E39" s="32">
        <v>104</v>
      </c>
      <c r="F39" s="32">
        <v>96</v>
      </c>
      <c r="G39" s="32">
        <v>91</v>
      </c>
      <c r="H39" s="32">
        <v>123</v>
      </c>
      <c r="I39" s="32">
        <v>126</v>
      </c>
      <c r="J39" s="32">
        <v>111</v>
      </c>
      <c r="K39" s="32">
        <v>142</v>
      </c>
      <c r="L39" s="32">
        <v>134</v>
      </c>
      <c r="M39" s="4"/>
    </row>
    <row r="40" spans="1:13">
      <c r="A40" s="90"/>
      <c r="B40" s="33">
        <v>-5.3</v>
      </c>
      <c r="C40" s="33">
        <v>-5.0999999999999996</v>
      </c>
      <c r="D40" s="33">
        <v>-6.6</v>
      </c>
      <c r="E40" s="33">
        <v>-10.3</v>
      </c>
      <c r="F40" s="33">
        <v>-9.4</v>
      </c>
      <c r="G40" s="33">
        <v>-8.6</v>
      </c>
      <c r="H40" s="33">
        <v>-12.2</v>
      </c>
      <c r="I40" s="33">
        <v>-11.634349030470915</v>
      </c>
      <c r="J40" s="33">
        <v>-10.755813953488373</v>
      </c>
      <c r="K40" s="33">
        <v>-13.6</v>
      </c>
      <c r="L40" s="33">
        <v>-13.6</v>
      </c>
      <c r="M40" s="4"/>
    </row>
    <row r="41" spans="1:13">
      <c r="A41" s="90" t="s">
        <v>29</v>
      </c>
      <c r="B41" s="32">
        <v>50</v>
      </c>
      <c r="C41" s="32">
        <v>71</v>
      </c>
      <c r="D41" s="32">
        <v>85</v>
      </c>
      <c r="E41" s="32">
        <v>110</v>
      </c>
      <c r="F41" s="32">
        <v>130</v>
      </c>
      <c r="G41" s="32">
        <v>108</v>
      </c>
      <c r="H41" s="32">
        <v>132</v>
      </c>
      <c r="I41" s="32">
        <v>114</v>
      </c>
      <c r="J41" s="32">
        <v>130</v>
      </c>
      <c r="K41" s="32">
        <v>169</v>
      </c>
      <c r="L41" s="32">
        <v>151</v>
      </c>
      <c r="M41" s="4"/>
    </row>
    <row r="42" spans="1:13">
      <c r="A42" s="90"/>
      <c r="B42" s="33">
        <v>-4.4000000000000004</v>
      </c>
      <c r="C42" s="33">
        <v>-6</v>
      </c>
      <c r="D42" s="33">
        <v>-6.9</v>
      </c>
      <c r="E42" s="33">
        <v>-9.6</v>
      </c>
      <c r="F42" s="33">
        <v>-11.4</v>
      </c>
      <c r="G42" s="33">
        <v>-9.1999999999999993</v>
      </c>
      <c r="H42" s="33">
        <v>-11</v>
      </c>
      <c r="I42" s="33">
        <v>-8.5011185682326627</v>
      </c>
      <c r="J42" s="33">
        <v>-9.2395167022032698</v>
      </c>
      <c r="K42" s="33">
        <v>-12.1</v>
      </c>
      <c r="L42" s="33">
        <v>-11.1</v>
      </c>
      <c r="M42" s="4"/>
    </row>
    <row r="43" spans="1:13">
      <c r="A43" s="90" t="s">
        <v>30</v>
      </c>
      <c r="B43" s="32">
        <v>21</v>
      </c>
      <c r="C43" s="32">
        <v>31</v>
      </c>
      <c r="D43" s="32">
        <v>23</v>
      </c>
      <c r="E43" s="32">
        <v>50</v>
      </c>
      <c r="F43" s="32">
        <v>52</v>
      </c>
      <c r="G43" s="32">
        <v>57</v>
      </c>
      <c r="H43" s="32">
        <v>70</v>
      </c>
      <c r="I43" s="32">
        <v>53</v>
      </c>
      <c r="J43" s="32">
        <v>58</v>
      </c>
      <c r="K43" s="32">
        <v>64</v>
      </c>
      <c r="L43" s="32">
        <v>76</v>
      </c>
      <c r="M43" s="4"/>
    </row>
    <row r="44" spans="1:13">
      <c r="A44" s="90"/>
      <c r="B44" s="33">
        <v>-4.7</v>
      </c>
      <c r="C44" s="33">
        <v>-6.7</v>
      </c>
      <c r="D44" s="33">
        <v>-4.8</v>
      </c>
      <c r="E44" s="33">
        <v>-10.3</v>
      </c>
      <c r="F44" s="33">
        <v>-11.7</v>
      </c>
      <c r="G44" s="33">
        <v>-13.5</v>
      </c>
      <c r="H44" s="33">
        <v>-14.5</v>
      </c>
      <c r="I44" s="33">
        <v>-10.114503816793894</v>
      </c>
      <c r="J44" s="33">
        <v>-11.76470588235294</v>
      </c>
      <c r="K44" s="33">
        <v>-10.8</v>
      </c>
      <c r="L44" s="33">
        <v>-13.8</v>
      </c>
      <c r="M44" s="4"/>
    </row>
    <row r="45" spans="1:13">
      <c r="A45" s="90" t="s">
        <v>31</v>
      </c>
      <c r="B45" s="32">
        <v>38</v>
      </c>
      <c r="C45" s="32">
        <v>28</v>
      </c>
      <c r="D45" s="32">
        <v>27</v>
      </c>
      <c r="E45" s="32">
        <v>43</v>
      </c>
      <c r="F45" s="32">
        <v>48</v>
      </c>
      <c r="G45" s="32">
        <v>54</v>
      </c>
      <c r="H45" s="32">
        <v>57</v>
      </c>
      <c r="I45" s="32">
        <v>57</v>
      </c>
      <c r="J45" s="32">
        <v>51</v>
      </c>
      <c r="K45" s="32">
        <v>50</v>
      </c>
      <c r="L45" s="32">
        <v>74</v>
      </c>
      <c r="M45" s="4"/>
    </row>
    <row r="46" spans="1:13">
      <c r="A46" s="90"/>
      <c r="B46" s="33">
        <v>-6.8</v>
      </c>
      <c r="C46" s="33">
        <v>-5.9</v>
      </c>
      <c r="D46" s="33">
        <v>-4.7</v>
      </c>
      <c r="E46" s="33">
        <v>-8.3000000000000007</v>
      </c>
      <c r="F46" s="33">
        <v>-10</v>
      </c>
      <c r="G46" s="33">
        <v>-10.1</v>
      </c>
      <c r="H46" s="33">
        <v>-10.1</v>
      </c>
      <c r="I46" s="33">
        <v>-10</v>
      </c>
      <c r="J46" s="33">
        <v>-7.9439252336448591</v>
      </c>
      <c r="K46" s="33">
        <v>-7.4</v>
      </c>
      <c r="L46" s="33">
        <v>-11.6</v>
      </c>
      <c r="M46" s="4"/>
    </row>
    <row r="47" spans="1:13">
      <c r="A47" s="90" t="s">
        <v>32</v>
      </c>
      <c r="B47" s="32">
        <v>18</v>
      </c>
      <c r="C47" s="32">
        <v>30</v>
      </c>
      <c r="D47" s="32">
        <v>20</v>
      </c>
      <c r="E47" s="32">
        <v>42</v>
      </c>
      <c r="F47" s="32">
        <v>38</v>
      </c>
      <c r="G47" s="32">
        <v>46</v>
      </c>
      <c r="H47" s="32">
        <v>33</v>
      </c>
      <c r="I47" s="32">
        <v>34</v>
      </c>
      <c r="J47" s="32">
        <v>30</v>
      </c>
      <c r="K47" s="32">
        <v>35</v>
      </c>
      <c r="L47" s="32">
        <v>40</v>
      </c>
      <c r="M47" s="4"/>
    </row>
    <row r="48" spans="1:13">
      <c r="A48" s="90"/>
      <c r="B48" s="33">
        <v>-5.2</v>
      </c>
      <c r="C48" s="33">
        <v>-8.3000000000000007</v>
      </c>
      <c r="D48" s="33">
        <v>-5.5</v>
      </c>
      <c r="E48" s="33">
        <v>-11.9</v>
      </c>
      <c r="F48" s="33">
        <v>-10.1</v>
      </c>
      <c r="G48" s="33">
        <v>-11.1</v>
      </c>
      <c r="H48" s="33">
        <v>-7</v>
      </c>
      <c r="I48" s="33">
        <v>-7.0393374741200834</v>
      </c>
      <c r="J48" s="33">
        <v>-6.0728744939271255</v>
      </c>
      <c r="K48" s="33">
        <v>-6.1</v>
      </c>
      <c r="L48" s="33">
        <v>-7.4</v>
      </c>
      <c r="M48" s="4"/>
    </row>
    <row r="49" spans="1:13">
      <c r="A49" s="90" t="s">
        <v>33</v>
      </c>
      <c r="B49" s="32" t="s">
        <v>11</v>
      </c>
      <c r="C49" s="32" t="s">
        <v>11</v>
      </c>
      <c r="D49" s="32" t="s">
        <v>11</v>
      </c>
      <c r="E49" s="32">
        <v>10</v>
      </c>
      <c r="F49" s="32">
        <v>14</v>
      </c>
      <c r="G49" s="32">
        <v>15</v>
      </c>
      <c r="H49" s="32">
        <v>12</v>
      </c>
      <c r="I49" s="32">
        <v>13</v>
      </c>
      <c r="J49" s="32">
        <v>13</v>
      </c>
      <c r="K49" s="32">
        <v>13</v>
      </c>
      <c r="L49" s="32">
        <v>24</v>
      </c>
      <c r="M49" s="4"/>
    </row>
    <row r="50" spans="1:13">
      <c r="A50" s="90"/>
      <c r="B50" s="33"/>
      <c r="C50" s="33"/>
      <c r="D50" s="33"/>
      <c r="E50" s="33">
        <v>-12.7</v>
      </c>
      <c r="F50" s="33">
        <v>-18.399999999999999</v>
      </c>
      <c r="G50" s="33">
        <v>-17.399999999999999</v>
      </c>
      <c r="H50" s="33">
        <v>-16</v>
      </c>
      <c r="I50" s="33">
        <v>-15.294117647058824</v>
      </c>
      <c r="J50" s="33">
        <v>-10.833333333333334</v>
      </c>
      <c r="K50" s="33">
        <v>-9.6</v>
      </c>
      <c r="L50" s="33">
        <v>-19.5</v>
      </c>
      <c r="M50" s="4"/>
    </row>
    <row r="51" spans="1:13">
      <c r="A51" s="90" t="s">
        <v>34</v>
      </c>
      <c r="B51" s="32">
        <v>152</v>
      </c>
      <c r="C51" s="32">
        <v>237</v>
      </c>
      <c r="D51" s="32">
        <v>317</v>
      </c>
      <c r="E51" s="32">
        <v>445</v>
      </c>
      <c r="F51" s="32">
        <v>466</v>
      </c>
      <c r="G51" s="32">
        <v>511</v>
      </c>
      <c r="H51" s="32">
        <v>585</v>
      </c>
      <c r="I51" s="32">
        <v>468</v>
      </c>
      <c r="J51" s="32">
        <v>468</v>
      </c>
      <c r="K51" s="32">
        <v>547</v>
      </c>
      <c r="L51" s="32">
        <v>603</v>
      </c>
      <c r="M51" s="4"/>
    </row>
    <row r="52" spans="1:13">
      <c r="A52" s="90"/>
      <c r="B52" s="33">
        <v>-3.7</v>
      </c>
      <c r="C52" s="33">
        <v>-5.5</v>
      </c>
      <c r="D52" s="33">
        <v>-6.9</v>
      </c>
      <c r="E52" s="33">
        <v>-9.6999999999999993</v>
      </c>
      <c r="F52" s="33">
        <v>-10.5</v>
      </c>
      <c r="G52" s="33">
        <v>-10.199999999999999</v>
      </c>
      <c r="H52" s="33">
        <v>-11.1</v>
      </c>
      <c r="I52" s="33">
        <v>-8.2875863290242595</v>
      </c>
      <c r="J52" s="33">
        <v>-7.8287052525928411</v>
      </c>
      <c r="K52" s="33">
        <v>-8.6999999999999993</v>
      </c>
      <c r="L52" s="33">
        <v>-10.1</v>
      </c>
    </row>
    <row r="53" spans="1:13">
      <c r="A53" s="90" t="s">
        <v>35</v>
      </c>
      <c r="B53" s="32">
        <v>25</v>
      </c>
      <c r="C53" s="32">
        <v>49</v>
      </c>
      <c r="D53" s="32">
        <v>36</v>
      </c>
      <c r="E53" s="32">
        <v>59</v>
      </c>
      <c r="F53" s="32">
        <v>57</v>
      </c>
      <c r="G53" s="32">
        <v>68</v>
      </c>
      <c r="H53" s="32">
        <v>82</v>
      </c>
      <c r="I53" s="32">
        <v>75</v>
      </c>
      <c r="J53" s="32">
        <v>76</v>
      </c>
      <c r="K53" s="32">
        <v>103</v>
      </c>
      <c r="L53" s="32">
        <v>112</v>
      </c>
    </row>
    <row r="54" spans="1:13">
      <c r="A54" s="90"/>
      <c r="B54" s="33">
        <v>-3</v>
      </c>
      <c r="C54" s="33">
        <v>-5.0999999999999996</v>
      </c>
      <c r="D54" s="33">
        <v>-3.6</v>
      </c>
      <c r="E54" s="33">
        <v>-5.8</v>
      </c>
      <c r="F54" s="33">
        <v>-5.7</v>
      </c>
      <c r="G54" s="33">
        <v>-6.6</v>
      </c>
      <c r="H54" s="33">
        <v>-8.1</v>
      </c>
      <c r="I54" s="33">
        <v>-7.2815533980582519</v>
      </c>
      <c r="J54" s="33">
        <v>-7.0566388115134631</v>
      </c>
      <c r="K54" s="33">
        <v>-9</v>
      </c>
      <c r="L54" s="33">
        <v>-10.5</v>
      </c>
    </row>
    <row r="55" spans="1:13">
      <c r="A55" s="90" t="s">
        <v>36</v>
      </c>
      <c r="B55" s="32">
        <v>31</v>
      </c>
      <c r="C55" s="32">
        <v>34</v>
      </c>
      <c r="D55" s="32">
        <v>27</v>
      </c>
      <c r="E55" s="32">
        <v>48</v>
      </c>
      <c r="F55" s="32">
        <v>50</v>
      </c>
      <c r="G55" s="32">
        <v>61</v>
      </c>
      <c r="H55" s="32">
        <v>76</v>
      </c>
      <c r="I55" s="32">
        <v>63</v>
      </c>
      <c r="J55" s="32">
        <v>67</v>
      </c>
      <c r="K55" s="32">
        <v>99</v>
      </c>
      <c r="L55" s="32">
        <v>117</v>
      </c>
      <c r="M55" s="3"/>
    </row>
    <row r="56" spans="1:13">
      <c r="A56" s="90"/>
      <c r="B56" s="33">
        <v>-3.9</v>
      </c>
      <c r="C56" s="33">
        <v>-4.3</v>
      </c>
      <c r="D56" s="33">
        <v>-3.2</v>
      </c>
      <c r="E56" s="33">
        <v>-5.5</v>
      </c>
      <c r="F56" s="33">
        <v>-5.7</v>
      </c>
      <c r="G56" s="33">
        <v>-6.9</v>
      </c>
      <c r="H56" s="33">
        <v>-7.6</v>
      </c>
      <c r="I56" s="33">
        <v>-6.3063063063063058</v>
      </c>
      <c r="J56" s="33">
        <v>-6.1865189289011999</v>
      </c>
      <c r="K56" s="33">
        <v>-9</v>
      </c>
      <c r="L56" s="33">
        <v>-10.4</v>
      </c>
      <c r="M56" s="4"/>
    </row>
    <row r="57" spans="1:13">
      <c r="A57" s="90" t="s">
        <v>37</v>
      </c>
      <c r="B57" s="32">
        <v>27</v>
      </c>
      <c r="C57" s="32">
        <v>30</v>
      </c>
      <c r="D57" s="32">
        <v>37</v>
      </c>
      <c r="E57" s="32">
        <v>64</v>
      </c>
      <c r="F57" s="32">
        <v>85</v>
      </c>
      <c r="G57" s="32">
        <v>98</v>
      </c>
      <c r="H57" s="32">
        <v>98</v>
      </c>
      <c r="I57" s="32">
        <v>97</v>
      </c>
      <c r="J57" s="32">
        <v>115</v>
      </c>
      <c r="K57" s="32">
        <v>135</v>
      </c>
      <c r="L57" s="32">
        <v>154</v>
      </c>
    </row>
    <row r="58" spans="1:13">
      <c r="A58" s="90"/>
      <c r="B58" s="33">
        <v>-3.1</v>
      </c>
      <c r="C58" s="33">
        <v>-2.8</v>
      </c>
      <c r="D58" s="33">
        <v>-3.3</v>
      </c>
      <c r="E58" s="33">
        <v>-6.2</v>
      </c>
      <c r="F58" s="33">
        <v>-7.8</v>
      </c>
      <c r="G58" s="33">
        <v>-8.3000000000000007</v>
      </c>
      <c r="H58" s="33">
        <v>-7.9</v>
      </c>
      <c r="I58" s="33">
        <v>-7.4159021406727827</v>
      </c>
      <c r="J58" s="33">
        <v>-8.2733812949640289</v>
      </c>
      <c r="K58" s="33">
        <v>-8.6</v>
      </c>
      <c r="L58" s="33">
        <v>-10.9</v>
      </c>
    </row>
    <row r="59" spans="1:13">
      <c r="A59" s="90" t="s">
        <v>38</v>
      </c>
      <c r="B59" s="32">
        <v>49</v>
      </c>
      <c r="C59" s="32">
        <v>47</v>
      </c>
      <c r="D59" s="32">
        <v>55</v>
      </c>
      <c r="E59" s="32">
        <v>50</v>
      </c>
      <c r="F59" s="32">
        <v>69</v>
      </c>
      <c r="G59" s="32">
        <v>65</v>
      </c>
      <c r="H59" s="32">
        <v>66</v>
      </c>
      <c r="I59" s="32">
        <v>90</v>
      </c>
      <c r="J59" s="32">
        <v>102</v>
      </c>
      <c r="K59" s="32">
        <v>117</v>
      </c>
      <c r="L59" s="32">
        <v>130</v>
      </c>
    </row>
    <row r="60" spans="1:13">
      <c r="A60" s="90"/>
      <c r="B60" s="33">
        <v>-5.7</v>
      </c>
      <c r="C60" s="33">
        <v>-5</v>
      </c>
      <c r="D60" s="33">
        <v>-5.9</v>
      </c>
      <c r="E60" s="33">
        <v>-5.0999999999999996</v>
      </c>
      <c r="F60" s="33">
        <v>-7.4</v>
      </c>
      <c r="G60" s="33">
        <v>-7.3</v>
      </c>
      <c r="H60" s="33">
        <v>-6.8</v>
      </c>
      <c r="I60" s="33">
        <v>-8.8062622309197653</v>
      </c>
      <c r="J60" s="33">
        <v>-9.0666666666666664</v>
      </c>
      <c r="K60" s="33">
        <v>-9</v>
      </c>
      <c r="L60" s="33">
        <v>-10.6</v>
      </c>
    </row>
    <row r="61" spans="1:13">
      <c r="A61" s="90" t="s">
        <v>39</v>
      </c>
      <c r="B61" s="32">
        <v>28</v>
      </c>
      <c r="C61" s="32">
        <v>23</v>
      </c>
      <c r="D61" s="32">
        <v>52</v>
      </c>
      <c r="E61" s="32">
        <v>39</v>
      </c>
      <c r="F61" s="32">
        <v>57</v>
      </c>
      <c r="G61" s="32">
        <v>83</v>
      </c>
      <c r="H61" s="32">
        <v>71</v>
      </c>
      <c r="I61" s="32">
        <v>84</v>
      </c>
      <c r="J61" s="32">
        <v>96</v>
      </c>
      <c r="K61" s="32">
        <v>87</v>
      </c>
      <c r="L61" s="32">
        <v>89</v>
      </c>
    </row>
    <row r="62" spans="1:13">
      <c r="A62" s="90"/>
      <c r="B62" s="33">
        <v>-2.7</v>
      </c>
      <c r="C62" s="33">
        <v>-2.2000000000000002</v>
      </c>
      <c r="D62" s="33">
        <v>-4.8</v>
      </c>
      <c r="E62" s="33">
        <v>-3.6</v>
      </c>
      <c r="F62" s="33">
        <v>-5.0999999999999996</v>
      </c>
      <c r="G62" s="33">
        <v>-7.5</v>
      </c>
      <c r="H62" s="33">
        <v>-5.9</v>
      </c>
      <c r="I62" s="33">
        <v>-6.7361668003207695</v>
      </c>
      <c r="J62" s="33">
        <v>-8.0267558528428093</v>
      </c>
      <c r="K62" s="33">
        <v>-6.4</v>
      </c>
      <c r="L62" s="33">
        <v>-7.4</v>
      </c>
    </row>
    <row r="63" spans="1:13">
      <c r="A63" s="90" t="s">
        <v>40</v>
      </c>
      <c r="B63" s="32">
        <v>47</v>
      </c>
      <c r="C63" s="32">
        <v>42</v>
      </c>
      <c r="D63" s="32">
        <v>72</v>
      </c>
      <c r="E63" s="32">
        <v>86</v>
      </c>
      <c r="F63" s="32">
        <v>78</v>
      </c>
      <c r="G63" s="32">
        <v>92</v>
      </c>
      <c r="H63" s="32">
        <v>110</v>
      </c>
      <c r="I63" s="32">
        <v>123</v>
      </c>
      <c r="J63" s="32">
        <v>127</v>
      </c>
      <c r="K63" s="32">
        <v>163</v>
      </c>
      <c r="L63" s="32">
        <v>140</v>
      </c>
    </row>
    <row r="64" spans="1:13">
      <c r="A64" s="90"/>
      <c r="B64" s="33">
        <v>-3</v>
      </c>
      <c r="C64" s="33">
        <v>-2.7</v>
      </c>
      <c r="D64" s="33">
        <v>-4.5999999999999996</v>
      </c>
      <c r="E64" s="33">
        <v>-5.6</v>
      </c>
      <c r="F64" s="33">
        <v>-5</v>
      </c>
      <c r="G64" s="33">
        <v>-6</v>
      </c>
      <c r="H64" s="33">
        <v>-6.7</v>
      </c>
      <c r="I64" s="33">
        <v>-7.0487106017191978</v>
      </c>
      <c r="J64" s="33">
        <v>-7.6322115384615392</v>
      </c>
      <c r="K64" s="33">
        <v>-8.5</v>
      </c>
      <c r="L64" s="33">
        <v>-8.8000000000000007</v>
      </c>
    </row>
    <row r="65" spans="1:13">
      <c r="A65" s="90" t="s">
        <v>41</v>
      </c>
      <c r="B65" s="32">
        <v>40</v>
      </c>
      <c r="C65" s="32">
        <v>56</v>
      </c>
      <c r="D65" s="32">
        <v>85</v>
      </c>
      <c r="E65" s="32">
        <v>87</v>
      </c>
      <c r="F65" s="32">
        <v>102</v>
      </c>
      <c r="G65" s="32">
        <v>124</v>
      </c>
      <c r="H65" s="32">
        <v>93</v>
      </c>
      <c r="I65" s="32">
        <v>139</v>
      </c>
      <c r="J65" s="32">
        <v>129</v>
      </c>
      <c r="K65" s="32">
        <v>154</v>
      </c>
      <c r="L65" s="32">
        <v>148</v>
      </c>
    </row>
    <row r="66" spans="1:13">
      <c r="A66" s="90"/>
      <c r="B66" s="33">
        <v>-3.1</v>
      </c>
      <c r="C66" s="33">
        <v>-3.9</v>
      </c>
      <c r="D66" s="33">
        <v>-5.6</v>
      </c>
      <c r="E66" s="33">
        <v>-6</v>
      </c>
      <c r="F66" s="33">
        <v>-7.1</v>
      </c>
      <c r="G66" s="33">
        <v>-7.7</v>
      </c>
      <c r="H66" s="33">
        <v>-6.6</v>
      </c>
      <c r="I66" s="33">
        <v>-7.8354002254791428</v>
      </c>
      <c r="J66" s="33">
        <v>-7.0684931506849322</v>
      </c>
      <c r="K66" s="33">
        <v>-7.9</v>
      </c>
      <c r="L66" s="33">
        <v>-7.9</v>
      </c>
    </row>
    <row r="67" spans="1:13">
      <c r="A67" s="90" t="s">
        <v>42</v>
      </c>
      <c r="B67" s="32">
        <v>22</v>
      </c>
      <c r="C67" s="32">
        <v>17</v>
      </c>
      <c r="D67" s="32">
        <v>23</v>
      </c>
      <c r="E67" s="32">
        <v>24</v>
      </c>
      <c r="F67" s="32">
        <v>28</v>
      </c>
      <c r="G67" s="32">
        <v>24</v>
      </c>
      <c r="H67" s="32">
        <v>41</v>
      </c>
      <c r="I67" s="32">
        <v>52</v>
      </c>
      <c r="J67" s="32">
        <v>51</v>
      </c>
      <c r="K67" s="32">
        <v>66</v>
      </c>
      <c r="L67" s="32">
        <v>71</v>
      </c>
    </row>
    <row r="68" spans="1:13">
      <c r="A68" s="92"/>
      <c r="B68" s="40">
        <v>-4.8</v>
      </c>
      <c r="C68" s="40">
        <v>-3.5</v>
      </c>
      <c r="D68" s="40">
        <v>-5</v>
      </c>
      <c r="E68" s="40">
        <v>-5.2</v>
      </c>
      <c r="F68" s="40">
        <v>-5.6</v>
      </c>
      <c r="G68" s="40">
        <v>-4.7</v>
      </c>
      <c r="H68" s="40">
        <v>-8.4</v>
      </c>
      <c r="I68" s="40">
        <v>-10.01926782273603</v>
      </c>
      <c r="J68" s="40">
        <v>-9.2391304347826075</v>
      </c>
      <c r="K68" s="40">
        <v>-12</v>
      </c>
      <c r="L68" s="40">
        <v>-14.7</v>
      </c>
    </row>
    <row r="69" spans="1:13">
      <c r="A69" s="91" t="s">
        <v>47</v>
      </c>
      <c r="B69" s="38"/>
      <c r="C69" s="38"/>
      <c r="D69" s="38"/>
      <c r="E69" s="38"/>
      <c r="F69" s="38"/>
      <c r="G69" s="38"/>
      <c r="H69" s="38"/>
      <c r="I69" s="32"/>
      <c r="J69" s="32"/>
      <c r="K69" s="32"/>
      <c r="L69" s="32"/>
    </row>
    <row r="70" spans="1:13" s="7" customFormat="1" ht="16.5" customHeight="1">
      <c r="A70" s="90"/>
      <c r="B70" s="39"/>
      <c r="C70" s="39"/>
      <c r="D70" s="39"/>
      <c r="E70" s="39"/>
      <c r="F70" s="39"/>
      <c r="G70" s="39"/>
      <c r="H70" s="39"/>
      <c r="I70" s="33"/>
      <c r="J70" s="33"/>
      <c r="K70" s="33"/>
      <c r="L70" s="33"/>
      <c r="M70"/>
    </row>
    <row r="71" spans="1:13" s="7" customFormat="1" ht="16.5" customHeight="1">
      <c r="A71" s="90" t="s">
        <v>122</v>
      </c>
      <c r="B71" s="32">
        <v>188</v>
      </c>
      <c r="C71" s="32">
        <v>226</v>
      </c>
      <c r="D71" s="32">
        <v>281</v>
      </c>
      <c r="E71" s="32">
        <v>334</v>
      </c>
      <c r="F71" s="32">
        <v>372</v>
      </c>
      <c r="G71" s="32">
        <v>390</v>
      </c>
      <c r="H71" s="32">
        <v>335</v>
      </c>
      <c r="I71" s="32">
        <v>357</v>
      </c>
      <c r="J71" s="32">
        <v>345</v>
      </c>
      <c r="K71" s="32">
        <v>374</v>
      </c>
      <c r="L71" s="32">
        <v>434</v>
      </c>
      <c r="M71"/>
    </row>
    <row r="72" spans="1:13" s="7" customFormat="1">
      <c r="A72" s="90"/>
      <c r="B72" s="33">
        <v>-5.3</v>
      </c>
      <c r="C72" s="33">
        <v>-6</v>
      </c>
      <c r="D72" s="33">
        <v>-7.3</v>
      </c>
      <c r="E72" s="33">
        <v>-9.1</v>
      </c>
      <c r="F72" s="33">
        <v>-10.1</v>
      </c>
      <c r="G72" s="33">
        <v>-10.1</v>
      </c>
      <c r="H72" s="33">
        <v>-9.3000000000000007</v>
      </c>
      <c r="I72" s="33">
        <v>-10.033726812816189</v>
      </c>
      <c r="J72" s="33">
        <v>-8.9726918075422635</v>
      </c>
      <c r="K72" s="33">
        <v>-9.8000000000000007</v>
      </c>
      <c r="L72" s="33">
        <v>-11.8</v>
      </c>
      <c r="M72"/>
    </row>
    <row r="73" spans="1:13" s="7" customFormat="1">
      <c r="A73" s="90" t="s">
        <v>123</v>
      </c>
      <c r="B73" s="32">
        <v>239</v>
      </c>
      <c r="C73" s="32">
        <v>274</v>
      </c>
      <c r="D73" s="32">
        <v>314</v>
      </c>
      <c r="E73" s="32">
        <v>478</v>
      </c>
      <c r="F73" s="32">
        <v>516</v>
      </c>
      <c r="G73" s="32">
        <v>498</v>
      </c>
      <c r="H73" s="32">
        <v>568</v>
      </c>
      <c r="I73" s="32">
        <v>506</v>
      </c>
      <c r="J73" s="32">
        <v>499</v>
      </c>
      <c r="K73" s="32">
        <v>576</v>
      </c>
      <c r="L73" s="32">
        <v>618</v>
      </c>
      <c r="M73"/>
    </row>
    <row r="74" spans="1:13" s="7" customFormat="1">
      <c r="A74" s="90"/>
      <c r="B74" s="33">
        <v>-5.3</v>
      </c>
      <c r="C74" s="33">
        <v>-6</v>
      </c>
      <c r="D74" s="33">
        <v>-6.5</v>
      </c>
      <c r="E74" s="33">
        <v>-10.199999999999999</v>
      </c>
      <c r="F74" s="33">
        <v>-11.3</v>
      </c>
      <c r="G74" s="33">
        <v>-10.5</v>
      </c>
      <c r="H74" s="33">
        <v>-11.5</v>
      </c>
      <c r="I74" s="33">
        <v>-9.5453687983399362</v>
      </c>
      <c r="J74" s="33">
        <v>-8.9123057688873022</v>
      </c>
      <c r="K74" s="33">
        <v>-9.9</v>
      </c>
      <c r="L74" s="33">
        <v>-11.3</v>
      </c>
      <c r="M74"/>
    </row>
    <row r="75" spans="1:13">
      <c r="A75" s="90" t="s">
        <v>124</v>
      </c>
      <c r="B75" s="32">
        <v>336</v>
      </c>
      <c r="C75" s="32">
        <v>448</v>
      </c>
      <c r="D75" s="32">
        <v>588</v>
      </c>
      <c r="E75" s="32">
        <v>771</v>
      </c>
      <c r="F75" s="32">
        <v>833</v>
      </c>
      <c r="G75" s="32">
        <v>926</v>
      </c>
      <c r="H75" s="32">
        <v>1045</v>
      </c>
      <c r="I75" s="32">
        <v>987</v>
      </c>
      <c r="J75" s="32">
        <v>1022</v>
      </c>
      <c r="K75" s="32">
        <v>1235</v>
      </c>
      <c r="L75" s="32">
        <v>1301</v>
      </c>
    </row>
    <row r="76" spans="1:13">
      <c r="A76" s="90"/>
      <c r="B76" s="33">
        <v>-3.7</v>
      </c>
      <c r="C76" s="33">
        <v>-4.5999999999999996</v>
      </c>
      <c r="D76" s="33">
        <v>-5.7</v>
      </c>
      <c r="E76" s="33">
        <v>-7.5</v>
      </c>
      <c r="F76" s="33">
        <v>-8.3000000000000007</v>
      </c>
      <c r="G76" s="33">
        <v>-8.6</v>
      </c>
      <c r="H76" s="33">
        <v>-9.4</v>
      </c>
      <c r="I76" s="33">
        <v>-8.2291145572786402</v>
      </c>
      <c r="J76" s="33">
        <v>-8.1486206346675161</v>
      </c>
      <c r="K76" s="33">
        <v>-9.1999999999999993</v>
      </c>
      <c r="L76" s="33">
        <v>-10.199999999999999</v>
      </c>
    </row>
    <row r="77" spans="1:13">
      <c r="A77" s="90" t="s">
        <v>125</v>
      </c>
      <c r="B77" s="32">
        <v>99</v>
      </c>
      <c r="C77" s="32">
        <v>109</v>
      </c>
      <c r="D77" s="32">
        <v>138</v>
      </c>
      <c r="E77" s="32">
        <v>165</v>
      </c>
      <c r="F77" s="32">
        <v>192</v>
      </c>
      <c r="G77" s="32">
        <v>226</v>
      </c>
      <c r="H77" s="32">
        <v>211</v>
      </c>
      <c r="I77" s="32">
        <v>244</v>
      </c>
      <c r="J77" s="32">
        <v>238</v>
      </c>
      <c r="K77" s="32">
        <v>294</v>
      </c>
      <c r="L77" s="32">
        <v>320</v>
      </c>
    </row>
    <row r="78" spans="1:13" ht="16.5" customHeight="1">
      <c r="A78" s="92"/>
      <c r="B78" s="40">
        <v>-3.4</v>
      </c>
      <c r="C78" s="40">
        <v>-3.6</v>
      </c>
      <c r="D78" s="40">
        <v>-4.3</v>
      </c>
      <c r="E78" s="40">
        <v>-5.4</v>
      </c>
      <c r="F78" s="40">
        <v>-5.9</v>
      </c>
      <c r="G78" s="40">
        <v>-6.8</v>
      </c>
      <c r="H78" s="40">
        <v>-6.1</v>
      </c>
      <c r="I78" s="40">
        <v>-6.6214382632293081</v>
      </c>
      <c r="J78" s="40">
        <v>-6.3096500530222697</v>
      </c>
      <c r="K78" s="40">
        <v>-7.1</v>
      </c>
      <c r="L78" s="40">
        <v>-8.6</v>
      </c>
    </row>
    <row r="79" spans="1:13">
      <c r="B79" s="3"/>
      <c r="C79" s="3"/>
      <c r="D79" s="3"/>
      <c r="E79" s="3"/>
      <c r="F79" s="3"/>
      <c r="G79" s="3"/>
      <c r="H79" s="3"/>
      <c r="I79" s="3"/>
    </row>
    <row r="80" spans="1:13">
      <c r="A80" s="9" t="s">
        <v>188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</row>
    <row r="81" spans="1:12">
      <c r="A81" s="8" t="s">
        <v>202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</row>
    <row r="82" spans="1:12">
      <c r="A82" s="8" t="s">
        <v>190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</row>
    <row r="83" spans="1:12">
      <c r="A83" s="8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</row>
    <row r="84" spans="1:12">
      <c r="A84" s="8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</row>
  </sheetData>
  <sheetProtection password="CC19" sheet="1" objects="1" scenarios="1"/>
  <mergeCells count="37">
    <mergeCell ref="A15:A16"/>
    <mergeCell ref="A5:A6"/>
    <mergeCell ref="A7:A8"/>
    <mergeCell ref="A9:A10"/>
    <mergeCell ref="A11:A12"/>
    <mergeCell ref="A13:A14"/>
    <mergeCell ref="A39:A40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63:A64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77:A78"/>
    <mergeCell ref="A65:A66"/>
    <mergeCell ref="A67:A68"/>
    <mergeCell ref="A69:A70"/>
    <mergeCell ref="A71:A72"/>
    <mergeCell ref="A73:A74"/>
    <mergeCell ref="A75:A76"/>
  </mergeCells>
  <phoneticPr fontId="3" type="noConversion"/>
  <pageMargins left="0.51181102362204722" right="0.51181102362204722" top="0.55118110236220474" bottom="0.55118110236220474" header="0.51181102362204722" footer="0.11811023622047245"/>
  <pageSetup paperSize="9" scale="58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Q73"/>
  <sheetViews>
    <sheetView workbookViewId="0">
      <pane xSplit="1" ySplit="3" topLeftCell="B4" activePane="bottomRight" state="frozen"/>
      <selection activeCell="A4" sqref="A4"/>
      <selection pane="topRight" activeCell="A4" sqref="A4"/>
      <selection pane="bottomLeft" activeCell="A4" sqref="A4"/>
      <selection pane="bottomRight"/>
    </sheetView>
  </sheetViews>
  <sheetFormatPr defaultRowHeight="16.5"/>
  <cols>
    <col min="1" max="16384" width="9" style="36"/>
  </cols>
  <sheetData>
    <row r="1" spans="1:17">
      <c r="A1" s="19" t="s">
        <v>244</v>
      </c>
    </row>
    <row r="2" spans="1:17">
      <c r="J2" s="37"/>
      <c r="K2" s="37"/>
      <c r="L2" s="37" t="s">
        <v>43</v>
      </c>
    </row>
    <row r="3" spans="1:17">
      <c r="A3" s="20" t="s">
        <v>0</v>
      </c>
      <c r="B3" s="20" t="s">
        <v>1</v>
      </c>
      <c r="C3" s="20" t="s">
        <v>2</v>
      </c>
      <c r="D3" s="20" t="s">
        <v>3</v>
      </c>
      <c r="E3" s="20" t="s">
        <v>4</v>
      </c>
      <c r="F3" s="20" t="s">
        <v>5</v>
      </c>
      <c r="G3" s="20" t="s">
        <v>6</v>
      </c>
      <c r="H3" s="20" t="s">
        <v>7</v>
      </c>
      <c r="I3" s="20" t="s">
        <v>8</v>
      </c>
      <c r="J3" s="20" t="s">
        <v>143</v>
      </c>
      <c r="K3" s="20" t="s">
        <v>182</v>
      </c>
      <c r="L3" s="20" t="s">
        <v>266</v>
      </c>
    </row>
    <row r="4" spans="1:17">
      <c r="A4" s="90" t="s">
        <v>9</v>
      </c>
      <c r="B4" s="32">
        <v>4528</v>
      </c>
      <c r="C4" s="32">
        <v>4860</v>
      </c>
      <c r="D4" s="32">
        <v>5352</v>
      </c>
      <c r="E4" s="32">
        <v>5197</v>
      </c>
      <c r="F4" s="32">
        <v>5367</v>
      </c>
      <c r="G4" s="32">
        <v>6200</v>
      </c>
      <c r="H4" s="32">
        <v>6217</v>
      </c>
      <c r="I4" s="32">
        <v>6375</v>
      </c>
      <c r="J4" s="32">
        <v>6987</v>
      </c>
      <c r="K4" s="32">
        <v>7406</v>
      </c>
      <c r="L4" s="32">
        <v>7466</v>
      </c>
    </row>
    <row r="5" spans="1:17">
      <c r="A5" s="90"/>
      <c r="B5" s="33">
        <v>-22.5</v>
      </c>
      <c r="C5" s="33">
        <v>-22.9</v>
      </c>
      <c r="D5" s="33">
        <v>-24.2</v>
      </c>
      <c r="E5" s="33">
        <v>-24</v>
      </c>
      <c r="F5" s="33">
        <v>-24.9</v>
      </c>
      <c r="G5" s="33">
        <v>-27.3</v>
      </c>
      <c r="H5" s="33">
        <v>-26.9</v>
      </c>
      <c r="I5" s="33">
        <v>-25.98011247860461</v>
      </c>
      <c r="J5" s="33">
        <v>-27.125553226182159</v>
      </c>
      <c r="K5" s="33">
        <v>-27.2</v>
      </c>
      <c r="L5" s="33">
        <v>-29.2</v>
      </c>
    </row>
    <row r="6" spans="1:17">
      <c r="A6" s="91" t="s">
        <v>10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2"/>
      <c r="N6" s="32"/>
      <c r="O6" s="33"/>
      <c r="P6" s="33"/>
      <c r="Q6" s="33"/>
    </row>
    <row r="7" spans="1:17">
      <c r="A7" s="90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3"/>
    </row>
    <row r="8" spans="1:17">
      <c r="A8" s="90" t="s">
        <v>14</v>
      </c>
      <c r="B8" s="32">
        <v>2950</v>
      </c>
      <c r="C8" s="32">
        <v>3138</v>
      </c>
      <c r="D8" s="32">
        <v>3439</v>
      </c>
      <c r="E8" s="32">
        <v>3278</v>
      </c>
      <c r="F8" s="32">
        <v>3390</v>
      </c>
      <c r="G8" s="32">
        <v>3919</v>
      </c>
      <c r="H8" s="32">
        <v>3987</v>
      </c>
      <c r="I8" s="32">
        <v>3997</v>
      </c>
      <c r="J8" s="32">
        <v>4419</v>
      </c>
      <c r="K8" s="32">
        <v>4650</v>
      </c>
      <c r="L8" s="32">
        <v>4690</v>
      </c>
    </row>
    <row r="9" spans="1:17">
      <c r="A9" s="90"/>
      <c r="B9" s="33">
        <v>-23.3</v>
      </c>
      <c r="C9" s="33">
        <v>-23.9</v>
      </c>
      <c r="D9" s="33">
        <v>-24.9</v>
      </c>
      <c r="E9" s="33">
        <v>-24.3</v>
      </c>
      <c r="F9" s="33">
        <v>-25</v>
      </c>
      <c r="G9" s="33">
        <v>-27.7</v>
      </c>
      <c r="H9" s="33">
        <v>-27.3</v>
      </c>
      <c r="I9" s="33">
        <v>-26.064558200195631</v>
      </c>
      <c r="J9" s="33">
        <v>-27.377485905458148</v>
      </c>
      <c r="K9" s="33">
        <v>-27.1</v>
      </c>
      <c r="L9" s="33">
        <v>-28.8</v>
      </c>
      <c r="M9" s="33"/>
    </row>
    <row r="10" spans="1:17">
      <c r="A10" s="90" t="s">
        <v>15</v>
      </c>
      <c r="B10" s="32">
        <v>1578</v>
      </c>
      <c r="C10" s="32">
        <v>1722</v>
      </c>
      <c r="D10" s="32">
        <v>1913</v>
      </c>
      <c r="E10" s="32">
        <v>1919</v>
      </c>
      <c r="F10" s="32">
        <v>1977</v>
      </c>
      <c r="G10" s="32">
        <v>2281</v>
      </c>
      <c r="H10" s="32">
        <v>2230</v>
      </c>
      <c r="I10" s="32">
        <v>2378</v>
      </c>
      <c r="J10" s="32">
        <v>2568</v>
      </c>
      <c r="K10" s="32">
        <v>2756</v>
      </c>
      <c r="L10" s="32">
        <v>2776</v>
      </c>
      <c r="M10" s="33"/>
    </row>
    <row r="11" spans="1:17">
      <c r="A11" s="92"/>
      <c r="B11" s="40">
        <v>-21.2</v>
      </c>
      <c r="C11" s="40">
        <v>-21.4</v>
      </c>
      <c r="D11" s="40">
        <v>-23.2</v>
      </c>
      <c r="E11" s="40">
        <v>-23.5</v>
      </c>
      <c r="F11" s="40">
        <v>-24.8</v>
      </c>
      <c r="G11" s="40">
        <v>-26.7</v>
      </c>
      <c r="H11" s="40">
        <v>-26.2</v>
      </c>
      <c r="I11" s="40">
        <v>-25.839400195588397</v>
      </c>
      <c r="J11" s="40">
        <v>-26.7027139440574</v>
      </c>
      <c r="K11" s="40">
        <v>-27.2</v>
      </c>
      <c r="L11" s="40">
        <v>-29.9</v>
      </c>
    </row>
    <row r="12" spans="1:17">
      <c r="A12" s="90" t="s">
        <v>12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</row>
    <row r="13" spans="1:17">
      <c r="A13" s="90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</row>
    <row r="14" spans="1:17">
      <c r="A14" s="90" t="s">
        <v>17</v>
      </c>
      <c r="B14" s="32">
        <v>45</v>
      </c>
      <c r="C14" s="32">
        <v>47</v>
      </c>
      <c r="D14" s="32">
        <v>55</v>
      </c>
      <c r="E14" s="32">
        <v>57</v>
      </c>
      <c r="F14" s="32">
        <v>58</v>
      </c>
      <c r="G14" s="32">
        <v>47</v>
      </c>
      <c r="H14" s="32">
        <v>60</v>
      </c>
      <c r="I14" s="32">
        <v>44</v>
      </c>
      <c r="J14" s="32">
        <v>36</v>
      </c>
      <c r="K14" s="32">
        <v>59</v>
      </c>
      <c r="L14" s="32">
        <v>38</v>
      </c>
    </row>
    <row r="15" spans="1:17">
      <c r="A15" s="90"/>
      <c r="B15" s="33">
        <v>-19.8</v>
      </c>
      <c r="C15" s="33">
        <v>-20.399999999999999</v>
      </c>
      <c r="D15" s="33">
        <v>-23.5</v>
      </c>
      <c r="E15" s="33">
        <v>-21.8</v>
      </c>
      <c r="F15" s="33">
        <v>-23.8</v>
      </c>
      <c r="G15" s="33">
        <v>-20.399999999999999</v>
      </c>
      <c r="H15" s="33">
        <v>-27.5</v>
      </c>
      <c r="I15" s="33">
        <v>-20.276497695852534</v>
      </c>
      <c r="J15" s="33">
        <v>-22.222222222222221</v>
      </c>
      <c r="K15" s="33">
        <v>-28</v>
      </c>
      <c r="L15" s="33">
        <v>-21.1</v>
      </c>
    </row>
    <row r="16" spans="1:17">
      <c r="A16" s="90" t="s">
        <v>18</v>
      </c>
      <c r="B16" s="32">
        <v>41</v>
      </c>
      <c r="C16" s="32">
        <v>38</v>
      </c>
      <c r="D16" s="32">
        <v>35</v>
      </c>
      <c r="E16" s="32">
        <v>22</v>
      </c>
      <c r="F16" s="32">
        <v>34</v>
      </c>
      <c r="G16" s="32">
        <v>30</v>
      </c>
      <c r="H16" s="32">
        <v>38</v>
      </c>
      <c r="I16" s="32">
        <v>29</v>
      </c>
      <c r="J16" s="32">
        <v>29</v>
      </c>
      <c r="K16" s="32">
        <v>29</v>
      </c>
      <c r="L16" s="32">
        <v>29</v>
      </c>
    </row>
    <row r="17" spans="1:12">
      <c r="A17" s="90"/>
      <c r="B17" s="33">
        <v>-36.299999999999997</v>
      </c>
      <c r="C17" s="33">
        <v>-30.9</v>
      </c>
      <c r="D17" s="33">
        <v>-29.9</v>
      </c>
      <c r="E17" s="33">
        <v>-21.6</v>
      </c>
      <c r="F17" s="33">
        <v>-30.1</v>
      </c>
      <c r="G17" s="33">
        <v>-26.5</v>
      </c>
      <c r="H17" s="33">
        <v>-33</v>
      </c>
      <c r="I17" s="33">
        <v>-26.851851851851855</v>
      </c>
      <c r="J17" s="33">
        <v>-28.155339805825243</v>
      </c>
      <c r="K17" s="33">
        <v>-28.7</v>
      </c>
      <c r="L17" s="33">
        <v>-29.9</v>
      </c>
    </row>
    <row r="18" spans="1:12">
      <c r="A18" s="90" t="s">
        <v>19</v>
      </c>
      <c r="B18" s="32">
        <v>65</v>
      </c>
      <c r="C18" s="32">
        <v>53</v>
      </c>
      <c r="D18" s="32">
        <v>58</v>
      </c>
      <c r="E18" s="32">
        <v>57</v>
      </c>
      <c r="F18" s="32">
        <v>46</v>
      </c>
      <c r="G18" s="32">
        <v>68</v>
      </c>
      <c r="H18" s="32">
        <v>61</v>
      </c>
      <c r="I18" s="32">
        <v>55</v>
      </c>
      <c r="J18" s="32">
        <v>61</v>
      </c>
      <c r="K18" s="32">
        <v>63</v>
      </c>
      <c r="L18" s="32">
        <v>62</v>
      </c>
    </row>
    <row r="19" spans="1:12">
      <c r="A19" s="90"/>
      <c r="B19" s="33">
        <v>-28.3</v>
      </c>
      <c r="C19" s="33">
        <v>-24.2</v>
      </c>
      <c r="D19" s="33">
        <v>-29.3</v>
      </c>
      <c r="E19" s="33">
        <v>-29.2</v>
      </c>
      <c r="F19" s="33">
        <v>-19.600000000000001</v>
      </c>
      <c r="G19" s="33">
        <v>-27.5</v>
      </c>
      <c r="H19" s="33">
        <v>-27.7</v>
      </c>
      <c r="I19" s="33">
        <v>-24.12280701754386</v>
      </c>
      <c r="J19" s="33">
        <v>-25.523012552301257</v>
      </c>
      <c r="K19" s="33">
        <v>-26.7</v>
      </c>
      <c r="L19" s="33">
        <v>-23</v>
      </c>
    </row>
    <row r="20" spans="1:12">
      <c r="A20" s="90" t="s">
        <v>20</v>
      </c>
      <c r="B20" s="32">
        <v>173</v>
      </c>
      <c r="C20" s="32">
        <v>149</v>
      </c>
      <c r="D20" s="32">
        <v>155</v>
      </c>
      <c r="E20" s="32">
        <v>154</v>
      </c>
      <c r="F20" s="32">
        <v>164</v>
      </c>
      <c r="G20" s="32">
        <v>146</v>
      </c>
      <c r="H20" s="32">
        <v>183</v>
      </c>
      <c r="I20" s="32">
        <v>160</v>
      </c>
      <c r="J20" s="32">
        <v>130</v>
      </c>
      <c r="K20" s="32">
        <v>144</v>
      </c>
      <c r="L20" s="32">
        <v>139</v>
      </c>
    </row>
    <row r="21" spans="1:12">
      <c r="A21" s="90"/>
      <c r="B21" s="33">
        <v>-29.6</v>
      </c>
      <c r="C21" s="33">
        <v>-25.9</v>
      </c>
      <c r="D21" s="33">
        <v>-27.9</v>
      </c>
      <c r="E21" s="33">
        <v>-26.9</v>
      </c>
      <c r="F21" s="33">
        <v>-29.5</v>
      </c>
      <c r="G21" s="33">
        <v>-27.5</v>
      </c>
      <c r="H21" s="33">
        <v>-33.200000000000003</v>
      </c>
      <c r="I21" s="33">
        <v>-29.962546816479403</v>
      </c>
      <c r="J21" s="33">
        <v>-24.761904761904763</v>
      </c>
      <c r="K21" s="33">
        <v>-25.7</v>
      </c>
      <c r="L21" s="33">
        <v>-28</v>
      </c>
    </row>
    <row r="22" spans="1:12">
      <c r="A22" s="90" t="s">
        <v>21</v>
      </c>
      <c r="B22" s="32">
        <v>451</v>
      </c>
      <c r="C22" s="32">
        <v>468</v>
      </c>
      <c r="D22" s="32">
        <v>522</v>
      </c>
      <c r="E22" s="32">
        <v>416</v>
      </c>
      <c r="F22" s="32">
        <v>429</v>
      </c>
      <c r="G22" s="32">
        <v>463</v>
      </c>
      <c r="H22" s="32">
        <v>402</v>
      </c>
      <c r="I22" s="32">
        <v>425</v>
      </c>
      <c r="J22" s="32">
        <v>446</v>
      </c>
      <c r="K22" s="32">
        <v>451</v>
      </c>
      <c r="L22" s="32">
        <v>466</v>
      </c>
    </row>
    <row r="23" spans="1:12">
      <c r="A23" s="90"/>
      <c r="B23" s="33">
        <v>-28</v>
      </c>
      <c r="C23" s="33">
        <v>-29.8</v>
      </c>
      <c r="D23" s="33">
        <v>-32.5</v>
      </c>
      <c r="E23" s="33">
        <v>-26.6</v>
      </c>
      <c r="F23" s="33">
        <v>-28.1</v>
      </c>
      <c r="G23" s="33">
        <v>-30.8</v>
      </c>
      <c r="H23" s="33">
        <v>-28.3</v>
      </c>
      <c r="I23" s="33">
        <v>-28.911564625850339</v>
      </c>
      <c r="J23" s="33">
        <v>-30.443686006825939</v>
      </c>
      <c r="K23" s="33">
        <v>-29.2</v>
      </c>
      <c r="L23" s="33">
        <v>-31</v>
      </c>
    </row>
    <row r="24" spans="1:12">
      <c r="A24" s="90" t="s">
        <v>22</v>
      </c>
      <c r="B24" s="32">
        <v>879</v>
      </c>
      <c r="C24" s="32">
        <v>978</v>
      </c>
      <c r="D24" s="32">
        <v>924</v>
      </c>
      <c r="E24" s="32">
        <v>892</v>
      </c>
      <c r="F24" s="32">
        <v>875</v>
      </c>
      <c r="G24" s="32">
        <v>920</v>
      </c>
      <c r="H24" s="32">
        <v>901</v>
      </c>
      <c r="I24" s="32">
        <v>928</v>
      </c>
      <c r="J24" s="32">
        <v>937</v>
      </c>
      <c r="K24" s="32">
        <v>996</v>
      </c>
      <c r="L24" s="32">
        <v>907</v>
      </c>
    </row>
    <row r="25" spans="1:12">
      <c r="A25" s="90"/>
      <c r="B25" s="33">
        <v>-28.5</v>
      </c>
      <c r="C25" s="33">
        <v>-31.4</v>
      </c>
      <c r="D25" s="33">
        <v>-29.8</v>
      </c>
      <c r="E25" s="33">
        <v>-28.3</v>
      </c>
      <c r="F25" s="33">
        <v>-29.5</v>
      </c>
      <c r="G25" s="33">
        <v>-30.7</v>
      </c>
      <c r="H25" s="33">
        <v>-28.9</v>
      </c>
      <c r="I25" s="33">
        <v>-30.012936610608023</v>
      </c>
      <c r="J25" s="33">
        <v>-30.041680025649249</v>
      </c>
      <c r="K25" s="33">
        <v>-30.9</v>
      </c>
      <c r="L25" s="33">
        <v>-30.6</v>
      </c>
    </row>
    <row r="26" spans="1:12">
      <c r="A26" s="90" t="s">
        <v>23</v>
      </c>
      <c r="B26" s="32">
        <v>840</v>
      </c>
      <c r="C26" s="32">
        <v>933</v>
      </c>
      <c r="D26" s="32">
        <v>994</v>
      </c>
      <c r="E26" s="32">
        <v>1065</v>
      </c>
      <c r="F26" s="32">
        <v>1058</v>
      </c>
      <c r="G26" s="32">
        <v>1162</v>
      </c>
      <c r="H26" s="32">
        <v>1181</v>
      </c>
      <c r="I26" s="32">
        <v>1222</v>
      </c>
      <c r="J26" s="32">
        <v>1472</v>
      </c>
      <c r="K26" s="32">
        <v>1574</v>
      </c>
      <c r="L26" s="32">
        <v>1523</v>
      </c>
    </row>
    <row r="27" spans="1:12">
      <c r="A27" s="90"/>
      <c r="B27" s="33">
        <v>-26.3</v>
      </c>
      <c r="C27" s="33">
        <v>-27.8</v>
      </c>
      <c r="D27" s="33">
        <v>-28.1</v>
      </c>
      <c r="E27" s="33">
        <v>-29.7</v>
      </c>
      <c r="F27" s="33">
        <v>-28.9</v>
      </c>
      <c r="G27" s="33">
        <v>-31.7</v>
      </c>
      <c r="H27" s="33">
        <v>-30.3</v>
      </c>
      <c r="I27" s="33">
        <v>-29.185574396942922</v>
      </c>
      <c r="J27" s="33">
        <v>-31.649107718770157</v>
      </c>
      <c r="K27" s="33">
        <v>-31.6</v>
      </c>
      <c r="L27" s="33">
        <v>-32.200000000000003</v>
      </c>
    </row>
    <row r="28" spans="1:12">
      <c r="A28" s="90" t="s">
        <v>24</v>
      </c>
      <c r="B28" s="32">
        <v>1245</v>
      </c>
      <c r="C28" s="32">
        <v>1314</v>
      </c>
      <c r="D28" s="32">
        <v>1449</v>
      </c>
      <c r="E28" s="32">
        <v>1401</v>
      </c>
      <c r="F28" s="32">
        <v>1424</v>
      </c>
      <c r="G28" s="32">
        <v>1696</v>
      </c>
      <c r="H28" s="32">
        <v>1596</v>
      </c>
      <c r="I28" s="32">
        <v>1741</v>
      </c>
      <c r="J28" s="32">
        <v>1730</v>
      </c>
      <c r="K28" s="32">
        <v>1821</v>
      </c>
      <c r="L28" s="32">
        <v>1833</v>
      </c>
    </row>
    <row r="29" spans="1:12">
      <c r="A29" s="90"/>
      <c r="B29" s="33">
        <v>-22</v>
      </c>
      <c r="C29" s="33">
        <v>-22.5</v>
      </c>
      <c r="D29" s="33">
        <v>-24</v>
      </c>
      <c r="E29" s="33">
        <v>-24.3</v>
      </c>
      <c r="F29" s="33">
        <v>-25.8</v>
      </c>
      <c r="G29" s="33">
        <v>-29</v>
      </c>
      <c r="H29" s="33">
        <v>-27.6</v>
      </c>
      <c r="I29" s="33">
        <v>-27.80705957514774</v>
      </c>
      <c r="J29" s="33">
        <v>-28.107229894394802</v>
      </c>
      <c r="K29" s="33">
        <v>-28.4</v>
      </c>
      <c r="L29" s="33">
        <v>-30.9</v>
      </c>
    </row>
    <row r="30" spans="1:12">
      <c r="A30" s="90" t="s">
        <v>25</v>
      </c>
      <c r="B30" s="32">
        <v>789</v>
      </c>
      <c r="C30" s="32">
        <v>880</v>
      </c>
      <c r="D30" s="32">
        <v>1160</v>
      </c>
      <c r="E30" s="32">
        <v>1133</v>
      </c>
      <c r="F30" s="32">
        <v>1279</v>
      </c>
      <c r="G30" s="32">
        <v>1668</v>
      </c>
      <c r="H30" s="32">
        <v>1795</v>
      </c>
      <c r="I30" s="32">
        <v>1771</v>
      </c>
      <c r="J30" s="32">
        <v>2146</v>
      </c>
      <c r="K30" s="32">
        <v>2269</v>
      </c>
      <c r="L30" s="32">
        <v>2469</v>
      </c>
    </row>
    <row r="31" spans="1:12">
      <c r="A31" s="90"/>
      <c r="B31" s="33">
        <v>-14.6</v>
      </c>
      <c r="C31" s="33">
        <v>-14.3</v>
      </c>
      <c r="D31" s="33">
        <v>-17.3</v>
      </c>
      <c r="E31" s="33">
        <v>-17.5</v>
      </c>
      <c r="F31" s="33">
        <v>-19</v>
      </c>
      <c r="G31" s="33">
        <v>-22.1</v>
      </c>
      <c r="H31" s="33">
        <v>-23</v>
      </c>
      <c r="I31" s="33">
        <v>-20.980926430517709</v>
      </c>
      <c r="J31" s="33">
        <v>-22.978905664418033</v>
      </c>
      <c r="K31" s="33">
        <v>-22.7</v>
      </c>
      <c r="L31" s="33">
        <v>-26.2</v>
      </c>
    </row>
    <row r="32" spans="1:12">
      <c r="A32" s="91" t="s">
        <v>13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</row>
    <row r="33" spans="1:13">
      <c r="A33" s="90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</row>
    <row r="34" spans="1:13">
      <c r="A34" s="90" t="s">
        <v>26</v>
      </c>
      <c r="B34" s="32">
        <v>1196</v>
      </c>
      <c r="C34" s="32">
        <v>1197</v>
      </c>
      <c r="D34" s="32">
        <v>1228</v>
      </c>
      <c r="E34" s="32">
        <v>1240</v>
      </c>
      <c r="F34" s="32">
        <v>1176</v>
      </c>
      <c r="G34" s="32">
        <v>1333</v>
      </c>
      <c r="H34" s="32">
        <v>1157</v>
      </c>
      <c r="I34" s="32">
        <v>1138</v>
      </c>
      <c r="J34" s="32">
        <v>1293</v>
      </c>
      <c r="K34" s="32">
        <v>1300</v>
      </c>
      <c r="L34" s="32">
        <v>1357</v>
      </c>
    </row>
    <row r="35" spans="1:13">
      <c r="A35" s="90"/>
      <c r="B35" s="33">
        <v>-34.299999999999997</v>
      </c>
      <c r="C35" s="33">
        <v>-32.1</v>
      </c>
      <c r="D35" s="33">
        <v>-32.4</v>
      </c>
      <c r="E35" s="33">
        <v>-34.6</v>
      </c>
      <c r="F35" s="33">
        <v>-32.6</v>
      </c>
      <c r="G35" s="33">
        <v>-35.5</v>
      </c>
      <c r="H35" s="33">
        <v>-32.9</v>
      </c>
      <c r="I35" s="33">
        <v>-32.767060178520012</v>
      </c>
      <c r="J35" s="33">
        <v>-34.711409395973156</v>
      </c>
      <c r="K35" s="33">
        <v>-35.4</v>
      </c>
      <c r="L35" s="33">
        <v>-38.200000000000003</v>
      </c>
    </row>
    <row r="36" spans="1:13">
      <c r="A36" s="90" t="s">
        <v>27</v>
      </c>
      <c r="B36" s="32">
        <v>303</v>
      </c>
      <c r="C36" s="32">
        <v>343</v>
      </c>
      <c r="D36" s="32">
        <v>393</v>
      </c>
      <c r="E36" s="32">
        <v>356</v>
      </c>
      <c r="F36" s="32">
        <v>375</v>
      </c>
      <c r="G36" s="32">
        <v>413</v>
      </c>
      <c r="H36" s="32">
        <v>411</v>
      </c>
      <c r="I36" s="32">
        <v>472</v>
      </c>
      <c r="J36" s="32">
        <v>534</v>
      </c>
      <c r="K36" s="32">
        <v>523</v>
      </c>
      <c r="L36" s="32">
        <v>521</v>
      </c>
    </row>
    <row r="37" spans="1:13">
      <c r="A37" s="90"/>
      <c r="B37" s="33">
        <v>-22.8</v>
      </c>
      <c r="C37" s="33">
        <v>-23.8</v>
      </c>
      <c r="D37" s="33">
        <v>-26.3</v>
      </c>
      <c r="E37" s="33">
        <v>-24.1</v>
      </c>
      <c r="F37" s="33">
        <v>-26.2</v>
      </c>
      <c r="G37" s="33">
        <v>-28.2</v>
      </c>
      <c r="H37" s="33">
        <v>-25.8</v>
      </c>
      <c r="I37" s="33">
        <v>-27.962085308056871</v>
      </c>
      <c r="J37" s="33">
        <v>-27.314578005115091</v>
      </c>
      <c r="K37" s="33">
        <v>-26</v>
      </c>
      <c r="L37" s="33">
        <v>-27.7</v>
      </c>
    </row>
    <row r="38" spans="1:13">
      <c r="A38" s="90" t="s">
        <v>28</v>
      </c>
      <c r="B38" s="32">
        <v>224</v>
      </c>
      <c r="C38" s="32">
        <v>273</v>
      </c>
      <c r="D38" s="32">
        <v>302</v>
      </c>
      <c r="E38" s="32">
        <v>266</v>
      </c>
      <c r="F38" s="32">
        <v>316</v>
      </c>
      <c r="G38" s="32">
        <v>334</v>
      </c>
      <c r="H38" s="32">
        <v>279</v>
      </c>
      <c r="I38" s="32">
        <v>275</v>
      </c>
      <c r="J38" s="32">
        <v>290</v>
      </c>
      <c r="K38" s="32">
        <v>277</v>
      </c>
      <c r="L38" s="32">
        <v>287</v>
      </c>
    </row>
    <row r="39" spans="1:13">
      <c r="A39" s="90"/>
      <c r="B39" s="33">
        <v>-24.7</v>
      </c>
      <c r="C39" s="33">
        <v>-28.9</v>
      </c>
      <c r="D39" s="33">
        <v>-30.9</v>
      </c>
      <c r="E39" s="33">
        <v>-26.4</v>
      </c>
      <c r="F39" s="33">
        <v>-30.8</v>
      </c>
      <c r="G39" s="33">
        <v>-31.4</v>
      </c>
      <c r="H39" s="33">
        <v>-27.7</v>
      </c>
      <c r="I39" s="33">
        <v>-25.392428439519854</v>
      </c>
      <c r="J39" s="33">
        <v>-28.100775193798448</v>
      </c>
      <c r="K39" s="33">
        <v>-26.5</v>
      </c>
      <c r="L39" s="33">
        <v>-29.1</v>
      </c>
    </row>
    <row r="40" spans="1:13">
      <c r="A40" s="90" t="s">
        <v>29</v>
      </c>
      <c r="B40" s="32">
        <v>299</v>
      </c>
      <c r="C40" s="32">
        <v>317</v>
      </c>
      <c r="D40" s="32">
        <v>357</v>
      </c>
      <c r="E40" s="32">
        <v>287</v>
      </c>
      <c r="F40" s="32">
        <v>308</v>
      </c>
      <c r="G40" s="32">
        <v>372</v>
      </c>
      <c r="H40" s="32">
        <v>347</v>
      </c>
      <c r="I40" s="32">
        <v>423</v>
      </c>
      <c r="J40" s="32">
        <v>453</v>
      </c>
      <c r="K40" s="32">
        <v>463</v>
      </c>
      <c r="L40" s="32">
        <v>475</v>
      </c>
      <c r="M40" s="33"/>
    </row>
    <row r="41" spans="1:13">
      <c r="A41" s="90"/>
      <c r="B41" s="33">
        <v>-26.1</v>
      </c>
      <c r="C41" s="33">
        <v>-26.8</v>
      </c>
      <c r="D41" s="33">
        <v>-29.2</v>
      </c>
      <c r="E41" s="33">
        <v>-25.1</v>
      </c>
      <c r="F41" s="33">
        <v>-27</v>
      </c>
      <c r="G41" s="33">
        <v>-31.8</v>
      </c>
      <c r="H41" s="33">
        <v>-29</v>
      </c>
      <c r="I41" s="33">
        <v>-31.543624161073826</v>
      </c>
      <c r="J41" s="33">
        <v>-32.196162046908313</v>
      </c>
      <c r="K41" s="33">
        <v>-33.299999999999997</v>
      </c>
      <c r="L41" s="33">
        <v>-35</v>
      </c>
      <c r="M41" s="33"/>
    </row>
    <row r="42" spans="1:13">
      <c r="A42" s="90" t="s">
        <v>30</v>
      </c>
      <c r="B42" s="32">
        <v>136</v>
      </c>
      <c r="C42" s="32">
        <v>140</v>
      </c>
      <c r="D42" s="32">
        <v>140</v>
      </c>
      <c r="E42" s="32">
        <v>143</v>
      </c>
      <c r="F42" s="32">
        <v>141</v>
      </c>
      <c r="G42" s="32">
        <v>136</v>
      </c>
      <c r="H42" s="32">
        <v>143</v>
      </c>
      <c r="I42" s="32">
        <v>149</v>
      </c>
      <c r="J42" s="32">
        <v>132</v>
      </c>
      <c r="K42" s="32">
        <v>175</v>
      </c>
      <c r="L42" s="32">
        <v>159</v>
      </c>
      <c r="M42" s="33"/>
    </row>
    <row r="43" spans="1:13">
      <c r="A43" s="90"/>
      <c r="B43" s="33">
        <v>-30.4</v>
      </c>
      <c r="C43" s="33">
        <v>-30.4</v>
      </c>
      <c r="D43" s="33">
        <v>-29</v>
      </c>
      <c r="E43" s="33">
        <v>-29.5</v>
      </c>
      <c r="F43" s="33">
        <v>-31.6</v>
      </c>
      <c r="G43" s="33">
        <v>-32.299999999999997</v>
      </c>
      <c r="H43" s="33">
        <v>-29.7</v>
      </c>
      <c r="I43" s="33">
        <v>-28.435114503816795</v>
      </c>
      <c r="J43" s="33">
        <v>-26.774847870182555</v>
      </c>
      <c r="K43" s="33">
        <v>-29.5</v>
      </c>
      <c r="L43" s="33">
        <v>-28.9</v>
      </c>
      <c r="M43" s="33"/>
    </row>
    <row r="44" spans="1:13">
      <c r="A44" s="90" t="s">
        <v>31</v>
      </c>
      <c r="B44" s="32">
        <v>151</v>
      </c>
      <c r="C44" s="32">
        <v>146</v>
      </c>
      <c r="D44" s="32">
        <v>220</v>
      </c>
      <c r="E44" s="32">
        <v>194</v>
      </c>
      <c r="F44" s="32">
        <v>162</v>
      </c>
      <c r="G44" s="32">
        <v>196</v>
      </c>
      <c r="H44" s="32">
        <v>205</v>
      </c>
      <c r="I44" s="32">
        <v>202</v>
      </c>
      <c r="J44" s="32">
        <v>204</v>
      </c>
      <c r="K44" s="32">
        <v>232</v>
      </c>
      <c r="L44" s="32">
        <v>198</v>
      </c>
    </row>
    <row r="45" spans="1:13">
      <c r="A45" s="90"/>
      <c r="B45" s="33">
        <v>-27.1</v>
      </c>
      <c r="C45" s="33">
        <v>-30.9</v>
      </c>
      <c r="D45" s="33">
        <v>-38.299999999999997</v>
      </c>
      <c r="E45" s="33">
        <v>-37.200000000000003</v>
      </c>
      <c r="F45" s="33">
        <v>-33.799999999999997</v>
      </c>
      <c r="G45" s="33">
        <v>-36.6</v>
      </c>
      <c r="H45" s="33">
        <v>-36.4</v>
      </c>
      <c r="I45" s="33">
        <v>-35.438596491228068</v>
      </c>
      <c r="J45" s="33">
        <v>-31.775700934579437</v>
      </c>
      <c r="K45" s="33">
        <v>-34.200000000000003</v>
      </c>
      <c r="L45" s="33">
        <v>-31.1</v>
      </c>
    </row>
    <row r="46" spans="1:13">
      <c r="A46" s="90" t="s">
        <v>32</v>
      </c>
      <c r="B46" s="32">
        <v>59</v>
      </c>
      <c r="C46" s="32">
        <v>69</v>
      </c>
      <c r="D46" s="32">
        <v>84</v>
      </c>
      <c r="E46" s="32">
        <v>92</v>
      </c>
      <c r="F46" s="32">
        <v>105</v>
      </c>
      <c r="G46" s="32">
        <v>137</v>
      </c>
      <c r="H46" s="32">
        <v>133</v>
      </c>
      <c r="I46" s="32">
        <v>145</v>
      </c>
      <c r="J46" s="32">
        <v>129</v>
      </c>
      <c r="K46" s="32">
        <v>154</v>
      </c>
      <c r="L46" s="32">
        <v>130</v>
      </c>
    </row>
    <row r="47" spans="1:13">
      <c r="A47" s="90"/>
      <c r="B47" s="33">
        <v>-16.899999999999999</v>
      </c>
      <c r="C47" s="33">
        <v>-19</v>
      </c>
      <c r="D47" s="33">
        <v>-23.2</v>
      </c>
      <c r="E47" s="33">
        <v>-26</v>
      </c>
      <c r="F47" s="33">
        <v>-27.9</v>
      </c>
      <c r="G47" s="33">
        <v>-32.9</v>
      </c>
      <c r="H47" s="33">
        <v>-28.2</v>
      </c>
      <c r="I47" s="33">
        <v>-30.020703933747413</v>
      </c>
      <c r="J47" s="33">
        <v>-26.113360323886642</v>
      </c>
      <c r="K47" s="33">
        <v>-26.8</v>
      </c>
      <c r="L47" s="33">
        <v>-24</v>
      </c>
    </row>
    <row r="48" spans="1:13">
      <c r="A48" s="90" t="s">
        <v>33</v>
      </c>
      <c r="B48" s="32" t="s">
        <v>11</v>
      </c>
      <c r="C48" s="32" t="s">
        <v>11</v>
      </c>
      <c r="D48" s="32">
        <v>11</v>
      </c>
      <c r="E48" s="32">
        <v>12</v>
      </c>
      <c r="F48" s="32">
        <v>11</v>
      </c>
      <c r="G48" s="32">
        <v>19</v>
      </c>
      <c r="H48" s="32">
        <v>25</v>
      </c>
      <c r="I48" s="32">
        <v>11</v>
      </c>
      <c r="J48" s="32">
        <v>32</v>
      </c>
      <c r="K48" s="32">
        <v>30</v>
      </c>
      <c r="L48" s="32">
        <v>24</v>
      </c>
    </row>
    <row r="49" spans="1:12">
      <c r="A49" s="90"/>
      <c r="B49" s="33"/>
      <c r="C49" s="33"/>
      <c r="D49" s="33">
        <v>-17.2</v>
      </c>
      <c r="E49" s="33">
        <v>-15.2</v>
      </c>
      <c r="F49" s="33">
        <v>-14.5</v>
      </c>
      <c r="G49" s="33">
        <v>-22.1</v>
      </c>
      <c r="H49" s="33">
        <v>-33.299999999999997</v>
      </c>
      <c r="I49" s="33">
        <v>-12.941176470588237</v>
      </c>
      <c r="J49" s="33">
        <v>-26.666666666666668</v>
      </c>
      <c r="K49" s="33">
        <v>-22.1</v>
      </c>
      <c r="L49" s="33">
        <v>-19.5</v>
      </c>
    </row>
    <row r="50" spans="1:12">
      <c r="A50" s="90" t="s">
        <v>34</v>
      </c>
      <c r="B50" s="32">
        <v>1021</v>
      </c>
      <c r="C50" s="32">
        <v>1078</v>
      </c>
      <c r="D50" s="32">
        <v>1141</v>
      </c>
      <c r="E50" s="32">
        <v>1085</v>
      </c>
      <c r="F50" s="32">
        <v>1132</v>
      </c>
      <c r="G50" s="32">
        <v>1362</v>
      </c>
      <c r="H50" s="32">
        <v>1469</v>
      </c>
      <c r="I50" s="32">
        <v>1554</v>
      </c>
      <c r="J50" s="32">
        <v>1725</v>
      </c>
      <c r="K50" s="32">
        <v>1948</v>
      </c>
      <c r="L50" s="32">
        <v>1922</v>
      </c>
    </row>
    <row r="51" spans="1:12">
      <c r="A51" s="90"/>
      <c r="B51" s="33">
        <v>-24.7</v>
      </c>
      <c r="C51" s="33">
        <v>-25.2</v>
      </c>
      <c r="D51" s="33">
        <v>-24.9</v>
      </c>
      <c r="E51" s="33">
        <v>-23.6</v>
      </c>
      <c r="F51" s="33">
        <v>-25.6</v>
      </c>
      <c r="G51" s="33">
        <v>-27.1</v>
      </c>
      <c r="H51" s="33">
        <v>-27.9</v>
      </c>
      <c r="I51" s="33">
        <v>-27.51903665663184</v>
      </c>
      <c r="J51" s="33">
        <v>-28.855804616928737</v>
      </c>
      <c r="K51" s="33">
        <v>-31</v>
      </c>
      <c r="L51" s="33">
        <v>-32</v>
      </c>
    </row>
    <row r="52" spans="1:12">
      <c r="A52" s="90" t="s">
        <v>35</v>
      </c>
      <c r="B52" s="32">
        <v>136</v>
      </c>
      <c r="C52" s="32">
        <v>182</v>
      </c>
      <c r="D52" s="32">
        <v>196</v>
      </c>
      <c r="E52" s="32">
        <v>220</v>
      </c>
      <c r="F52" s="32">
        <v>203</v>
      </c>
      <c r="G52" s="32">
        <v>238</v>
      </c>
      <c r="H52" s="32">
        <v>224</v>
      </c>
      <c r="I52" s="32">
        <v>216</v>
      </c>
      <c r="J52" s="32">
        <v>247</v>
      </c>
      <c r="K52" s="32">
        <v>247</v>
      </c>
      <c r="L52" s="32">
        <v>293</v>
      </c>
    </row>
    <row r="53" spans="1:12">
      <c r="A53" s="90"/>
      <c r="B53" s="33">
        <v>-16.2</v>
      </c>
      <c r="C53" s="33">
        <v>-19.100000000000001</v>
      </c>
      <c r="D53" s="33">
        <v>-19.8</v>
      </c>
      <c r="E53" s="33">
        <v>-21.6</v>
      </c>
      <c r="F53" s="33">
        <v>-20.2</v>
      </c>
      <c r="G53" s="33">
        <v>-23.2</v>
      </c>
      <c r="H53" s="33">
        <v>-22.2</v>
      </c>
      <c r="I53" s="33">
        <v>-20.970873786407768</v>
      </c>
      <c r="J53" s="33">
        <v>-22.934076137418753</v>
      </c>
      <c r="K53" s="33">
        <v>-21.7</v>
      </c>
      <c r="L53" s="33">
        <v>-27.6</v>
      </c>
    </row>
    <row r="54" spans="1:12">
      <c r="A54" s="90" t="s">
        <v>36</v>
      </c>
      <c r="B54" s="32">
        <v>128</v>
      </c>
      <c r="C54" s="32">
        <v>104</v>
      </c>
      <c r="D54" s="32">
        <v>168</v>
      </c>
      <c r="E54" s="32">
        <v>164</v>
      </c>
      <c r="F54" s="32">
        <v>188</v>
      </c>
      <c r="G54" s="32">
        <v>178</v>
      </c>
      <c r="H54" s="32">
        <v>225</v>
      </c>
      <c r="I54" s="32">
        <v>233</v>
      </c>
      <c r="J54" s="32">
        <v>281</v>
      </c>
      <c r="K54" s="32">
        <v>279</v>
      </c>
      <c r="L54" s="32">
        <v>280</v>
      </c>
    </row>
    <row r="55" spans="1:12">
      <c r="A55" s="90"/>
      <c r="B55" s="33">
        <v>-16</v>
      </c>
      <c r="C55" s="33">
        <v>-13.1</v>
      </c>
      <c r="D55" s="33">
        <v>-20</v>
      </c>
      <c r="E55" s="33">
        <v>-18.600000000000001</v>
      </c>
      <c r="F55" s="33">
        <v>-21.5</v>
      </c>
      <c r="G55" s="33">
        <v>-20</v>
      </c>
      <c r="H55" s="33">
        <v>-22.5</v>
      </c>
      <c r="I55" s="33">
        <v>-23.323323323323322</v>
      </c>
      <c r="J55" s="33">
        <v>-25.946445060018469</v>
      </c>
      <c r="K55" s="33">
        <v>-25.3</v>
      </c>
      <c r="L55" s="33">
        <v>-24.9</v>
      </c>
    </row>
    <row r="56" spans="1:12">
      <c r="A56" s="90" t="s">
        <v>37</v>
      </c>
      <c r="B56" s="32">
        <v>153</v>
      </c>
      <c r="C56" s="32">
        <v>191</v>
      </c>
      <c r="D56" s="32">
        <v>205</v>
      </c>
      <c r="E56" s="32">
        <v>179</v>
      </c>
      <c r="F56" s="32">
        <v>225</v>
      </c>
      <c r="G56" s="32">
        <v>298</v>
      </c>
      <c r="H56" s="32">
        <v>322</v>
      </c>
      <c r="I56" s="32">
        <v>328</v>
      </c>
      <c r="J56" s="32">
        <v>339</v>
      </c>
      <c r="K56" s="32">
        <v>369</v>
      </c>
      <c r="L56" s="32">
        <v>329</v>
      </c>
    </row>
    <row r="57" spans="1:12">
      <c r="A57" s="90"/>
      <c r="B57" s="33">
        <v>-17.399999999999999</v>
      </c>
      <c r="C57" s="33">
        <v>-18</v>
      </c>
      <c r="D57" s="33">
        <v>-18.3</v>
      </c>
      <c r="E57" s="33">
        <v>-17.3</v>
      </c>
      <c r="F57" s="33">
        <v>-20.6</v>
      </c>
      <c r="G57" s="33">
        <v>-25.3</v>
      </c>
      <c r="H57" s="33">
        <v>-25.8</v>
      </c>
      <c r="I57" s="33">
        <v>-25.076452599388375</v>
      </c>
      <c r="J57" s="33">
        <v>-24.388489208633093</v>
      </c>
      <c r="K57" s="33">
        <v>-23.5</v>
      </c>
      <c r="L57" s="33">
        <v>-23.2</v>
      </c>
    </row>
    <row r="58" spans="1:12">
      <c r="A58" s="90" t="s">
        <v>38</v>
      </c>
      <c r="B58" s="32">
        <v>127</v>
      </c>
      <c r="C58" s="32">
        <v>145</v>
      </c>
      <c r="D58" s="32">
        <v>151</v>
      </c>
      <c r="E58" s="32">
        <v>153</v>
      </c>
      <c r="F58" s="32">
        <v>188</v>
      </c>
      <c r="G58" s="32">
        <v>188</v>
      </c>
      <c r="H58" s="32">
        <v>204</v>
      </c>
      <c r="I58" s="32">
        <v>214</v>
      </c>
      <c r="J58" s="32">
        <v>215</v>
      </c>
      <c r="K58" s="32">
        <v>239</v>
      </c>
      <c r="L58" s="32">
        <v>260</v>
      </c>
    </row>
    <row r="59" spans="1:12">
      <c r="A59" s="90"/>
      <c r="B59" s="33">
        <v>-14.7</v>
      </c>
      <c r="C59" s="33">
        <v>-15.5</v>
      </c>
      <c r="D59" s="33">
        <v>-16.100000000000001</v>
      </c>
      <c r="E59" s="33">
        <v>-15.7</v>
      </c>
      <c r="F59" s="33">
        <v>-20.2</v>
      </c>
      <c r="G59" s="33">
        <v>-21</v>
      </c>
      <c r="H59" s="33">
        <v>-20.9</v>
      </c>
      <c r="I59" s="33">
        <v>-20.939334637964773</v>
      </c>
      <c r="J59" s="33">
        <v>-19.111111111111111</v>
      </c>
      <c r="K59" s="33">
        <v>-18.399999999999999</v>
      </c>
      <c r="L59" s="33">
        <v>-21.1</v>
      </c>
    </row>
    <row r="60" spans="1:12">
      <c r="A60" s="90" t="s">
        <v>39</v>
      </c>
      <c r="B60" s="32">
        <v>147</v>
      </c>
      <c r="C60" s="32">
        <v>133</v>
      </c>
      <c r="D60" s="32">
        <v>187</v>
      </c>
      <c r="E60" s="32">
        <v>174</v>
      </c>
      <c r="F60" s="32">
        <v>193</v>
      </c>
      <c r="G60" s="32">
        <v>206</v>
      </c>
      <c r="H60" s="32">
        <v>259</v>
      </c>
      <c r="I60" s="32">
        <v>236</v>
      </c>
      <c r="J60" s="32">
        <v>221</v>
      </c>
      <c r="K60" s="32">
        <v>231</v>
      </c>
      <c r="L60" s="32">
        <v>281</v>
      </c>
    </row>
    <row r="61" spans="1:12">
      <c r="A61" s="90"/>
      <c r="B61" s="33">
        <v>-14.2</v>
      </c>
      <c r="C61" s="33">
        <v>-12.9</v>
      </c>
      <c r="D61" s="33">
        <v>-17.100000000000001</v>
      </c>
      <c r="E61" s="33">
        <v>-16.2</v>
      </c>
      <c r="F61" s="33">
        <v>-17.3</v>
      </c>
      <c r="G61" s="33">
        <v>-18.600000000000001</v>
      </c>
      <c r="H61" s="33">
        <v>-21.6</v>
      </c>
      <c r="I61" s="33">
        <v>-18.925421010425019</v>
      </c>
      <c r="J61" s="33">
        <v>-18.478260869565215</v>
      </c>
      <c r="K61" s="33">
        <v>-17.100000000000001</v>
      </c>
      <c r="L61" s="33">
        <v>-23.4</v>
      </c>
    </row>
    <row r="62" spans="1:12">
      <c r="A62" s="90" t="s">
        <v>40</v>
      </c>
      <c r="B62" s="32">
        <v>179</v>
      </c>
      <c r="C62" s="32">
        <v>210</v>
      </c>
      <c r="D62" s="32">
        <v>237</v>
      </c>
      <c r="E62" s="32">
        <v>271</v>
      </c>
      <c r="F62" s="32">
        <v>262</v>
      </c>
      <c r="G62" s="32">
        <v>304</v>
      </c>
      <c r="H62" s="32">
        <v>347</v>
      </c>
      <c r="I62" s="32">
        <v>330</v>
      </c>
      <c r="J62" s="32">
        <v>340</v>
      </c>
      <c r="K62" s="32">
        <v>387</v>
      </c>
      <c r="L62" s="32">
        <v>375</v>
      </c>
    </row>
    <row r="63" spans="1:12">
      <c r="A63" s="90"/>
      <c r="B63" s="33">
        <v>-11.5</v>
      </c>
      <c r="C63" s="33">
        <v>-13.4</v>
      </c>
      <c r="D63" s="33">
        <v>-15</v>
      </c>
      <c r="E63" s="33">
        <v>-17.600000000000001</v>
      </c>
      <c r="F63" s="33">
        <v>-16.7</v>
      </c>
      <c r="G63" s="33">
        <v>-19.8</v>
      </c>
      <c r="H63" s="33">
        <v>-21.2</v>
      </c>
      <c r="I63" s="33">
        <v>-18.911174785100286</v>
      </c>
      <c r="J63" s="33">
        <v>-20.432692307692307</v>
      </c>
      <c r="K63" s="33">
        <v>-20.100000000000001</v>
      </c>
      <c r="L63" s="33">
        <v>-23.7</v>
      </c>
    </row>
    <row r="64" spans="1:12">
      <c r="A64" s="90" t="s">
        <v>41</v>
      </c>
      <c r="B64" s="32">
        <v>180</v>
      </c>
      <c r="C64" s="32">
        <v>234</v>
      </c>
      <c r="D64" s="32">
        <v>238</v>
      </c>
      <c r="E64" s="32">
        <v>266</v>
      </c>
      <c r="F64" s="32">
        <v>278</v>
      </c>
      <c r="G64" s="32">
        <v>358</v>
      </c>
      <c r="H64" s="32">
        <v>341</v>
      </c>
      <c r="I64" s="32">
        <v>349</v>
      </c>
      <c r="J64" s="32">
        <v>435</v>
      </c>
      <c r="K64" s="32">
        <v>440</v>
      </c>
      <c r="L64" s="32">
        <v>463</v>
      </c>
    </row>
    <row r="65" spans="1:12">
      <c r="A65" s="90"/>
      <c r="B65" s="33">
        <v>-14.1</v>
      </c>
      <c r="C65" s="33">
        <v>-16.2</v>
      </c>
      <c r="D65" s="33">
        <v>-15.7</v>
      </c>
      <c r="E65" s="33">
        <v>-18.5</v>
      </c>
      <c r="F65" s="33">
        <v>-19.2</v>
      </c>
      <c r="G65" s="33">
        <v>-22.3</v>
      </c>
      <c r="H65" s="33">
        <v>-24.2</v>
      </c>
      <c r="I65" s="33">
        <v>-19.673055242390078</v>
      </c>
      <c r="J65" s="33">
        <v>-23.835616438356162</v>
      </c>
      <c r="K65" s="33">
        <v>-22.6</v>
      </c>
      <c r="L65" s="33">
        <v>-24.8</v>
      </c>
    </row>
    <row r="66" spans="1:12">
      <c r="A66" s="90" t="s">
        <v>42</v>
      </c>
      <c r="B66" s="32">
        <v>86</v>
      </c>
      <c r="C66" s="32">
        <v>93</v>
      </c>
      <c r="D66" s="32">
        <v>94</v>
      </c>
      <c r="E66" s="32">
        <v>95</v>
      </c>
      <c r="F66" s="32">
        <v>104</v>
      </c>
      <c r="G66" s="32">
        <v>128</v>
      </c>
      <c r="H66" s="32">
        <v>126</v>
      </c>
      <c r="I66" s="32">
        <v>100</v>
      </c>
      <c r="J66" s="32">
        <v>117</v>
      </c>
      <c r="K66" s="32">
        <v>112</v>
      </c>
      <c r="L66" s="32">
        <v>112</v>
      </c>
    </row>
    <row r="67" spans="1:12">
      <c r="A67" s="92"/>
      <c r="B67" s="40">
        <v>-18.899999999999999</v>
      </c>
      <c r="C67" s="40">
        <v>-19.100000000000001</v>
      </c>
      <c r="D67" s="40">
        <v>-20.3</v>
      </c>
      <c r="E67" s="40">
        <v>-20.5</v>
      </c>
      <c r="F67" s="40">
        <v>-20.9</v>
      </c>
      <c r="G67" s="40">
        <v>-25.2</v>
      </c>
      <c r="H67" s="40">
        <v>-25.9</v>
      </c>
      <c r="I67" s="40">
        <v>-19.26782273603083</v>
      </c>
      <c r="J67" s="40">
        <v>-21.195652173913043</v>
      </c>
      <c r="K67" s="40">
        <v>-20.3</v>
      </c>
      <c r="L67" s="40">
        <v>-23.1</v>
      </c>
    </row>
    <row r="68" spans="1:12">
      <c r="B68" s="32"/>
      <c r="C68" s="32"/>
      <c r="D68" s="32"/>
      <c r="E68" s="32"/>
      <c r="F68" s="32"/>
      <c r="G68" s="32"/>
      <c r="H68" s="32"/>
      <c r="I68" s="32"/>
    </row>
    <row r="69" spans="1:12">
      <c r="A69" s="30" t="s">
        <v>188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</row>
    <row r="70" spans="1:12">
      <c r="A70" s="41" t="s">
        <v>202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</row>
    <row r="71" spans="1:12">
      <c r="A71" s="41" t="s">
        <v>190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</row>
    <row r="72" spans="1:12">
      <c r="A72" s="41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</row>
    <row r="73" spans="1:12">
      <c r="A73" s="41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</row>
  </sheetData>
  <sheetProtection password="CC19" sheet="1" objects="1" scenarios="1"/>
  <mergeCells count="32">
    <mergeCell ref="A26:A27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50:A51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64:A65"/>
    <mergeCell ref="A66:A67"/>
    <mergeCell ref="A52:A53"/>
    <mergeCell ref="A54:A55"/>
    <mergeCell ref="A56:A57"/>
    <mergeCell ref="A58:A59"/>
    <mergeCell ref="A60:A61"/>
    <mergeCell ref="A62:A63"/>
  </mergeCells>
  <phoneticPr fontId="3" type="noConversion"/>
  <pageMargins left="0.51181102362204722" right="0.51181102362204722" top="0.55118110236220474" bottom="0.55118110236220474" header="0.51181102362204722" footer="0.11811023622047245"/>
  <pageSetup paperSize="9" scale="58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R74"/>
  <sheetViews>
    <sheetView workbookViewId="0">
      <pane xSplit="1" ySplit="4" topLeftCell="B5" activePane="bottomRight" state="frozen"/>
      <selection activeCell="A4" sqref="A4"/>
      <selection pane="topRight" activeCell="A4" sqref="A4"/>
      <selection pane="bottomLeft" activeCell="A4" sqref="A4"/>
      <selection pane="bottomRight"/>
    </sheetView>
  </sheetViews>
  <sheetFormatPr defaultRowHeight="16.5"/>
  <cols>
    <col min="1" max="1" width="15.25" style="36" customWidth="1"/>
    <col min="2" max="16384" width="9" style="36"/>
  </cols>
  <sheetData>
    <row r="1" spans="1:13">
      <c r="A1" s="19" t="s">
        <v>291</v>
      </c>
    </row>
    <row r="2" spans="1:13">
      <c r="A2" s="19" t="s">
        <v>245</v>
      </c>
    </row>
    <row r="3" spans="1:13">
      <c r="I3" s="37"/>
      <c r="J3" s="37"/>
      <c r="K3" s="37"/>
      <c r="L3" s="37" t="s">
        <v>43</v>
      </c>
    </row>
    <row r="4" spans="1:13">
      <c r="A4" s="20" t="s">
        <v>0</v>
      </c>
      <c r="B4" s="20" t="s">
        <v>1</v>
      </c>
      <c r="C4" s="20" t="s">
        <v>2</v>
      </c>
      <c r="D4" s="20" t="s">
        <v>3</v>
      </c>
      <c r="E4" s="20" t="s">
        <v>4</v>
      </c>
      <c r="F4" s="20" t="s">
        <v>5</v>
      </c>
      <c r="G4" s="20" t="s">
        <v>6</v>
      </c>
      <c r="H4" s="20" t="s">
        <v>7</v>
      </c>
      <c r="I4" s="20" t="s">
        <v>8</v>
      </c>
      <c r="J4" s="20" t="s">
        <v>143</v>
      </c>
      <c r="K4" s="20" t="s">
        <v>182</v>
      </c>
      <c r="L4" s="20" t="s">
        <v>266</v>
      </c>
    </row>
    <row r="5" spans="1:13">
      <c r="A5" s="90" t="s">
        <v>9</v>
      </c>
      <c r="B5" s="32">
        <v>1120</v>
      </c>
      <c r="C5" s="32">
        <v>1192</v>
      </c>
      <c r="D5" s="32">
        <v>1579</v>
      </c>
      <c r="E5" s="32">
        <v>1874</v>
      </c>
      <c r="F5" s="32">
        <v>2125</v>
      </c>
      <c r="G5" s="32">
        <v>2226</v>
      </c>
      <c r="H5" s="32">
        <v>2280</v>
      </c>
      <c r="I5" s="32">
        <v>2063</v>
      </c>
      <c r="J5" s="32">
        <v>2134</v>
      </c>
      <c r="K5" s="32">
        <v>2407</v>
      </c>
      <c r="L5" s="32">
        <v>2535</v>
      </c>
    </row>
    <row r="6" spans="1:13">
      <c r="A6" s="90"/>
      <c r="B6" s="33">
        <v>-5.6</v>
      </c>
      <c r="C6" s="33">
        <v>-5.6</v>
      </c>
      <c r="D6" s="33">
        <v>-7.2</v>
      </c>
      <c r="E6" s="33">
        <v>-8.6</v>
      </c>
      <c r="F6" s="33">
        <v>-9.9</v>
      </c>
      <c r="G6" s="33">
        <v>-9.8000000000000007</v>
      </c>
      <c r="H6" s="33">
        <v>-9.9</v>
      </c>
      <c r="I6" s="33">
        <v>-8.4073681636645201</v>
      </c>
      <c r="J6" s="33">
        <v>-8.2848047208634217</v>
      </c>
      <c r="K6" s="33">
        <v>-8.8000000000000007</v>
      </c>
      <c r="L6" s="33">
        <v>-9.9</v>
      </c>
    </row>
    <row r="7" spans="1:13">
      <c r="A7" s="91" t="s">
        <v>10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</row>
    <row r="8" spans="1:13">
      <c r="A8" s="90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</row>
    <row r="9" spans="1:13">
      <c r="A9" s="90" t="s">
        <v>14</v>
      </c>
      <c r="B9" s="32">
        <v>846</v>
      </c>
      <c r="C9" s="32">
        <v>902</v>
      </c>
      <c r="D9" s="32">
        <v>1219</v>
      </c>
      <c r="E9" s="32">
        <v>1412</v>
      </c>
      <c r="F9" s="32">
        <v>1656</v>
      </c>
      <c r="G9" s="32">
        <v>1697</v>
      </c>
      <c r="H9" s="32">
        <v>1771</v>
      </c>
      <c r="I9" s="32">
        <v>1578</v>
      </c>
      <c r="J9" s="32">
        <v>1645</v>
      </c>
      <c r="K9" s="32">
        <v>1870</v>
      </c>
      <c r="L9" s="32">
        <v>1987</v>
      </c>
      <c r="M9" s="68"/>
    </row>
    <row r="10" spans="1:13">
      <c r="A10" s="90"/>
      <c r="B10" s="33">
        <v>-6.7</v>
      </c>
      <c r="C10" s="33">
        <v>-6.9</v>
      </c>
      <c r="D10" s="33">
        <v>-8.8000000000000007</v>
      </c>
      <c r="E10" s="33">
        <v>-10.5</v>
      </c>
      <c r="F10" s="33">
        <v>-12.2</v>
      </c>
      <c r="G10" s="33">
        <v>-12</v>
      </c>
      <c r="H10" s="33">
        <v>-12.1</v>
      </c>
      <c r="I10" s="33">
        <v>-10.2901858493642</v>
      </c>
      <c r="J10" s="33">
        <v>-10.191437953038845</v>
      </c>
      <c r="K10" s="33">
        <v>-10.9</v>
      </c>
      <c r="L10" s="33">
        <v>-12.2</v>
      </c>
    </row>
    <row r="11" spans="1:13">
      <c r="A11" s="90" t="s">
        <v>15</v>
      </c>
      <c r="B11" s="32">
        <v>274</v>
      </c>
      <c r="C11" s="32">
        <v>290</v>
      </c>
      <c r="D11" s="32">
        <v>360</v>
      </c>
      <c r="E11" s="32">
        <v>462</v>
      </c>
      <c r="F11" s="32">
        <v>469</v>
      </c>
      <c r="G11" s="32">
        <v>529</v>
      </c>
      <c r="H11" s="32">
        <v>509</v>
      </c>
      <c r="I11" s="32">
        <v>485</v>
      </c>
      <c r="J11" s="32">
        <v>489</v>
      </c>
      <c r="K11" s="32">
        <v>537</v>
      </c>
      <c r="L11" s="32">
        <v>548</v>
      </c>
      <c r="M11" s="68"/>
    </row>
    <row r="12" spans="1:13">
      <c r="A12" s="92"/>
      <c r="B12" s="40">
        <v>-3.7</v>
      </c>
      <c r="C12" s="40">
        <v>-3.6</v>
      </c>
      <c r="D12" s="40">
        <v>-4.4000000000000004</v>
      </c>
      <c r="E12" s="40">
        <v>-5.6</v>
      </c>
      <c r="F12" s="40">
        <v>-5.9</v>
      </c>
      <c r="G12" s="40">
        <v>-6.2</v>
      </c>
      <c r="H12" s="40">
        <v>-6</v>
      </c>
      <c r="I12" s="40">
        <v>-5.2700206454417042</v>
      </c>
      <c r="J12" s="40">
        <v>-5.0847457627118651</v>
      </c>
      <c r="K12" s="40">
        <v>-5.3</v>
      </c>
      <c r="L12" s="40">
        <v>-5.9</v>
      </c>
    </row>
    <row r="13" spans="1:13">
      <c r="A13" s="90" t="s">
        <v>12</v>
      </c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</row>
    <row r="14" spans="1:13">
      <c r="A14" s="90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</row>
    <row r="15" spans="1:13">
      <c r="A15" s="90" t="s">
        <v>17</v>
      </c>
      <c r="B15" s="32">
        <v>15</v>
      </c>
      <c r="C15" s="32">
        <v>17</v>
      </c>
      <c r="D15" s="32">
        <v>18</v>
      </c>
      <c r="E15" s="32">
        <v>27</v>
      </c>
      <c r="F15" s="32">
        <v>20</v>
      </c>
      <c r="G15" s="32">
        <v>12</v>
      </c>
      <c r="H15" s="32">
        <v>22</v>
      </c>
      <c r="I15" s="32">
        <v>13</v>
      </c>
      <c r="J15" s="32">
        <v>11</v>
      </c>
      <c r="K15" s="32">
        <v>21</v>
      </c>
      <c r="L15" s="32">
        <v>16</v>
      </c>
    </row>
    <row r="16" spans="1:13">
      <c r="A16" s="90"/>
      <c r="B16" s="33">
        <v>-6.6</v>
      </c>
      <c r="C16" s="33">
        <v>-7.4</v>
      </c>
      <c r="D16" s="33">
        <v>-7.7</v>
      </c>
      <c r="E16" s="33">
        <v>-10.3</v>
      </c>
      <c r="F16" s="33">
        <v>-8.1999999999999993</v>
      </c>
      <c r="G16" s="33">
        <v>-5.2</v>
      </c>
      <c r="H16" s="33">
        <v>-10.1</v>
      </c>
      <c r="I16" s="33">
        <v>-5.9907834101382482</v>
      </c>
      <c r="J16" s="33">
        <v>-6.7901234567901234</v>
      </c>
      <c r="K16" s="33">
        <v>-10</v>
      </c>
      <c r="L16" s="33">
        <v>-8.9</v>
      </c>
    </row>
    <row r="17" spans="1:18">
      <c r="A17" s="90" t="s">
        <v>18</v>
      </c>
      <c r="B17" s="32">
        <v>14</v>
      </c>
      <c r="C17" s="32">
        <v>18</v>
      </c>
      <c r="D17" s="32">
        <v>28</v>
      </c>
      <c r="E17" s="32">
        <v>35</v>
      </c>
      <c r="F17" s="32">
        <v>29</v>
      </c>
      <c r="G17" s="32">
        <v>38</v>
      </c>
      <c r="H17" s="32">
        <v>30</v>
      </c>
      <c r="I17" s="32">
        <v>34</v>
      </c>
      <c r="J17" s="32">
        <v>28</v>
      </c>
      <c r="K17" s="32">
        <v>27</v>
      </c>
      <c r="L17" s="32">
        <v>21</v>
      </c>
    </row>
    <row r="18" spans="1:18">
      <c r="A18" s="90"/>
      <c r="B18" s="33">
        <v>-12.4</v>
      </c>
      <c r="C18" s="33">
        <v>-14.6</v>
      </c>
      <c r="D18" s="33">
        <v>-23.9</v>
      </c>
      <c r="E18" s="33">
        <v>-34.299999999999997</v>
      </c>
      <c r="F18" s="33">
        <v>-25.7</v>
      </c>
      <c r="G18" s="33">
        <v>-33.6</v>
      </c>
      <c r="H18" s="33">
        <v>-26.1</v>
      </c>
      <c r="I18" s="33">
        <v>-31.481481481481481</v>
      </c>
      <c r="J18" s="33">
        <v>-27.184466019417474</v>
      </c>
      <c r="K18" s="33">
        <v>-26.7</v>
      </c>
      <c r="L18" s="33">
        <v>-21.6</v>
      </c>
    </row>
    <row r="19" spans="1:18">
      <c r="A19" s="90" t="s">
        <v>19</v>
      </c>
      <c r="B19" s="32">
        <v>44</v>
      </c>
      <c r="C19" s="32">
        <v>34</v>
      </c>
      <c r="D19" s="32">
        <v>40</v>
      </c>
      <c r="E19" s="32">
        <v>50</v>
      </c>
      <c r="F19" s="32">
        <v>52</v>
      </c>
      <c r="G19" s="32">
        <v>63</v>
      </c>
      <c r="H19" s="32">
        <v>63</v>
      </c>
      <c r="I19" s="32">
        <v>54</v>
      </c>
      <c r="J19" s="32">
        <v>50</v>
      </c>
      <c r="K19" s="32">
        <v>54</v>
      </c>
      <c r="L19" s="32">
        <v>68</v>
      </c>
    </row>
    <row r="20" spans="1:18">
      <c r="A20" s="90"/>
      <c r="B20" s="33">
        <v>-19.100000000000001</v>
      </c>
      <c r="C20" s="33">
        <v>-15.5</v>
      </c>
      <c r="D20" s="33">
        <v>-20.2</v>
      </c>
      <c r="E20" s="33">
        <v>-25.6</v>
      </c>
      <c r="F20" s="33">
        <v>-22.1</v>
      </c>
      <c r="G20" s="33">
        <v>-25.5</v>
      </c>
      <c r="H20" s="33">
        <v>-28.6</v>
      </c>
      <c r="I20" s="33">
        <v>-23.684210526315788</v>
      </c>
      <c r="J20" s="33">
        <v>-20.920502092050206</v>
      </c>
      <c r="K20" s="33">
        <v>-22.9</v>
      </c>
      <c r="L20" s="33">
        <v>-25.2</v>
      </c>
    </row>
    <row r="21" spans="1:18">
      <c r="A21" s="90" t="s">
        <v>20</v>
      </c>
      <c r="B21" s="32">
        <v>79</v>
      </c>
      <c r="C21" s="32">
        <v>85</v>
      </c>
      <c r="D21" s="32">
        <v>114</v>
      </c>
      <c r="E21" s="32">
        <v>118</v>
      </c>
      <c r="F21" s="32">
        <v>150</v>
      </c>
      <c r="G21" s="32">
        <v>135</v>
      </c>
      <c r="H21" s="32">
        <v>128</v>
      </c>
      <c r="I21" s="32">
        <v>102</v>
      </c>
      <c r="J21" s="32">
        <v>96</v>
      </c>
      <c r="K21" s="32">
        <v>132</v>
      </c>
      <c r="L21" s="32">
        <v>107</v>
      </c>
    </row>
    <row r="22" spans="1:18">
      <c r="A22" s="90"/>
      <c r="B22" s="33">
        <v>-13.5</v>
      </c>
      <c r="C22" s="33">
        <v>-14.8</v>
      </c>
      <c r="D22" s="33">
        <v>-20.5</v>
      </c>
      <c r="E22" s="33">
        <v>-20.6</v>
      </c>
      <c r="F22" s="33">
        <v>-27</v>
      </c>
      <c r="G22" s="33">
        <v>-25.4</v>
      </c>
      <c r="H22" s="33">
        <v>-23.2</v>
      </c>
      <c r="I22" s="33">
        <v>-19.101123595505616</v>
      </c>
      <c r="J22" s="33">
        <v>-18.285714285714285</v>
      </c>
      <c r="K22" s="33">
        <v>-23.5</v>
      </c>
      <c r="L22" s="33">
        <v>-21.6</v>
      </c>
    </row>
    <row r="23" spans="1:18">
      <c r="A23" s="90" t="s">
        <v>21</v>
      </c>
      <c r="B23" s="32">
        <v>172</v>
      </c>
      <c r="C23" s="32">
        <v>200</v>
      </c>
      <c r="D23" s="32">
        <v>262</v>
      </c>
      <c r="E23" s="32">
        <v>277</v>
      </c>
      <c r="F23" s="32">
        <v>302</v>
      </c>
      <c r="G23" s="32">
        <v>327</v>
      </c>
      <c r="H23" s="32">
        <v>311</v>
      </c>
      <c r="I23" s="32">
        <v>286</v>
      </c>
      <c r="J23" s="32">
        <v>301</v>
      </c>
      <c r="K23" s="32">
        <v>308</v>
      </c>
      <c r="L23" s="32">
        <v>367</v>
      </c>
    </row>
    <row r="24" spans="1:18">
      <c r="A24" s="90"/>
      <c r="B24" s="33">
        <v>-10.7</v>
      </c>
      <c r="C24" s="33">
        <v>-12.7</v>
      </c>
      <c r="D24" s="33">
        <v>-16.3</v>
      </c>
      <c r="E24" s="33">
        <v>-17.7</v>
      </c>
      <c r="F24" s="33">
        <v>-19.8</v>
      </c>
      <c r="G24" s="33">
        <v>-21.8</v>
      </c>
      <c r="H24" s="33">
        <v>-21.9</v>
      </c>
      <c r="I24" s="33">
        <v>-19.455782312925169</v>
      </c>
      <c r="J24" s="33">
        <v>-20.54607508532423</v>
      </c>
      <c r="K24" s="33">
        <v>-19.899999999999999</v>
      </c>
      <c r="L24" s="33">
        <v>-24.4</v>
      </c>
    </row>
    <row r="25" spans="1:18">
      <c r="A25" s="90" t="s">
        <v>22</v>
      </c>
      <c r="B25" s="32">
        <v>301</v>
      </c>
      <c r="C25" s="32">
        <v>334</v>
      </c>
      <c r="D25" s="32">
        <v>435</v>
      </c>
      <c r="E25" s="32">
        <v>531</v>
      </c>
      <c r="F25" s="32">
        <v>602</v>
      </c>
      <c r="G25" s="32">
        <v>592</v>
      </c>
      <c r="H25" s="32">
        <v>646</v>
      </c>
      <c r="I25" s="32">
        <v>541</v>
      </c>
      <c r="J25" s="32">
        <v>567</v>
      </c>
      <c r="K25" s="32">
        <v>575</v>
      </c>
      <c r="L25" s="32">
        <v>602</v>
      </c>
    </row>
    <row r="26" spans="1:18">
      <c r="A26" s="90"/>
      <c r="B26" s="33">
        <v>-9.8000000000000007</v>
      </c>
      <c r="C26" s="33">
        <v>-10.7</v>
      </c>
      <c r="D26" s="33">
        <v>-14</v>
      </c>
      <c r="E26" s="33">
        <v>-16.8</v>
      </c>
      <c r="F26" s="33">
        <v>-20.3</v>
      </c>
      <c r="G26" s="33">
        <v>-19.7</v>
      </c>
      <c r="H26" s="33">
        <v>-20.7</v>
      </c>
      <c r="I26" s="33">
        <v>-17.496765847347994</v>
      </c>
      <c r="J26" s="33">
        <v>-18.178903494709843</v>
      </c>
      <c r="K26" s="33">
        <v>-17.8</v>
      </c>
      <c r="L26" s="33">
        <v>-20.3</v>
      </c>
      <c r="R26" s="33"/>
    </row>
    <row r="27" spans="1:18">
      <c r="A27" s="90" t="s">
        <v>23</v>
      </c>
      <c r="B27" s="32">
        <v>217</v>
      </c>
      <c r="C27" s="32">
        <v>237</v>
      </c>
      <c r="D27" s="32">
        <v>319</v>
      </c>
      <c r="E27" s="32">
        <v>440</v>
      </c>
      <c r="F27" s="32">
        <v>485</v>
      </c>
      <c r="G27" s="32">
        <v>511</v>
      </c>
      <c r="H27" s="32">
        <v>530</v>
      </c>
      <c r="I27" s="32">
        <v>518</v>
      </c>
      <c r="J27" s="32">
        <v>553</v>
      </c>
      <c r="K27" s="32">
        <v>682</v>
      </c>
      <c r="L27" s="32">
        <v>692</v>
      </c>
    </row>
    <row r="28" spans="1:18">
      <c r="A28" s="90"/>
      <c r="B28" s="33">
        <v>-6.8</v>
      </c>
      <c r="C28" s="33">
        <v>-7.1</v>
      </c>
      <c r="D28" s="33">
        <v>-9</v>
      </c>
      <c r="E28" s="33">
        <v>-12.3</v>
      </c>
      <c r="F28" s="33">
        <v>-13.2</v>
      </c>
      <c r="G28" s="33">
        <v>-13.9</v>
      </c>
      <c r="H28" s="33">
        <v>-13.6</v>
      </c>
      <c r="I28" s="33">
        <v>-12.371626462861238</v>
      </c>
      <c r="J28" s="33">
        <v>-11.889916147065147</v>
      </c>
      <c r="K28" s="33">
        <v>-13.7</v>
      </c>
      <c r="L28" s="33">
        <v>-14.6</v>
      </c>
    </row>
    <row r="29" spans="1:18">
      <c r="A29" s="90" t="s">
        <v>24</v>
      </c>
      <c r="B29" s="32">
        <v>190</v>
      </c>
      <c r="C29" s="32">
        <v>182</v>
      </c>
      <c r="D29" s="32">
        <v>254</v>
      </c>
      <c r="E29" s="32">
        <v>273</v>
      </c>
      <c r="F29" s="32">
        <v>311</v>
      </c>
      <c r="G29" s="32">
        <v>324</v>
      </c>
      <c r="H29" s="32">
        <v>348</v>
      </c>
      <c r="I29" s="32">
        <v>336</v>
      </c>
      <c r="J29" s="32">
        <v>348</v>
      </c>
      <c r="K29" s="32">
        <v>374</v>
      </c>
      <c r="L29" s="32">
        <v>402</v>
      </c>
    </row>
    <row r="30" spans="1:18">
      <c r="A30" s="90"/>
      <c r="B30" s="33">
        <v>-3.4</v>
      </c>
      <c r="C30" s="33">
        <v>-3.1</v>
      </c>
      <c r="D30" s="33">
        <v>-4.2</v>
      </c>
      <c r="E30" s="33">
        <v>-4.7</v>
      </c>
      <c r="F30" s="33">
        <v>-5.6</v>
      </c>
      <c r="G30" s="33">
        <v>-5.5</v>
      </c>
      <c r="H30" s="33">
        <v>-6</v>
      </c>
      <c r="I30" s="33">
        <v>-5.3665548634403448</v>
      </c>
      <c r="J30" s="33">
        <v>-5.6539398862713242</v>
      </c>
      <c r="K30" s="33">
        <v>-5.8</v>
      </c>
      <c r="L30" s="33">
        <v>-6.8</v>
      </c>
    </row>
    <row r="31" spans="1:18">
      <c r="A31" s="90" t="s">
        <v>25</v>
      </c>
      <c r="B31" s="32">
        <v>88</v>
      </c>
      <c r="C31" s="32">
        <v>85</v>
      </c>
      <c r="D31" s="32">
        <v>109</v>
      </c>
      <c r="E31" s="32">
        <v>123</v>
      </c>
      <c r="F31" s="32">
        <v>174</v>
      </c>
      <c r="G31" s="32">
        <v>224</v>
      </c>
      <c r="H31" s="32">
        <v>202</v>
      </c>
      <c r="I31" s="32">
        <v>179</v>
      </c>
      <c r="J31" s="32">
        <v>180</v>
      </c>
      <c r="K31" s="32">
        <v>234</v>
      </c>
      <c r="L31" s="32">
        <v>260</v>
      </c>
    </row>
    <row r="32" spans="1:18">
      <c r="A32" s="90"/>
      <c r="B32" s="33">
        <v>-1.6</v>
      </c>
      <c r="C32" s="33">
        <v>-1.4</v>
      </c>
      <c r="D32" s="33">
        <v>-1.6</v>
      </c>
      <c r="E32" s="33">
        <v>-1.9</v>
      </c>
      <c r="F32" s="33">
        <v>-2.6</v>
      </c>
      <c r="G32" s="33">
        <v>-3</v>
      </c>
      <c r="H32" s="33">
        <v>-2.6</v>
      </c>
      <c r="I32" s="33">
        <v>-2.1206018244283853</v>
      </c>
      <c r="J32" s="33">
        <v>-1.9274012206874396</v>
      </c>
      <c r="K32" s="33">
        <v>-2.2999999999999998</v>
      </c>
      <c r="L32" s="33">
        <v>-2.8</v>
      </c>
    </row>
    <row r="33" spans="1:12">
      <c r="A33" s="91" t="s">
        <v>13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</row>
    <row r="34" spans="1:12">
      <c r="A34" s="90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</row>
    <row r="35" spans="1:12">
      <c r="A35" s="90" t="s">
        <v>26</v>
      </c>
      <c r="B35" s="32">
        <v>351</v>
      </c>
      <c r="C35" s="32">
        <v>358</v>
      </c>
      <c r="D35" s="32">
        <v>413</v>
      </c>
      <c r="E35" s="32">
        <v>445</v>
      </c>
      <c r="F35" s="32">
        <v>496</v>
      </c>
      <c r="G35" s="32">
        <v>506</v>
      </c>
      <c r="H35" s="32">
        <v>434</v>
      </c>
      <c r="I35" s="32">
        <v>401</v>
      </c>
      <c r="J35" s="32">
        <v>414</v>
      </c>
      <c r="K35" s="32">
        <v>438</v>
      </c>
      <c r="L35" s="32">
        <v>498</v>
      </c>
    </row>
    <row r="36" spans="1:12">
      <c r="A36" s="90"/>
      <c r="B36" s="33">
        <v>-10.1</v>
      </c>
      <c r="C36" s="33">
        <v>-9.6</v>
      </c>
      <c r="D36" s="33">
        <v>-10.9</v>
      </c>
      <c r="E36" s="33">
        <v>-12.4</v>
      </c>
      <c r="F36" s="33">
        <v>-13.7</v>
      </c>
      <c r="G36" s="33">
        <v>-13.5</v>
      </c>
      <c r="H36" s="33">
        <v>-12.4</v>
      </c>
      <c r="I36" s="33">
        <v>-11.546213648142816</v>
      </c>
      <c r="J36" s="33">
        <v>-11.114093959731544</v>
      </c>
      <c r="K36" s="33">
        <v>-11.9</v>
      </c>
      <c r="L36" s="33">
        <v>-14</v>
      </c>
    </row>
    <row r="37" spans="1:12">
      <c r="A37" s="90" t="s">
        <v>27</v>
      </c>
      <c r="B37" s="32">
        <v>78</v>
      </c>
      <c r="C37" s="32">
        <v>93</v>
      </c>
      <c r="D37" s="32">
        <v>134</v>
      </c>
      <c r="E37" s="32">
        <v>145</v>
      </c>
      <c r="F37" s="32">
        <v>154</v>
      </c>
      <c r="G37" s="32">
        <v>147</v>
      </c>
      <c r="H37" s="32">
        <v>171</v>
      </c>
      <c r="I37" s="32">
        <v>160</v>
      </c>
      <c r="J37" s="32">
        <v>144</v>
      </c>
      <c r="K37" s="32">
        <v>174</v>
      </c>
      <c r="L37" s="32">
        <v>193</v>
      </c>
    </row>
    <row r="38" spans="1:12">
      <c r="A38" s="90"/>
      <c r="B38" s="33">
        <v>-5.9</v>
      </c>
      <c r="C38" s="33">
        <v>-6.5</v>
      </c>
      <c r="D38" s="33">
        <v>-9</v>
      </c>
      <c r="E38" s="33">
        <v>-9.8000000000000007</v>
      </c>
      <c r="F38" s="33">
        <v>-10.8</v>
      </c>
      <c r="G38" s="33">
        <v>-10</v>
      </c>
      <c r="H38" s="33">
        <v>-10.7</v>
      </c>
      <c r="I38" s="33">
        <v>-9.4786729857819907</v>
      </c>
      <c r="J38" s="33">
        <v>-7.3657289002557542</v>
      </c>
      <c r="K38" s="33">
        <v>-8.6</v>
      </c>
      <c r="L38" s="33">
        <v>-10.199999999999999</v>
      </c>
    </row>
    <row r="39" spans="1:12">
      <c r="A39" s="90" t="s">
        <v>28</v>
      </c>
      <c r="B39" s="32">
        <v>59</v>
      </c>
      <c r="C39" s="32">
        <v>59</v>
      </c>
      <c r="D39" s="32">
        <v>61</v>
      </c>
      <c r="E39" s="32">
        <v>86</v>
      </c>
      <c r="F39" s="32">
        <v>90</v>
      </c>
      <c r="G39" s="32">
        <v>93</v>
      </c>
      <c r="H39" s="32">
        <v>103</v>
      </c>
      <c r="I39" s="32">
        <v>98</v>
      </c>
      <c r="J39" s="32">
        <v>100</v>
      </c>
      <c r="K39" s="32">
        <v>94</v>
      </c>
      <c r="L39" s="32">
        <v>89</v>
      </c>
    </row>
    <row r="40" spans="1:12">
      <c r="A40" s="90"/>
      <c r="B40" s="33">
        <v>-6.5</v>
      </c>
      <c r="C40" s="33">
        <v>-6.2</v>
      </c>
      <c r="D40" s="33">
        <v>-6.3</v>
      </c>
      <c r="E40" s="33">
        <v>-8.5</v>
      </c>
      <c r="F40" s="33">
        <v>-8.8000000000000007</v>
      </c>
      <c r="G40" s="33">
        <v>-8.6999999999999993</v>
      </c>
      <c r="H40" s="33">
        <v>-10.199999999999999</v>
      </c>
      <c r="I40" s="33">
        <v>-9.0489381348107099</v>
      </c>
      <c r="J40" s="33">
        <v>-9.6899224806201563</v>
      </c>
      <c r="K40" s="33">
        <v>-9</v>
      </c>
      <c r="L40" s="33">
        <v>-9</v>
      </c>
    </row>
    <row r="41" spans="1:12">
      <c r="A41" s="90" t="s">
        <v>29</v>
      </c>
      <c r="B41" s="32">
        <v>86</v>
      </c>
      <c r="C41" s="32">
        <v>79</v>
      </c>
      <c r="D41" s="32">
        <v>95</v>
      </c>
      <c r="E41" s="32">
        <v>110</v>
      </c>
      <c r="F41" s="32">
        <v>136</v>
      </c>
      <c r="G41" s="32">
        <v>133</v>
      </c>
      <c r="H41" s="32">
        <v>137</v>
      </c>
      <c r="I41" s="32">
        <v>136</v>
      </c>
      <c r="J41" s="32">
        <v>149</v>
      </c>
      <c r="K41" s="32">
        <v>178</v>
      </c>
      <c r="L41" s="32">
        <v>158</v>
      </c>
    </row>
    <row r="42" spans="1:12">
      <c r="A42" s="90"/>
      <c r="B42" s="33">
        <v>-7.5</v>
      </c>
      <c r="C42" s="33">
        <v>-6.7</v>
      </c>
      <c r="D42" s="33">
        <v>-7.8</v>
      </c>
      <c r="E42" s="33">
        <v>-9.6</v>
      </c>
      <c r="F42" s="33">
        <v>-11.9</v>
      </c>
      <c r="G42" s="33">
        <v>-11.4</v>
      </c>
      <c r="H42" s="33">
        <v>-11.5</v>
      </c>
      <c r="I42" s="33">
        <v>-10.141685309470544</v>
      </c>
      <c r="J42" s="33">
        <v>-10.589907604832979</v>
      </c>
      <c r="K42" s="33">
        <v>-12.8</v>
      </c>
      <c r="L42" s="33">
        <v>-11.6</v>
      </c>
    </row>
    <row r="43" spans="1:12">
      <c r="A43" s="90" t="s">
        <v>30</v>
      </c>
      <c r="B43" s="32">
        <v>23</v>
      </c>
      <c r="C43" s="32">
        <v>23</v>
      </c>
      <c r="D43" s="32">
        <v>39</v>
      </c>
      <c r="E43" s="32">
        <v>50</v>
      </c>
      <c r="F43" s="32">
        <v>50</v>
      </c>
      <c r="G43" s="32">
        <v>53</v>
      </c>
      <c r="H43" s="32">
        <v>66</v>
      </c>
      <c r="I43" s="32">
        <v>55</v>
      </c>
      <c r="J43" s="32">
        <v>50</v>
      </c>
      <c r="K43" s="32">
        <v>52</v>
      </c>
      <c r="L43" s="32">
        <v>60</v>
      </c>
    </row>
    <row r="44" spans="1:12">
      <c r="A44" s="90"/>
      <c r="B44" s="33">
        <v>-5.0999999999999996</v>
      </c>
      <c r="C44" s="33">
        <v>-5</v>
      </c>
      <c r="D44" s="33">
        <v>-8.1</v>
      </c>
      <c r="E44" s="33">
        <v>-10.3</v>
      </c>
      <c r="F44" s="33">
        <v>-11.2</v>
      </c>
      <c r="G44" s="33">
        <v>-12.6</v>
      </c>
      <c r="H44" s="33">
        <v>-13.7</v>
      </c>
      <c r="I44" s="33">
        <v>-10.496183206106871</v>
      </c>
      <c r="J44" s="33">
        <v>-10.141987829614605</v>
      </c>
      <c r="K44" s="33">
        <v>-8.8000000000000007</v>
      </c>
      <c r="L44" s="33">
        <v>-10.9</v>
      </c>
    </row>
    <row r="45" spans="1:12">
      <c r="A45" s="90" t="s">
        <v>31</v>
      </c>
      <c r="B45" s="32">
        <v>49</v>
      </c>
      <c r="C45" s="32">
        <v>41</v>
      </c>
      <c r="D45" s="32">
        <v>49</v>
      </c>
      <c r="E45" s="32">
        <v>52</v>
      </c>
      <c r="F45" s="32">
        <v>56</v>
      </c>
      <c r="G45" s="32">
        <v>65</v>
      </c>
      <c r="H45" s="32">
        <v>71</v>
      </c>
      <c r="I45" s="32">
        <v>55</v>
      </c>
      <c r="J45" s="32">
        <v>50</v>
      </c>
      <c r="K45" s="32">
        <v>56</v>
      </c>
      <c r="L45" s="32">
        <v>58</v>
      </c>
    </row>
    <row r="46" spans="1:12">
      <c r="A46" s="90"/>
      <c r="B46" s="33">
        <v>-8.8000000000000007</v>
      </c>
      <c r="C46" s="33">
        <v>-8.6999999999999993</v>
      </c>
      <c r="D46" s="33">
        <v>-8.5</v>
      </c>
      <c r="E46" s="33">
        <v>-10</v>
      </c>
      <c r="F46" s="33">
        <v>-11.7</v>
      </c>
      <c r="G46" s="33">
        <v>-12.1</v>
      </c>
      <c r="H46" s="33">
        <v>-12.6</v>
      </c>
      <c r="I46" s="33">
        <v>-9.6491228070175428</v>
      </c>
      <c r="J46" s="33">
        <v>-7.7881619937694699</v>
      </c>
      <c r="K46" s="33">
        <v>-8.3000000000000007</v>
      </c>
      <c r="L46" s="33">
        <v>-9.1</v>
      </c>
    </row>
    <row r="47" spans="1:12">
      <c r="A47" s="90" t="s">
        <v>32</v>
      </c>
      <c r="B47" s="32">
        <v>13</v>
      </c>
      <c r="C47" s="32">
        <v>18</v>
      </c>
      <c r="D47" s="32">
        <v>29</v>
      </c>
      <c r="E47" s="32">
        <v>45</v>
      </c>
      <c r="F47" s="32">
        <v>51</v>
      </c>
      <c r="G47" s="32">
        <v>50</v>
      </c>
      <c r="H47" s="32">
        <v>46</v>
      </c>
      <c r="I47" s="32">
        <v>52</v>
      </c>
      <c r="J47" s="32">
        <v>30</v>
      </c>
      <c r="K47" s="32">
        <v>46</v>
      </c>
      <c r="L47" s="32">
        <v>39</v>
      </c>
    </row>
    <row r="48" spans="1:12">
      <c r="A48" s="90"/>
      <c r="B48" s="33">
        <v>-3.7</v>
      </c>
      <c r="C48" s="33">
        <v>-5</v>
      </c>
      <c r="D48" s="33">
        <v>-8</v>
      </c>
      <c r="E48" s="33">
        <v>-12.7</v>
      </c>
      <c r="F48" s="33">
        <v>-13.6</v>
      </c>
      <c r="G48" s="33">
        <v>-12</v>
      </c>
      <c r="H48" s="33">
        <v>-9.6999999999999993</v>
      </c>
      <c r="I48" s="33">
        <v>-10.766045548654244</v>
      </c>
      <c r="J48" s="33">
        <v>-6.0728744939271255</v>
      </c>
      <c r="K48" s="33">
        <v>-8</v>
      </c>
      <c r="L48" s="33">
        <v>-7.2</v>
      </c>
    </row>
    <row r="49" spans="1:12">
      <c r="A49" s="90" t="s">
        <v>33</v>
      </c>
      <c r="B49" s="32" t="s">
        <v>11</v>
      </c>
      <c r="C49" s="32" t="s">
        <v>11</v>
      </c>
      <c r="D49" s="32" t="s">
        <v>11</v>
      </c>
      <c r="E49" s="32">
        <v>11</v>
      </c>
      <c r="F49" s="32" t="s">
        <v>11</v>
      </c>
      <c r="G49" s="32">
        <v>12</v>
      </c>
      <c r="H49" s="32">
        <v>14</v>
      </c>
      <c r="I49" s="32" t="s">
        <v>11</v>
      </c>
      <c r="J49" s="32">
        <v>14</v>
      </c>
      <c r="K49" s="32">
        <v>15</v>
      </c>
      <c r="L49" s="32">
        <v>20</v>
      </c>
    </row>
    <row r="50" spans="1:12">
      <c r="A50" s="90"/>
      <c r="B50" s="33"/>
      <c r="C50" s="33"/>
      <c r="D50" s="33"/>
      <c r="E50" s="33">
        <v>-13.9</v>
      </c>
      <c r="F50" s="33"/>
      <c r="G50" s="33">
        <v>-14</v>
      </c>
      <c r="H50" s="33">
        <v>-18.7</v>
      </c>
      <c r="I50" s="33"/>
      <c r="J50" s="33">
        <v>-11.666666666666666</v>
      </c>
      <c r="K50" s="33">
        <v>-11</v>
      </c>
      <c r="L50" s="33">
        <v>-16.3</v>
      </c>
    </row>
    <row r="51" spans="1:12">
      <c r="A51" s="90" t="s">
        <v>34</v>
      </c>
      <c r="B51" s="32">
        <v>217</v>
      </c>
      <c r="C51" s="32">
        <v>275</v>
      </c>
      <c r="D51" s="32">
        <v>340</v>
      </c>
      <c r="E51" s="32">
        <v>423</v>
      </c>
      <c r="F51" s="32">
        <v>497</v>
      </c>
      <c r="G51" s="32">
        <v>508</v>
      </c>
      <c r="H51" s="32">
        <v>568</v>
      </c>
      <c r="I51" s="32">
        <v>465</v>
      </c>
      <c r="J51" s="32">
        <v>491</v>
      </c>
      <c r="K51" s="32">
        <v>570</v>
      </c>
      <c r="L51" s="32">
        <v>597</v>
      </c>
    </row>
    <row r="52" spans="1:12">
      <c r="A52" s="90"/>
      <c r="B52" s="33">
        <v>-5.2</v>
      </c>
      <c r="C52" s="33">
        <v>-6.4</v>
      </c>
      <c r="D52" s="33">
        <v>-7.4</v>
      </c>
      <c r="E52" s="33">
        <v>-9.1999999999999993</v>
      </c>
      <c r="F52" s="33">
        <v>-11.2</v>
      </c>
      <c r="G52" s="33">
        <v>-10.1</v>
      </c>
      <c r="H52" s="33">
        <v>-10.8</v>
      </c>
      <c r="I52" s="33">
        <v>-8.2344607756330781</v>
      </c>
      <c r="J52" s="33">
        <v>-8.2134493141518892</v>
      </c>
      <c r="K52" s="33">
        <v>-9.1</v>
      </c>
      <c r="L52" s="33">
        <v>-10</v>
      </c>
    </row>
    <row r="53" spans="1:12">
      <c r="A53" s="90" t="s">
        <v>35</v>
      </c>
      <c r="B53" s="32">
        <v>32</v>
      </c>
      <c r="C53" s="32">
        <v>50</v>
      </c>
      <c r="D53" s="32">
        <v>44</v>
      </c>
      <c r="E53" s="32">
        <v>61</v>
      </c>
      <c r="F53" s="32">
        <v>69</v>
      </c>
      <c r="G53" s="32">
        <v>78</v>
      </c>
      <c r="H53" s="32">
        <v>91</v>
      </c>
      <c r="I53" s="32">
        <v>61</v>
      </c>
      <c r="J53" s="32">
        <v>65</v>
      </c>
      <c r="K53" s="32">
        <v>94</v>
      </c>
      <c r="L53" s="32">
        <v>89</v>
      </c>
    </row>
    <row r="54" spans="1:12">
      <c r="A54" s="90"/>
      <c r="B54" s="33">
        <v>-3.8</v>
      </c>
      <c r="C54" s="33">
        <v>-5.2</v>
      </c>
      <c r="D54" s="33">
        <v>-4.4000000000000004</v>
      </c>
      <c r="E54" s="33">
        <v>-6</v>
      </c>
      <c r="F54" s="33">
        <v>-6.9</v>
      </c>
      <c r="G54" s="33">
        <v>-7.6</v>
      </c>
      <c r="H54" s="33">
        <v>-9</v>
      </c>
      <c r="I54" s="33">
        <v>-5.9223300970873787</v>
      </c>
      <c r="J54" s="33">
        <v>-6.035283194057568</v>
      </c>
      <c r="K54" s="33">
        <v>-8.1999999999999993</v>
      </c>
      <c r="L54" s="33">
        <v>-8.4</v>
      </c>
    </row>
    <row r="55" spans="1:12">
      <c r="A55" s="90" t="s">
        <v>36</v>
      </c>
      <c r="B55" s="32">
        <v>39</v>
      </c>
      <c r="C55" s="32">
        <v>30</v>
      </c>
      <c r="D55" s="32">
        <v>37</v>
      </c>
      <c r="E55" s="32">
        <v>59</v>
      </c>
      <c r="F55" s="32">
        <v>66</v>
      </c>
      <c r="G55" s="32">
        <v>69</v>
      </c>
      <c r="H55" s="32">
        <v>80</v>
      </c>
      <c r="I55" s="32">
        <v>73</v>
      </c>
      <c r="J55" s="32">
        <v>76</v>
      </c>
      <c r="K55" s="32">
        <v>97</v>
      </c>
      <c r="L55" s="32">
        <v>107</v>
      </c>
    </row>
    <row r="56" spans="1:12">
      <c r="A56" s="90"/>
      <c r="B56" s="33">
        <v>-4.9000000000000004</v>
      </c>
      <c r="C56" s="33">
        <v>-3.8</v>
      </c>
      <c r="D56" s="33">
        <v>-4.4000000000000004</v>
      </c>
      <c r="E56" s="33">
        <v>-6.7</v>
      </c>
      <c r="F56" s="33">
        <v>-7.5</v>
      </c>
      <c r="G56" s="33">
        <v>-7.8</v>
      </c>
      <c r="H56" s="33">
        <v>-8</v>
      </c>
      <c r="I56" s="33">
        <v>-7.3073073073073074</v>
      </c>
      <c r="J56" s="33">
        <v>-7.0175438596491224</v>
      </c>
      <c r="K56" s="33">
        <v>-8.8000000000000007</v>
      </c>
      <c r="L56" s="33">
        <v>-9.5</v>
      </c>
    </row>
    <row r="57" spans="1:12">
      <c r="A57" s="90" t="s">
        <v>37</v>
      </c>
      <c r="B57" s="32">
        <v>23</v>
      </c>
      <c r="C57" s="32">
        <v>23</v>
      </c>
      <c r="D57" s="32">
        <v>46</v>
      </c>
      <c r="E57" s="32">
        <v>66</v>
      </c>
      <c r="F57" s="32">
        <v>86</v>
      </c>
      <c r="G57" s="32">
        <v>94</v>
      </c>
      <c r="H57" s="32">
        <v>93</v>
      </c>
      <c r="I57" s="32">
        <v>80</v>
      </c>
      <c r="J57" s="32">
        <v>118</v>
      </c>
      <c r="K57" s="32">
        <v>109</v>
      </c>
      <c r="L57" s="32">
        <v>120</v>
      </c>
    </row>
    <row r="58" spans="1:12">
      <c r="A58" s="90"/>
      <c r="B58" s="33">
        <v>-2.6</v>
      </c>
      <c r="C58" s="33">
        <v>-2.2000000000000002</v>
      </c>
      <c r="D58" s="33">
        <v>-4.0999999999999996</v>
      </c>
      <c r="E58" s="33">
        <v>-6.4</v>
      </c>
      <c r="F58" s="33">
        <v>-7.9</v>
      </c>
      <c r="G58" s="33">
        <v>-8</v>
      </c>
      <c r="H58" s="33">
        <v>-7.5</v>
      </c>
      <c r="I58" s="33">
        <v>-6.1162079510703364</v>
      </c>
      <c r="J58" s="33">
        <v>-8.4892086330935257</v>
      </c>
      <c r="K58" s="33">
        <v>-7</v>
      </c>
      <c r="L58" s="33">
        <v>-8.5</v>
      </c>
    </row>
    <row r="59" spans="1:12">
      <c r="A59" s="90" t="s">
        <v>38</v>
      </c>
      <c r="B59" s="32">
        <v>53</v>
      </c>
      <c r="C59" s="32">
        <v>40</v>
      </c>
      <c r="D59" s="32">
        <v>57</v>
      </c>
      <c r="E59" s="32">
        <v>59</v>
      </c>
      <c r="F59" s="32">
        <v>78</v>
      </c>
      <c r="G59" s="32">
        <v>71</v>
      </c>
      <c r="H59" s="32">
        <v>76</v>
      </c>
      <c r="I59" s="32">
        <v>86</v>
      </c>
      <c r="J59" s="32">
        <v>87</v>
      </c>
      <c r="K59" s="32">
        <v>96</v>
      </c>
      <c r="L59" s="32">
        <v>94</v>
      </c>
    </row>
    <row r="60" spans="1:12">
      <c r="A60" s="90"/>
      <c r="B60" s="33">
        <v>-6.1</v>
      </c>
      <c r="C60" s="33">
        <v>-4.3</v>
      </c>
      <c r="D60" s="33">
        <v>-6.1</v>
      </c>
      <c r="E60" s="33">
        <v>-6.1</v>
      </c>
      <c r="F60" s="33">
        <v>-8.4</v>
      </c>
      <c r="G60" s="33">
        <v>-7.9</v>
      </c>
      <c r="H60" s="33">
        <v>-7.8</v>
      </c>
      <c r="I60" s="33">
        <v>-8.4148727984344411</v>
      </c>
      <c r="J60" s="33">
        <v>-7.7333333333333334</v>
      </c>
      <c r="K60" s="33">
        <v>-7.4</v>
      </c>
      <c r="L60" s="33">
        <v>-7.6</v>
      </c>
    </row>
    <row r="61" spans="1:12">
      <c r="A61" s="90" t="s">
        <v>39</v>
      </c>
      <c r="B61" s="32">
        <v>11</v>
      </c>
      <c r="C61" s="32">
        <v>12</v>
      </c>
      <c r="D61" s="32">
        <v>49</v>
      </c>
      <c r="E61" s="32">
        <v>59</v>
      </c>
      <c r="F61" s="32">
        <v>64</v>
      </c>
      <c r="G61" s="32">
        <v>92</v>
      </c>
      <c r="H61" s="32">
        <v>77</v>
      </c>
      <c r="I61" s="32">
        <v>79</v>
      </c>
      <c r="J61" s="32">
        <v>80</v>
      </c>
      <c r="K61" s="32">
        <v>64</v>
      </c>
      <c r="L61" s="32">
        <v>91</v>
      </c>
    </row>
    <row r="62" spans="1:12">
      <c r="A62" s="90"/>
      <c r="B62" s="33">
        <v>-1.1000000000000001</v>
      </c>
      <c r="C62" s="33">
        <v>-1.2</v>
      </c>
      <c r="D62" s="33">
        <v>-4.5</v>
      </c>
      <c r="E62" s="33">
        <v>-5.5</v>
      </c>
      <c r="F62" s="33">
        <v>-5.7</v>
      </c>
      <c r="G62" s="33">
        <v>-8.3000000000000007</v>
      </c>
      <c r="H62" s="33">
        <v>-6.4</v>
      </c>
      <c r="I62" s="33">
        <v>-6.3352044907778664</v>
      </c>
      <c r="J62" s="33">
        <v>-6.6889632107023411</v>
      </c>
      <c r="K62" s="33">
        <v>-4.7</v>
      </c>
      <c r="L62" s="33">
        <v>-7.6</v>
      </c>
    </row>
    <row r="63" spans="1:12">
      <c r="A63" s="90" t="s">
        <v>40</v>
      </c>
      <c r="B63" s="32">
        <v>30</v>
      </c>
      <c r="C63" s="32">
        <v>26</v>
      </c>
      <c r="D63" s="32">
        <v>66</v>
      </c>
      <c r="E63" s="32">
        <v>84</v>
      </c>
      <c r="F63" s="32">
        <v>76</v>
      </c>
      <c r="G63" s="32">
        <v>89</v>
      </c>
      <c r="H63" s="32">
        <v>102</v>
      </c>
      <c r="I63" s="32">
        <v>95</v>
      </c>
      <c r="J63" s="32">
        <v>102</v>
      </c>
      <c r="K63" s="32">
        <v>121</v>
      </c>
      <c r="L63" s="32">
        <v>120</v>
      </c>
    </row>
    <row r="64" spans="1:12">
      <c r="A64" s="90"/>
      <c r="B64" s="33">
        <v>-1.9</v>
      </c>
      <c r="C64" s="33">
        <v>-1.7</v>
      </c>
      <c r="D64" s="33">
        <v>-4.2</v>
      </c>
      <c r="E64" s="33">
        <v>-5.4</v>
      </c>
      <c r="F64" s="33">
        <v>-4.9000000000000004</v>
      </c>
      <c r="G64" s="33">
        <v>-5.8</v>
      </c>
      <c r="H64" s="33">
        <v>-6.2</v>
      </c>
      <c r="I64" s="33">
        <v>-5.444126074498568</v>
      </c>
      <c r="J64" s="33">
        <v>-6.1298076923076916</v>
      </c>
      <c r="K64" s="33">
        <v>-6.3</v>
      </c>
      <c r="L64" s="33">
        <v>-7.6</v>
      </c>
    </row>
    <row r="65" spans="1:12">
      <c r="A65" s="90" t="s">
        <v>41</v>
      </c>
      <c r="B65" s="32">
        <v>36</v>
      </c>
      <c r="C65" s="32">
        <v>45</v>
      </c>
      <c r="D65" s="32">
        <v>84</v>
      </c>
      <c r="E65" s="32">
        <v>90</v>
      </c>
      <c r="F65" s="32">
        <v>117</v>
      </c>
      <c r="G65" s="32">
        <v>134</v>
      </c>
      <c r="H65" s="32">
        <v>108</v>
      </c>
      <c r="I65" s="32">
        <v>128</v>
      </c>
      <c r="J65" s="32">
        <v>131</v>
      </c>
      <c r="K65" s="32">
        <v>156</v>
      </c>
      <c r="L65" s="32">
        <v>157</v>
      </c>
    </row>
    <row r="66" spans="1:12">
      <c r="A66" s="90"/>
      <c r="B66" s="33">
        <v>-2.8</v>
      </c>
      <c r="C66" s="33">
        <v>-3.1</v>
      </c>
      <c r="D66" s="33">
        <v>-5.5</v>
      </c>
      <c r="E66" s="33">
        <v>-6.3</v>
      </c>
      <c r="F66" s="33">
        <v>-8.1</v>
      </c>
      <c r="G66" s="33">
        <v>-8.4</v>
      </c>
      <c r="H66" s="33">
        <v>-7.7</v>
      </c>
      <c r="I66" s="33">
        <v>-7.2153325817361891</v>
      </c>
      <c r="J66" s="33">
        <v>-7.1780821917808213</v>
      </c>
      <c r="K66" s="33">
        <v>-8</v>
      </c>
      <c r="L66" s="33">
        <v>-8.4</v>
      </c>
    </row>
    <row r="67" spans="1:12">
      <c r="A67" s="90" t="s">
        <v>42</v>
      </c>
      <c r="B67" s="32">
        <v>18</v>
      </c>
      <c r="C67" s="32">
        <v>17</v>
      </c>
      <c r="D67" s="32">
        <v>34</v>
      </c>
      <c r="E67" s="32">
        <v>29</v>
      </c>
      <c r="F67" s="32">
        <v>30</v>
      </c>
      <c r="G67" s="32">
        <v>32</v>
      </c>
      <c r="H67" s="32">
        <v>43</v>
      </c>
      <c r="I67" s="32">
        <v>32</v>
      </c>
      <c r="J67" s="32">
        <v>33</v>
      </c>
      <c r="K67" s="32">
        <v>47</v>
      </c>
      <c r="L67" s="32">
        <v>45</v>
      </c>
    </row>
    <row r="68" spans="1:12">
      <c r="A68" s="92"/>
      <c r="B68" s="40">
        <v>-4</v>
      </c>
      <c r="C68" s="40">
        <v>-3.5</v>
      </c>
      <c r="D68" s="40">
        <v>-7.3</v>
      </c>
      <c r="E68" s="40">
        <v>-6.3</v>
      </c>
      <c r="F68" s="40">
        <v>-6</v>
      </c>
      <c r="G68" s="40">
        <v>-6.3</v>
      </c>
      <c r="H68" s="40">
        <v>-8.8000000000000007</v>
      </c>
      <c r="I68" s="40">
        <v>-6.1657032755298653</v>
      </c>
      <c r="J68" s="40">
        <v>-5.9782608695652177</v>
      </c>
      <c r="K68" s="40">
        <v>-8.5</v>
      </c>
      <c r="L68" s="40">
        <v>-9.3000000000000007</v>
      </c>
    </row>
    <row r="69" spans="1:12">
      <c r="B69" s="32"/>
      <c r="C69" s="32"/>
      <c r="D69" s="32"/>
      <c r="E69" s="32"/>
      <c r="F69" s="32"/>
      <c r="G69" s="32"/>
      <c r="H69" s="32"/>
    </row>
    <row r="70" spans="1:12" s="42" customFormat="1" ht="16.5" customHeight="1">
      <c r="A70" s="30" t="s">
        <v>200</v>
      </c>
    </row>
    <row r="71" spans="1:12" s="42" customFormat="1" ht="16.5" customHeight="1">
      <c r="A71" s="30" t="s">
        <v>203</v>
      </c>
    </row>
    <row r="72" spans="1:12" s="42" customFormat="1">
      <c r="A72" s="30" t="s">
        <v>138</v>
      </c>
    </row>
    <row r="73" spans="1:12" s="42" customFormat="1">
      <c r="A73" s="30" t="s">
        <v>184</v>
      </c>
    </row>
    <row r="74" spans="1:12" s="42" customFormat="1">
      <c r="A74" s="36"/>
    </row>
  </sheetData>
  <sheetProtection password="CC19" sheet="1" objects="1" scenarios="1"/>
  <mergeCells count="32">
    <mergeCell ref="A65:A66"/>
    <mergeCell ref="A67:A68"/>
    <mergeCell ref="A53:A54"/>
    <mergeCell ref="A55:A56"/>
    <mergeCell ref="A57:A58"/>
    <mergeCell ref="A59:A60"/>
    <mergeCell ref="A61:A62"/>
    <mergeCell ref="A63:A64"/>
    <mergeCell ref="A51:A52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27:A28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</mergeCells>
  <phoneticPr fontId="3" type="noConversion"/>
  <pageMargins left="0.51181102362204722" right="0.51181102362204722" top="0.55118110236220474" bottom="0.55118110236220474" header="0.51181102362204722" footer="0.11811023622047245"/>
  <pageSetup paperSize="9" scale="78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84"/>
  <sheetViews>
    <sheetView workbookViewId="0">
      <pane xSplit="1" ySplit="3" topLeftCell="B4" activePane="bottomRight" state="frozen"/>
      <selection activeCell="A4" sqref="A4"/>
      <selection pane="topRight" activeCell="A4" sqref="A4"/>
      <selection pane="bottomLeft" activeCell="A4" sqref="A4"/>
      <selection pane="bottomRight"/>
    </sheetView>
  </sheetViews>
  <sheetFormatPr defaultRowHeight="16.5"/>
  <cols>
    <col min="1" max="1" width="15.25" style="36" customWidth="1"/>
    <col min="2" max="16384" width="9" style="36"/>
  </cols>
  <sheetData>
    <row r="1" spans="1:12">
      <c r="A1" s="19" t="s">
        <v>246</v>
      </c>
    </row>
    <row r="2" spans="1:12">
      <c r="J2" s="37"/>
      <c r="K2" s="37"/>
      <c r="L2" s="37" t="s">
        <v>141</v>
      </c>
    </row>
    <row r="3" spans="1:12">
      <c r="A3" s="20" t="s">
        <v>0</v>
      </c>
      <c r="B3" s="20" t="s">
        <v>1</v>
      </c>
      <c r="C3" s="20" t="s">
        <v>2</v>
      </c>
      <c r="D3" s="20" t="s">
        <v>3</v>
      </c>
      <c r="E3" s="20" t="s">
        <v>4</v>
      </c>
      <c r="F3" s="20" t="s">
        <v>5</v>
      </c>
      <c r="G3" s="20" t="s">
        <v>6</v>
      </c>
      <c r="H3" s="20" t="s">
        <v>7</v>
      </c>
      <c r="I3" s="20" t="s">
        <v>8</v>
      </c>
      <c r="J3" s="20" t="s">
        <v>177</v>
      </c>
      <c r="K3" s="20" t="s">
        <v>187</v>
      </c>
      <c r="L3" s="20" t="s">
        <v>266</v>
      </c>
    </row>
    <row r="4" spans="1:12">
      <c r="A4" s="90" t="s">
        <v>9</v>
      </c>
      <c r="B4" s="21">
        <v>5.6</v>
      </c>
      <c r="C4" s="21">
        <v>5.6</v>
      </c>
      <c r="D4" s="21">
        <v>7.2</v>
      </c>
      <c r="E4" s="21">
        <v>8.6</v>
      </c>
      <c r="F4" s="21">
        <v>9.9</v>
      </c>
      <c r="G4" s="21">
        <v>9.8000000000000007</v>
      </c>
      <c r="H4" s="21">
        <v>9.9</v>
      </c>
      <c r="I4" s="21">
        <v>8.4073681636645201</v>
      </c>
      <c r="J4" s="21">
        <v>8.3000000000000007</v>
      </c>
      <c r="K4" s="21">
        <v>8.8000000000000007</v>
      </c>
      <c r="L4" s="21">
        <v>9.9</v>
      </c>
    </row>
    <row r="5" spans="1:12">
      <c r="A5" s="90"/>
      <c r="B5" s="33">
        <v>-7.2</v>
      </c>
      <c r="C5" s="33">
        <v>-7.6</v>
      </c>
      <c r="D5" s="33">
        <v>-10</v>
      </c>
      <c r="E5" s="33">
        <v>-11.9</v>
      </c>
      <c r="F5" s="33">
        <v>-13.3</v>
      </c>
      <c r="G5" s="33">
        <v>-13.8</v>
      </c>
      <c r="H5" s="33">
        <v>-13.8</v>
      </c>
      <c r="I5" s="33">
        <v>-12.196780558179109</v>
      </c>
      <c r="J5" s="33">
        <v>-12.2</v>
      </c>
      <c r="K5" s="33">
        <v>-13</v>
      </c>
      <c r="L5" s="33">
        <v>-14.3</v>
      </c>
    </row>
    <row r="6" spans="1:12">
      <c r="A6" s="91" t="s">
        <v>10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</row>
    <row r="7" spans="1:12">
      <c r="A7" s="90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</row>
    <row r="8" spans="1:12">
      <c r="A8" s="90" t="s">
        <v>14</v>
      </c>
      <c r="B8" s="21">
        <v>6.7</v>
      </c>
      <c r="C8" s="21">
        <v>6.9</v>
      </c>
      <c r="D8" s="21">
        <v>8.8000000000000007</v>
      </c>
      <c r="E8" s="21">
        <v>10.5</v>
      </c>
      <c r="F8" s="21">
        <v>12.2</v>
      </c>
      <c r="G8" s="21">
        <v>12</v>
      </c>
      <c r="H8" s="21">
        <v>12.1</v>
      </c>
      <c r="I8" s="21">
        <v>10.2901858493642</v>
      </c>
      <c r="J8" s="21">
        <v>10.199999999999999</v>
      </c>
      <c r="K8" s="21">
        <v>10.9</v>
      </c>
      <c r="L8" s="21">
        <v>12.2</v>
      </c>
    </row>
    <row r="9" spans="1:12">
      <c r="A9" s="90"/>
      <c r="B9" s="33">
        <v>-8.3000000000000007</v>
      </c>
      <c r="C9" s="33">
        <v>-8.9</v>
      </c>
      <c r="D9" s="33">
        <v>-11.9</v>
      </c>
      <c r="E9" s="33">
        <v>-14</v>
      </c>
      <c r="F9" s="33">
        <v>-16</v>
      </c>
      <c r="G9" s="33">
        <v>-16.600000000000001</v>
      </c>
      <c r="H9" s="33">
        <v>-16.3</v>
      </c>
      <c r="I9" s="33">
        <v>-13.236126508343368</v>
      </c>
      <c r="J9" s="33">
        <v>-13</v>
      </c>
      <c r="K9" s="33">
        <v>-14.2</v>
      </c>
      <c r="L9" s="33">
        <v>-15.6</v>
      </c>
    </row>
    <row r="10" spans="1:12">
      <c r="A10" s="90" t="s">
        <v>15</v>
      </c>
      <c r="B10" s="21">
        <v>3.7</v>
      </c>
      <c r="C10" s="21">
        <v>3.6</v>
      </c>
      <c r="D10" s="21">
        <v>4.4000000000000004</v>
      </c>
      <c r="E10" s="21">
        <v>5.6</v>
      </c>
      <c r="F10" s="21">
        <v>5.9</v>
      </c>
      <c r="G10" s="21">
        <v>6.2</v>
      </c>
      <c r="H10" s="21">
        <v>6</v>
      </c>
      <c r="I10" s="21">
        <v>5.2700206454417042</v>
      </c>
      <c r="J10" s="21">
        <v>5.0999999999999996</v>
      </c>
      <c r="K10" s="21">
        <v>5.3</v>
      </c>
      <c r="L10" s="21">
        <v>5.9</v>
      </c>
    </row>
    <row r="11" spans="1:12">
      <c r="A11" s="92"/>
      <c r="B11" s="40">
        <v>-5</v>
      </c>
      <c r="C11" s="40">
        <v>-5</v>
      </c>
      <c r="D11" s="40">
        <v>-6.4</v>
      </c>
      <c r="E11" s="40">
        <v>-8.1</v>
      </c>
      <c r="F11" s="40">
        <v>-8.1</v>
      </c>
      <c r="G11" s="40">
        <v>-8.9</v>
      </c>
      <c r="H11" s="40">
        <v>-8.9</v>
      </c>
      <c r="I11" s="40">
        <v>-9.2610244881315911</v>
      </c>
      <c r="J11" s="40">
        <v>-9.5</v>
      </c>
      <c r="K11" s="40">
        <v>-9.6</v>
      </c>
      <c r="L11" s="40">
        <v>-10.4</v>
      </c>
    </row>
    <row r="12" spans="1:12">
      <c r="A12" s="76" t="s">
        <v>12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</row>
    <row r="13" spans="1:12">
      <c r="A13" s="73" t="s">
        <v>17</v>
      </c>
      <c r="B13" s="21">
        <v>6.6</v>
      </c>
      <c r="C13" s="21">
        <v>7.4</v>
      </c>
      <c r="D13" s="21">
        <v>7.7</v>
      </c>
      <c r="E13" s="21">
        <v>10.3</v>
      </c>
      <c r="F13" s="21">
        <v>8.1999999999999993</v>
      </c>
      <c r="G13" s="21">
        <v>5.2</v>
      </c>
      <c r="H13" s="21">
        <v>10.1</v>
      </c>
      <c r="I13" s="21">
        <v>5.9907834101382482</v>
      </c>
      <c r="J13" s="21">
        <v>6.7901234567901234</v>
      </c>
      <c r="K13" s="21">
        <v>10</v>
      </c>
      <c r="L13" s="21">
        <v>8.9</v>
      </c>
    </row>
    <row r="14" spans="1:12">
      <c r="A14" s="73" t="s">
        <v>18</v>
      </c>
      <c r="B14" s="21">
        <v>12.4</v>
      </c>
      <c r="C14" s="21">
        <v>14.6</v>
      </c>
      <c r="D14" s="21">
        <v>23.9</v>
      </c>
      <c r="E14" s="21">
        <v>34.299999999999997</v>
      </c>
      <c r="F14" s="21">
        <v>25.7</v>
      </c>
      <c r="G14" s="21">
        <v>33.6</v>
      </c>
      <c r="H14" s="21">
        <v>26.1</v>
      </c>
      <c r="I14" s="21">
        <v>31.481481481481481</v>
      </c>
      <c r="J14" s="21">
        <v>27.184466019417474</v>
      </c>
      <c r="K14" s="21">
        <v>26.7</v>
      </c>
      <c r="L14" s="21">
        <v>21.6</v>
      </c>
    </row>
    <row r="15" spans="1:12">
      <c r="A15" s="73" t="s">
        <v>19</v>
      </c>
      <c r="B15" s="21">
        <v>19.100000000000001</v>
      </c>
      <c r="C15" s="21">
        <v>15.5</v>
      </c>
      <c r="D15" s="21">
        <v>20.2</v>
      </c>
      <c r="E15" s="21">
        <v>25.6</v>
      </c>
      <c r="F15" s="21">
        <v>22.1</v>
      </c>
      <c r="G15" s="21">
        <v>25.5</v>
      </c>
      <c r="H15" s="21">
        <v>28.6</v>
      </c>
      <c r="I15" s="21">
        <v>23.684210526315788</v>
      </c>
      <c r="J15" s="21">
        <v>20.920502092050206</v>
      </c>
      <c r="K15" s="21">
        <v>22.9</v>
      </c>
      <c r="L15" s="21">
        <v>25.2</v>
      </c>
    </row>
    <row r="16" spans="1:12">
      <c r="A16" s="73" t="s">
        <v>20</v>
      </c>
      <c r="B16" s="21">
        <v>13.5</v>
      </c>
      <c r="C16" s="21">
        <v>14.8</v>
      </c>
      <c r="D16" s="21">
        <v>20.5</v>
      </c>
      <c r="E16" s="21">
        <v>20.6</v>
      </c>
      <c r="F16" s="21">
        <v>27</v>
      </c>
      <c r="G16" s="21">
        <v>25.4</v>
      </c>
      <c r="H16" s="21">
        <v>23.2</v>
      </c>
      <c r="I16" s="21">
        <v>19.101123595505616</v>
      </c>
      <c r="J16" s="21">
        <v>18.285714285714285</v>
      </c>
      <c r="K16" s="21">
        <v>23.5</v>
      </c>
      <c r="L16" s="21">
        <v>21.6</v>
      </c>
    </row>
    <row r="17" spans="1:12">
      <c r="A17" s="73" t="s">
        <v>21</v>
      </c>
      <c r="B17" s="21">
        <v>10.7</v>
      </c>
      <c r="C17" s="21">
        <v>12.7</v>
      </c>
      <c r="D17" s="21">
        <v>16.3</v>
      </c>
      <c r="E17" s="21">
        <v>17.7</v>
      </c>
      <c r="F17" s="21">
        <v>19.8</v>
      </c>
      <c r="G17" s="21">
        <v>21.8</v>
      </c>
      <c r="H17" s="21">
        <v>21.9</v>
      </c>
      <c r="I17" s="21">
        <v>19.455782312925169</v>
      </c>
      <c r="J17" s="21">
        <v>20.54607508532423</v>
      </c>
      <c r="K17" s="21">
        <v>19.899999999999999</v>
      </c>
      <c r="L17" s="21">
        <v>24.4</v>
      </c>
    </row>
    <row r="18" spans="1:12">
      <c r="A18" s="73" t="s">
        <v>22</v>
      </c>
      <c r="B18" s="21">
        <v>9.8000000000000007</v>
      </c>
      <c r="C18" s="21">
        <v>10.7</v>
      </c>
      <c r="D18" s="21">
        <v>14</v>
      </c>
      <c r="E18" s="21">
        <v>16.8</v>
      </c>
      <c r="F18" s="21">
        <v>20.3</v>
      </c>
      <c r="G18" s="21">
        <v>19.7</v>
      </c>
      <c r="H18" s="21">
        <v>20.7</v>
      </c>
      <c r="I18" s="21">
        <v>17.496765847347994</v>
      </c>
      <c r="J18" s="21">
        <v>18.178903494709843</v>
      </c>
      <c r="K18" s="21">
        <v>17.8</v>
      </c>
      <c r="L18" s="21">
        <v>20.3</v>
      </c>
    </row>
    <row r="19" spans="1:12">
      <c r="A19" s="73" t="s">
        <v>23</v>
      </c>
      <c r="B19" s="21">
        <v>6.8</v>
      </c>
      <c r="C19" s="21">
        <v>7.1</v>
      </c>
      <c r="D19" s="21">
        <v>9</v>
      </c>
      <c r="E19" s="21">
        <v>12.3</v>
      </c>
      <c r="F19" s="21">
        <v>13.2</v>
      </c>
      <c r="G19" s="21">
        <v>13.9</v>
      </c>
      <c r="H19" s="21">
        <v>13.6</v>
      </c>
      <c r="I19" s="21">
        <v>12.371626462861238</v>
      </c>
      <c r="J19" s="21">
        <v>11.889916147065147</v>
      </c>
      <c r="K19" s="21">
        <v>13.7</v>
      </c>
      <c r="L19" s="21">
        <v>14.6</v>
      </c>
    </row>
    <row r="20" spans="1:12">
      <c r="A20" s="73" t="s">
        <v>24</v>
      </c>
      <c r="B20" s="21">
        <v>3.4</v>
      </c>
      <c r="C20" s="21">
        <v>3.1</v>
      </c>
      <c r="D20" s="21">
        <v>4.2</v>
      </c>
      <c r="E20" s="21">
        <v>4.7</v>
      </c>
      <c r="F20" s="21">
        <v>5.6</v>
      </c>
      <c r="G20" s="21">
        <v>5.5</v>
      </c>
      <c r="H20" s="21">
        <v>6</v>
      </c>
      <c r="I20" s="21">
        <v>5.3665548634403448</v>
      </c>
      <c r="J20" s="21">
        <v>5.6539398862713242</v>
      </c>
      <c r="K20" s="21">
        <v>5.8</v>
      </c>
      <c r="L20" s="21">
        <v>6.8</v>
      </c>
    </row>
    <row r="21" spans="1:12">
      <c r="A21" s="73" t="s">
        <v>25</v>
      </c>
      <c r="B21" s="21">
        <v>1.6</v>
      </c>
      <c r="C21" s="21">
        <v>1.4</v>
      </c>
      <c r="D21" s="21">
        <v>1.6</v>
      </c>
      <c r="E21" s="21">
        <v>1.9</v>
      </c>
      <c r="F21" s="21">
        <v>2.6</v>
      </c>
      <c r="G21" s="21">
        <v>3</v>
      </c>
      <c r="H21" s="21">
        <v>2.6</v>
      </c>
      <c r="I21" s="21">
        <v>2.1206018244283853</v>
      </c>
      <c r="J21" s="21">
        <v>1.9274012206874396</v>
      </c>
      <c r="K21" s="21">
        <v>2.2999999999999998</v>
      </c>
      <c r="L21" s="21">
        <v>2.8</v>
      </c>
    </row>
    <row r="22" spans="1:12">
      <c r="A22" s="91" t="s">
        <v>13</v>
      </c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</row>
    <row r="23" spans="1:12">
      <c r="A23" s="90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</row>
    <row r="24" spans="1:12">
      <c r="A24" s="90" t="s">
        <v>26</v>
      </c>
      <c r="B24" s="21">
        <v>10.1</v>
      </c>
      <c r="C24" s="21">
        <v>9.6</v>
      </c>
      <c r="D24" s="21">
        <v>10.9</v>
      </c>
      <c r="E24" s="21">
        <v>12.4</v>
      </c>
      <c r="F24" s="21">
        <v>13.7</v>
      </c>
      <c r="G24" s="21">
        <v>13.5</v>
      </c>
      <c r="H24" s="21">
        <v>12.4</v>
      </c>
      <c r="I24" s="21">
        <v>11.546213648142816</v>
      </c>
      <c r="J24" s="21">
        <v>11.1</v>
      </c>
      <c r="K24" s="21">
        <v>11.9</v>
      </c>
      <c r="L24" s="21">
        <v>14</v>
      </c>
    </row>
    <row r="25" spans="1:12">
      <c r="A25" s="90"/>
      <c r="B25" s="33">
        <v>-12.5</v>
      </c>
      <c r="C25" s="33">
        <v>-12.9</v>
      </c>
      <c r="D25" s="33">
        <v>-14.6</v>
      </c>
      <c r="E25" s="33">
        <v>-16.399999999999999</v>
      </c>
      <c r="F25" s="33">
        <v>-17.5</v>
      </c>
      <c r="G25" s="33">
        <v>-17.8</v>
      </c>
      <c r="H25" s="33">
        <v>-16.7</v>
      </c>
      <c r="I25" s="33">
        <v>-15.552987558632433</v>
      </c>
      <c r="J25" s="33">
        <v>-14.7</v>
      </c>
      <c r="K25" s="33">
        <v>-16.600000000000001</v>
      </c>
      <c r="L25" s="33">
        <v>-18.899999999999999</v>
      </c>
    </row>
    <row r="26" spans="1:12">
      <c r="A26" s="90" t="s">
        <v>27</v>
      </c>
      <c r="B26" s="21">
        <v>5.9</v>
      </c>
      <c r="C26" s="21">
        <v>6.5</v>
      </c>
      <c r="D26" s="21">
        <v>9</v>
      </c>
      <c r="E26" s="21">
        <v>9.8000000000000007</v>
      </c>
      <c r="F26" s="21">
        <v>10.8</v>
      </c>
      <c r="G26" s="21">
        <v>10</v>
      </c>
      <c r="H26" s="21">
        <v>10.7</v>
      </c>
      <c r="I26" s="21">
        <v>9.4786729857819907</v>
      </c>
      <c r="J26" s="21">
        <v>7.4</v>
      </c>
      <c r="K26" s="21">
        <v>8.6</v>
      </c>
      <c r="L26" s="21">
        <v>10.199999999999999</v>
      </c>
    </row>
    <row r="27" spans="1:12">
      <c r="A27" s="90"/>
      <c r="B27" s="33">
        <v>-7.9</v>
      </c>
      <c r="C27" s="33">
        <v>-7.8</v>
      </c>
      <c r="D27" s="33">
        <v>-11.3</v>
      </c>
      <c r="E27" s="33">
        <v>-13.2</v>
      </c>
      <c r="F27" s="33">
        <v>-13.3</v>
      </c>
      <c r="G27" s="33">
        <v>-14</v>
      </c>
      <c r="H27" s="33">
        <v>-13.1</v>
      </c>
      <c r="I27" s="33">
        <v>-13.034285793914471</v>
      </c>
      <c r="J27" s="33">
        <v>-11.1</v>
      </c>
      <c r="K27" s="33">
        <v>-12</v>
      </c>
      <c r="L27" s="33">
        <v>-13.8</v>
      </c>
    </row>
    <row r="28" spans="1:12">
      <c r="A28" s="90" t="s">
        <v>28</v>
      </c>
      <c r="B28" s="21">
        <v>6.5</v>
      </c>
      <c r="C28" s="21">
        <v>6.2</v>
      </c>
      <c r="D28" s="21">
        <v>6.3</v>
      </c>
      <c r="E28" s="21">
        <v>8.5</v>
      </c>
      <c r="F28" s="21">
        <v>8.8000000000000007</v>
      </c>
      <c r="G28" s="21">
        <v>8.6999999999999993</v>
      </c>
      <c r="H28" s="21">
        <v>10.199999999999999</v>
      </c>
      <c r="I28" s="21">
        <v>9.0489381348107099</v>
      </c>
      <c r="J28" s="21">
        <v>9.6999999999999993</v>
      </c>
      <c r="K28" s="21">
        <v>9</v>
      </c>
      <c r="L28" s="21">
        <v>9</v>
      </c>
    </row>
    <row r="29" spans="1:12">
      <c r="A29" s="90"/>
      <c r="B29" s="33">
        <v>-8.8000000000000007</v>
      </c>
      <c r="C29" s="33">
        <v>-9</v>
      </c>
      <c r="D29" s="33">
        <v>-8.4</v>
      </c>
      <c r="E29" s="33">
        <v>-11.1</v>
      </c>
      <c r="F29" s="33">
        <v>-11.4</v>
      </c>
      <c r="G29" s="33">
        <v>-13.6</v>
      </c>
      <c r="H29" s="33">
        <v>-15.1</v>
      </c>
      <c r="I29" s="33">
        <v>-12.745271044437596</v>
      </c>
      <c r="J29" s="33">
        <v>-12.7</v>
      </c>
      <c r="K29" s="33">
        <v>-11.8</v>
      </c>
      <c r="L29" s="33">
        <v>-12.7</v>
      </c>
    </row>
    <row r="30" spans="1:12">
      <c r="A30" s="90" t="s">
        <v>29</v>
      </c>
      <c r="B30" s="21">
        <v>7.5</v>
      </c>
      <c r="C30" s="21">
        <v>6.7</v>
      </c>
      <c r="D30" s="21">
        <v>7.8</v>
      </c>
      <c r="E30" s="21">
        <v>9.6</v>
      </c>
      <c r="F30" s="21">
        <v>11.9</v>
      </c>
      <c r="G30" s="21">
        <v>11.4</v>
      </c>
      <c r="H30" s="21">
        <v>11.5</v>
      </c>
      <c r="I30" s="21">
        <v>10.141685309470544</v>
      </c>
      <c r="J30" s="21">
        <v>10.6</v>
      </c>
      <c r="K30" s="21">
        <v>12.8</v>
      </c>
      <c r="L30" s="21">
        <v>11.6</v>
      </c>
    </row>
    <row r="31" spans="1:12">
      <c r="A31" s="90"/>
      <c r="B31" s="33">
        <v>-8.3000000000000007</v>
      </c>
      <c r="C31" s="33">
        <v>-8.5</v>
      </c>
      <c r="D31" s="33">
        <v>-9.3000000000000007</v>
      </c>
      <c r="E31" s="33">
        <v>-11.6</v>
      </c>
      <c r="F31" s="33">
        <v>-15.8</v>
      </c>
      <c r="G31" s="33">
        <v>-14.1</v>
      </c>
      <c r="H31" s="33">
        <v>-15.4</v>
      </c>
      <c r="I31" s="33">
        <v>-14.149975565271566</v>
      </c>
      <c r="J31" s="33">
        <v>-14.4</v>
      </c>
      <c r="K31" s="33">
        <v>-16.8</v>
      </c>
      <c r="L31" s="33">
        <v>-15.4</v>
      </c>
    </row>
    <row r="32" spans="1:12">
      <c r="A32" s="90" t="s">
        <v>30</v>
      </c>
      <c r="B32" s="21">
        <v>5.0999999999999996</v>
      </c>
      <c r="C32" s="21">
        <v>5</v>
      </c>
      <c r="D32" s="21">
        <v>8.1</v>
      </c>
      <c r="E32" s="21">
        <v>10.3</v>
      </c>
      <c r="F32" s="21">
        <v>11.2</v>
      </c>
      <c r="G32" s="21">
        <v>12.6</v>
      </c>
      <c r="H32" s="21">
        <v>13.7</v>
      </c>
      <c r="I32" s="21">
        <v>10.496183206106871</v>
      </c>
      <c r="J32" s="21">
        <v>10.1</v>
      </c>
      <c r="K32" s="21">
        <v>8.8000000000000007</v>
      </c>
      <c r="L32" s="21">
        <v>10.9</v>
      </c>
    </row>
    <row r="33" spans="1:12">
      <c r="A33" s="90"/>
      <c r="B33" s="33">
        <v>-6.1</v>
      </c>
      <c r="C33" s="33">
        <v>-5.9</v>
      </c>
      <c r="D33" s="33">
        <v>-11.9</v>
      </c>
      <c r="E33" s="33">
        <v>-13.3</v>
      </c>
      <c r="F33" s="33">
        <v>-12.7</v>
      </c>
      <c r="G33" s="33">
        <v>-19.8</v>
      </c>
      <c r="H33" s="33">
        <v>-16.600000000000001</v>
      </c>
      <c r="I33" s="33">
        <v>-13.734707576408379</v>
      </c>
      <c r="J33" s="33">
        <v>-13.4</v>
      </c>
      <c r="K33" s="33">
        <v>-13.5</v>
      </c>
      <c r="L33" s="33">
        <v>-13.7</v>
      </c>
    </row>
    <row r="34" spans="1:12">
      <c r="A34" s="90" t="s">
        <v>31</v>
      </c>
      <c r="B34" s="21">
        <v>8.8000000000000007</v>
      </c>
      <c r="C34" s="21">
        <v>8.6999999999999993</v>
      </c>
      <c r="D34" s="21">
        <v>8.5</v>
      </c>
      <c r="E34" s="21">
        <v>10</v>
      </c>
      <c r="F34" s="21">
        <v>11.7</v>
      </c>
      <c r="G34" s="21">
        <v>12.1</v>
      </c>
      <c r="H34" s="21">
        <v>12.6</v>
      </c>
      <c r="I34" s="21">
        <v>9.6491228070175428</v>
      </c>
      <c r="J34" s="21">
        <v>7.8</v>
      </c>
      <c r="K34" s="21">
        <v>8.3000000000000007</v>
      </c>
      <c r="L34" s="21">
        <v>9.1</v>
      </c>
    </row>
    <row r="35" spans="1:12">
      <c r="A35" s="90"/>
      <c r="B35" s="33">
        <v>-10.9</v>
      </c>
      <c r="C35" s="33">
        <v>-10.3</v>
      </c>
      <c r="D35" s="33">
        <v>-11.2</v>
      </c>
      <c r="E35" s="33">
        <v>-11.7</v>
      </c>
      <c r="F35" s="33">
        <v>-14.1</v>
      </c>
      <c r="G35" s="33">
        <v>-17.600000000000001</v>
      </c>
      <c r="H35" s="33">
        <v>-18.399999999999999</v>
      </c>
      <c r="I35" s="33">
        <v>-15.238898677576202</v>
      </c>
      <c r="J35" s="33">
        <v>-10.7</v>
      </c>
      <c r="K35" s="33">
        <v>-12.3</v>
      </c>
      <c r="L35" s="33">
        <v>-13.3</v>
      </c>
    </row>
    <row r="36" spans="1:12">
      <c r="A36" s="90" t="s">
        <v>32</v>
      </c>
      <c r="B36" s="21">
        <v>3.7</v>
      </c>
      <c r="C36" s="21">
        <v>5</v>
      </c>
      <c r="D36" s="21">
        <v>8</v>
      </c>
      <c r="E36" s="21">
        <v>12.7</v>
      </c>
      <c r="F36" s="21">
        <v>13.6</v>
      </c>
      <c r="G36" s="21">
        <v>12</v>
      </c>
      <c r="H36" s="21">
        <v>9.6999999999999993</v>
      </c>
      <c r="I36" s="21">
        <v>10.766045548654244</v>
      </c>
      <c r="J36" s="21">
        <v>6.1</v>
      </c>
      <c r="K36" s="21">
        <v>8</v>
      </c>
      <c r="L36" s="21">
        <v>7.2</v>
      </c>
    </row>
    <row r="37" spans="1:12">
      <c r="A37" s="90"/>
      <c r="B37" s="33">
        <v>-4.3</v>
      </c>
      <c r="C37" s="33">
        <v>-5.8</v>
      </c>
      <c r="D37" s="33">
        <v>-8.9</v>
      </c>
      <c r="E37" s="33">
        <v>-14.2</v>
      </c>
      <c r="F37" s="33">
        <v>-16.2</v>
      </c>
      <c r="G37" s="33">
        <v>-12.9</v>
      </c>
      <c r="H37" s="33">
        <v>-12</v>
      </c>
      <c r="I37" s="33">
        <v>-12.361574508101615</v>
      </c>
      <c r="J37" s="33">
        <v>-7</v>
      </c>
      <c r="K37" s="33">
        <v>-12.6</v>
      </c>
      <c r="L37" s="33">
        <v>-9.6999999999999993</v>
      </c>
    </row>
    <row r="38" spans="1:12">
      <c r="A38" s="90" t="s">
        <v>33</v>
      </c>
      <c r="B38" s="21" t="s">
        <v>11</v>
      </c>
      <c r="C38" s="21" t="s">
        <v>11</v>
      </c>
      <c r="D38" s="21" t="s">
        <v>11</v>
      </c>
      <c r="E38" s="21">
        <v>13.9</v>
      </c>
      <c r="F38" s="21" t="s">
        <v>11</v>
      </c>
      <c r="G38" s="21">
        <v>14</v>
      </c>
      <c r="H38" s="21">
        <v>18.7</v>
      </c>
      <c r="I38" s="21" t="s">
        <v>11</v>
      </c>
      <c r="J38" s="21">
        <v>11.7</v>
      </c>
      <c r="K38" s="21">
        <v>11</v>
      </c>
      <c r="L38" s="21">
        <v>16.3</v>
      </c>
    </row>
    <row r="39" spans="1:12">
      <c r="A39" s="90"/>
      <c r="B39" s="33"/>
      <c r="C39" s="33"/>
      <c r="D39" s="33"/>
      <c r="E39" s="33">
        <v>-13.6</v>
      </c>
      <c r="F39" s="33"/>
      <c r="G39" s="33">
        <v>-14.8</v>
      </c>
      <c r="H39" s="33">
        <v>-16.399999999999999</v>
      </c>
      <c r="I39" s="33"/>
      <c r="J39" s="33">
        <v>-21</v>
      </c>
      <c r="K39" s="33">
        <v>-17.7</v>
      </c>
      <c r="L39" s="33">
        <v>-23.9</v>
      </c>
    </row>
    <row r="40" spans="1:12">
      <c r="A40" s="90" t="s">
        <v>34</v>
      </c>
      <c r="B40" s="21">
        <v>5.2</v>
      </c>
      <c r="C40" s="21">
        <v>6.4</v>
      </c>
      <c r="D40" s="21">
        <v>7.4</v>
      </c>
      <c r="E40" s="21">
        <v>9.1999999999999993</v>
      </c>
      <c r="F40" s="21">
        <v>11.2</v>
      </c>
      <c r="G40" s="21">
        <v>10.1</v>
      </c>
      <c r="H40" s="21">
        <v>10.8</v>
      </c>
      <c r="I40" s="21">
        <v>8.2344607756330781</v>
      </c>
      <c r="J40" s="21">
        <v>8.1999999999999993</v>
      </c>
      <c r="K40" s="21">
        <v>9.1</v>
      </c>
      <c r="L40" s="21">
        <v>10</v>
      </c>
    </row>
    <row r="41" spans="1:12">
      <c r="A41" s="90"/>
      <c r="B41" s="33">
        <v>-6.4</v>
      </c>
      <c r="C41" s="33">
        <v>-8.4</v>
      </c>
      <c r="D41" s="33">
        <v>-10.1</v>
      </c>
      <c r="E41" s="33">
        <v>-12.3</v>
      </c>
      <c r="F41" s="33">
        <v>-14.5</v>
      </c>
      <c r="G41" s="33">
        <v>-13.9</v>
      </c>
      <c r="H41" s="33">
        <v>-14.5</v>
      </c>
      <c r="I41" s="33">
        <v>-11.838078093384095</v>
      </c>
      <c r="J41" s="33">
        <v>-11.6</v>
      </c>
      <c r="K41" s="33">
        <v>-12.3</v>
      </c>
      <c r="L41" s="33">
        <v>-14.2</v>
      </c>
    </row>
    <row r="42" spans="1:12">
      <c r="A42" s="90" t="s">
        <v>35</v>
      </c>
      <c r="B42" s="21">
        <v>3.8</v>
      </c>
      <c r="C42" s="21">
        <v>5.2</v>
      </c>
      <c r="D42" s="21">
        <v>4.4000000000000004</v>
      </c>
      <c r="E42" s="21">
        <v>6</v>
      </c>
      <c r="F42" s="21">
        <v>6.9</v>
      </c>
      <c r="G42" s="21">
        <v>7.6</v>
      </c>
      <c r="H42" s="21">
        <v>9</v>
      </c>
      <c r="I42" s="21">
        <v>5.9223300970873787</v>
      </c>
      <c r="J42" s="21">
        <v>6</v>
      </c>
      <c r="K42" s="21">
        <v>8.1999999999999993</v>
      </c>
      <c r="L42" s="21">
        <v>8.4</v>
      </c>
    </row>
    <row r="43" spans="1:12">
      <c r="A43" s="90"/>
      <c r="B43" s="33">
        <v>-4.5999999999999996</v>
      </c>
      <c r="C43" s="33">
        <v>-6.5</v>
      </c>
      <c r="D43" s="33">
        <v>-7.3</v>
      </c>
      <c r="E43" s="33">
        <v>-10.6</v>
      </c>
      <c r="F43" s="33">
        <v>-10.8</v>
      </c>
      <c r="G43" s="33">
        <v>-11.3</v>
      </c>
      <c r="H43" s="33">
        <v>-14.1</v>
      </c>
      <c r="I43" s="33">
        <v>-8.7010132420327437</v>
      </c>
      <c r="J43" s="33">
        <v>-12</v>
      </c>
      <c r="K43" s="33">
        <v>-14.2</v>
      </c>
      <c r="L43" s="33">
        <v>-13.1</v>
      </c>
    </row>
    <row r="44" spans="1:12">
      <c r="A44" s="90" t="s">
        <v>36</v>
      </c>
      <c r="B44" s="21">
        <v>4.9000000000000004</v>
      </c>
      <c r="C44" s="21">
        <v>3.8</v>
      </c>
      <c r="D44" s="21">
        <v>4.4000000000000004</v>
      </c>
      <c r="E44" s="21">
        <v>6.7</v>
      </c>
      <c r="F44" s="21">
        <v>7.5</v>
      </c>
      <c r="G44" s="21">
        <v>7.8</v>
      </c>
      <c r="H44" s="21">
        <v>8</v>
      </c>
      <c r="I44" s="21">
        <v>7.3073073073073074</v>
      </c>
      <c r="J44" s="21">
        <v>7</v>
      </c>
      <c r="K44" s="21">
        <v>8.8000000000000007</v>
      </c>
      <c r="L44" s="21">
        <v>9.5</v>
      </c>
    </row>
    <row r="45" spans="1:12">
      <c r="A45" s="90"/>
      <c r="B45" s="33">
        <v>-6.8</v>
      </c>
      <c r="C45" s="33">
        <v>-5</v>
      </c>
      <c r="D45" s="33">
        <v>-6.1</v>
      </c>
      <c r="E45" s="33">
        <v>-10.199999999999999</v>
      </c>
      <c r="F45" s="33">
        <v>-10.4</v>
      </c>
      <c r="G45" s="33">
        <v>-12.6</v>
      </c>
      <c r="H45" s="33">
        <v>-11.6</v>
      </c>
      <c r="I45" s="33">
        <v>-10.83402312015818</v>
      </c>
      <c r="J45" s="33">
        <v>-12.3</v>
      </c>
      <c r="K45" s="33">
        <v>-14.4</v>
      </c>
      <c r="L45" s="33">
        <v>-13.9</v>
      </c>
    </row>
    <row r="46" spans="1:12">
      <c r="A46" s="90" t="s">
        <v>37</v>
      </c>
      <c r="B46" s="21">
        <v>2.6</v>
      </c>
      <c r="C46" s="21">
        <v>2.2000000000000002</v>
      </c>
      <c r="D46" s="21">
        <v>4.0999999999999996</v>
      </c>
      <c r="E46" s="21">
        <v>6.4</v>
      </c>
      <c r="F46" s="21">
        <v>7.9</v>
      </c>
      <c r="G46" s="21">
        <v>8</v>
      </c>
      <c r="H46" s="21">
        <v>7.5</v>
      </c>
      <c r="I46" s="21">
        <v>6.1162079510703364</v>
      </c>
      <c r="J46" s="21">
        <v>8.5</v>
      </c>
      <c r="K46" s="21">
        <v>7</v>
      </c>
      <c r="L46" s="21">
        <v>8.5</v>
      </c>
    </row>
    <row r="47" spans="1:12">
      <c r="A47" s="90"/>
      <c r="B47" s="33">
        <v>-3.5</v>
      </c>
      <c r="C47" s="33">
        <v>-2.2999999999999998</v>
      </c>
      <c r="D47" s="33">
        <v>-7</v>
      </c>
      <c r="E47" s="33">
        <v>-7.9</v>
      </c>
      <c r="F47" s="33">
        <v>-10.1</v>
      </c>
      <c r="G47" s="33">
        <v>-10.4</v>
      </c>
      <c r="H47" s="33">
        <v>-12.6</v>
      </c>
      <c r="I47" s="33">
        <v>-8.7501160644761136</v>
      </c>
      <c r="J47" s="33">
        <v>-13.6</v>
      </c>
      <c r="K47" s="33">
        <v>-10.4</v>
      </c>
      <c r="L47" s="33">
        <v>-13.2</v>
      </c>
    </row>
    <row r="48" spans="1:12">
      <c r="A48" s="90" t="s">
        <v>38</v>
      </c>
      <c r="B48" s="21">
        <v>6.1</v>
      </c>
      <c r="C48" s="21">
        <v>4.3</v>
      </c>
      <c r="D48" s="21">
        <v>6.1</v>
      </c>
      <c r="E48" s="21">
        <v>6.1</v>
      </c>
      <c r="F48" s="21">
        <v>8.4</v>
      </c>
      <c r="G48" s="21">
        <v>7.9</v>
      </c>
      <c r="H48" s="21">
        <v>7.8</v>
      </c>
      <c r="I48" s="21">
        <v>8.4148727984344411</v>
      </c>
      <c r="J48" s="21">
        <v>7.7</v>
      </c>
      <c r="K48" s="21">
        <v>7.4</v>
      </c>
      <c r="L48" s="21">
        <v>7.6</v>
      </c>
    </row>
    <row r="49" spans="1:12">
      <c r="A49" s="90"/>
      <c r="B49" s="33">
        <v>-7.4</v>
      </c>
      <c r="C49" s="33">
        <v>-5.5</v>
      </c>
      <c r="D49" s="33">
        <v>-8.8000000000000007</v>
      </c>
      <c r="E49" s="33">
        <v>-8.8000000000000007</v>
      </c>
      <c r="F49" s="33">
        <v>-11.4</v>
      </c>
      <c r="G49" s="33">
        <v>-11.4</v>
      </c>
      <c r="H49" s="33">
        <v>-12.2</v>
      </c>
      <c r="I49" s="33">
        <v>-11.265486282561357</v>
      </c>
      <c r="J49" s="33">
        <v>-11.9</v>
      </c>
      <c r="K49" s="33">
        <v>-10.8</v>
      </c>
      <c r="L49" s="33">
        <v>-11.5</v>
      </c>
    </row>
    <row r="50" spans="1:12">
      <c r="A50" s="90" t="s">
        <v>39</v>
      </c>
      <c r="B50" s="21">
        <v>1.1000000000000001</v>
      </c>
      <c r="C50" s="21">
        <v>1.2</v>
      </c>
      <c r="D50" s="21">
        <v>4.5</v>
      </c>
      <c r="E50" s="21">
        <v>5.5</v>
      </c>
      <c r="F50" s="21">
        <v>5.7</v>
      </c>
      <c r="G50" s="21">
        <v>8.3000000000000007</v>
      </c>
      <c r="H50" s="21">
        <v>6.4</v>
      </c>
      <c r="I50" s="21">
        <v>6.3352044907778664</v>
      </c>
      <c r="J50" s="21">
        <v>6.7</v>
      </c>
      <c r="K50" s="21">
        <v>4.7</v>
      </c>
      <c r="L50" s="21">
        <v>7.6</v>
      </c>
    </row>
    <row r="51" spans="1:12">
      <c r="A51" s="90"/>
      <c r="B51" s="33">
        <v>-2</v>
      </c>
      <c r="C51" s="33">
        <v>-1.7</v>
      </c>
      <c r="D51" s="33">
        <v>-7.2</v>
      </c>
      <c r="E51" s="33">
        <v>-8.6</v>
      </c>
      <c r="F51" s="33">
        <v>-8.5</v>
      </c>
      <c r="G51" s="33">
        <v>-13.3</v>
      </c>
      <c r="H51" s="33">
        <v>-9.5</v>
      </c>
      <c r="I51" s="33">
        <v>-9.9040134288097725</v>
      </c>
      <c r="J51" s="33">
        <v>-12.5</v>
      </c>
      <c r="K51" s="33">
        <v>-8.3000000000000007</v>
      </c>
      <c r="L51" s="33">
        <v>-10.7</v>
      </c>
    </row>
    <row r="52" spans="1:12">
      <c r="A52" s="90" t="s">
        <v>40</v>
      </c>
      <c r="B52" s="21">
        <v>1.9</v>
      </c>
      <c r="C52" s="21">
        <v>1.7</v>
      </c>
      <c r="D52" s="21">
        <v>4.2</v>
      </c>
      <c r="E52" s="21">
        <v>5.4</v>
      </c>
      <c r="F52" s="21">
        <v>4.9000000000000004</v>
      </c>
      <c r="G52" s="21">
        <v>5.8</v>
      </c>
      <c r="H52" s="21">
        <v>6.2</v>
      </c>
      <c r="I52" s="21">
        <v>5.444126074498568</v>
      </c>
      <c r="J52" s="21">
        <v>6.1</v>
      </c>
      <c r="K52" s="21">
        <v>6.3</v>
      </c>
      <c r="L52" s="21">
        <v>7.6</v>
      </c>
    </row>
    <row r="53" spans="1:12">
      <c r="A53" s="90"/>
      <c r="B53" s="33">
        <v>-2.8</v>
      </c>
      <c r="C53" s="33">
        <v>-2.6</v>
      </c>
      <c r="D53" s="33">
        <v>-5.4</v>
      </c>
      <c r="E53" s="33">
        <v>-7.3</v>
      </c>
      <c r="F53" s="33">
        <v>-8.5</v>
      </c>
      <c r="G53" s="33">
        <v>-9.1999999999999993</v>
      </c>
      <c r="H53" s="33">
        <v>-9.3000000000000007</v>
      </c>
      <c r="I53" s="33">
        <v>-9.3749906758196353</v>
      </c>
      <c r="J53" s="33">
        <v>-9.9</v>
      </c>
      <c r="K53" s="33">
        <v>-10.4</v>
      </c>
      <c r="L53" s="33">
        <v>-10.9</v>
      </c>
    </row>
    <row r="54" spans="1:12">
      <c r="A54" s="90" t="s">
        <v>41</v>
      </c>
      <c r="B54" s="21">
        <v>2.8</v>
      </c>
      <c r="C54" s="21">
        <v>3.1</v>
      </c>
      <c r="D54" s="21">
        <v>5.5</v>
      </c>
      <c r="E54" s="21">
        <v>6.3</v>
      </c>
      <c r="F54" s="21">
        <v>8.1</v>
      </c>
      <c r="G54" s="21">
        <v>8.4</v>
      </c>
      <c r="H54" s="21">
        <v>7.7</v>
      </c>
      <c r="I54" s="21">
        <v>7.2153325817361891</v>
      </c>
      <c r="J54" s="21">
        <v>7.2</v>
      </c>
      <c r="K54" s="21">
        <v>8</v>
      </c>
      <c r="L54" s="21">
        <v>8.4</v>
      </c>
    </row>
    <row r="55" spans="1:12">
      <c r="A55" s="90"/>
      <c r="B55" s="33">
        <v>-3.5</v>
      </c>
      <c r="C55" s="33">
        <v>-4.4000000000000004</v>
      </c>
      <c r="D55" s="33">
        <v>-8</v>
      </c>
      <c r="E55" s="33">
        <v>-9.3000000000000007</v>
      </c>
      <c r="F55" s="33">
        <v>-10</v>
      </c>
      <c r="G55" s="33">
        <v>-12</v>
      </c>
      <c r="H55" s="33">
        <v>-11.2</v>
      </c>
      <c r="I55" s="33">
        <v>-11.573768748618383</v>
      </c>
      <c r="J55" s="33">
        <v>-11.1</v>
      </c>
      <c r="K55" s="33">
        <v>-12.3</v>
      </c>
      <c r="L55" s="33">
        <v>-12.6</v>
      </c>
    </row>
    <row r="56" spans="1:12">
      <c r="A56" s="90" t="s">
        <v>42</v>
      </c>
      <c r="B56" s="21">
        <v>4</v>
      </c>
      <c r="C56" s="21">
        <v>3.5</v>
      </c>
      <c r="D56" s="21">
        <v>7.3</v>
      </c>
      <c r="E56" s="21">
        <v>6.3</v>
      </c>
      <c r="F56" s="21">
        <v>6</v>
      </c>
      <c r="G56" s="21">
        <v>6.3</v>
      </c>
      <c r="H56" s="21">
        <v>8.8000000000000007</v>
      </c>
      <c r="I56" s="21">
        <v>6.1657032755298653</v>
      </c>
      <c r="J56" s="21">
        <v>6</v>
      </c>
      <c r="K56" s="21">
        <v>8.5</v>
      </c>
      <c r="L56" s="21">
        <v>9.3000000000000007</v>
      </c>
    </row>
    <row r="57" spans="1:12">
      <c r="A57" s="92"/>
      <c r="B57" s="40">
        <v>-6.4</v>
      </c>
      <c r="C57" s="40">
        <v>-5.3</v>
      </c>
      <c r="D57" s="40">
        <v>-11.3</v>
      </c>
      <c r="E57" s="40">
        <v>-9.6999999999999993</v>
      </c>
      <c r="F57" s="40">
        <v>-10.8</v>
      </c>
      <c r="G57" s="40">
        <v>-9.9</v>
      </c>
      <c r="H57" s="40">
        <v>-13</v>
      </c>
      <c r="I57" s="40">
        <v>-8.6458437276715223</v>
      </c>
      <c r="J57" s="40">
        <v>-9.1</v>
      </c>
      <c r="K57" s="40">
        <v>-19.100000000000001</v>
      </c>
      <c r="L57" s="40">
        <v>-15.3</v>
      </c>
    </row>
    <row r="58" spans="1:12">
      <c r="A58" s="91" t="s">
        <v>47</v>
      </c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</row>
    <row r="59" spans="1:12" s="42" customFormat="1" ht="16.5" customHeight="1">
      <c r="A59" s="90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</row>
    <row r="60" spans="1:12" s="42" customFormat="1" ht="16.5" customHeight="1">
      <c r="A60" s="90" t="s">
        <v>122</v>
      </c>
      <c r="B60" s="21">
        <v>10</v>
      </c>
      <c r="C60" s="21">
        <v>9.5</v>
      </c>
      <c r="D60" s="21">
        <v>10.8</v>
      </c>
      <c r="E60" s="21">
        <v>12.4</v>
      </c>
      <c r="F60" s="21">
        <v>13.7</v>
      </c>
      <c r="G60" s="21">
        <v>13.5</v>
      </c>
      <c r="H60" s="21">
        <v>12.5</v>
      </c>
      <c r="I60" s="21">
        <v>11.467116357504215</v>
      </c>
      <c r="J60" s="21">
        <v>11.1</v>
      </c>
      <c r="K60" s="21">
        <v>11.9</v>
      </c>
      <c r="L60" s="21">
        <v>14.1</v>
      </c>
    </row>
    <row r="61" spans="1:12" s="42" customFormat="1">
      <c r="A61" s="90"/>
      <c r="B61" s="33">
        <v>-12.4</v>
      </c>
      <c r="C61" s="33">
        <v>-12.8</v>
      </c>
      <c r="D61" s="33">
        <v>-14.5</v>
      </c>
      <c r="E61" s="33">
        <v>-16.5</v>
      </c>
      <c r="F61" s="33">
        <v>-17.399999999999999</v>
      </c>
      <c r="G61" s="33">
        <v>-17.600000000000001</v>
      </c>
      <c r="H61" s="33">
        <v>-16.8</v>
      </c>
      <c r="I61" s="33">
        <v>-15.575688068487967</v>
      </c>
      <c r="J61" s="33">
        <v>-14.9</v>
      </c>
      <c r="K61" s="33">
        <v>-16.5</v>
      </c>
      <c r="L61" s="33">
        <v>-19.100000000000001</v>
      </c>
    </row>
    <row r="62" spans="1:12" s="42" customFormat="1">
      <c r="A62" s="90" t="s">
        <v>123</v>
      </c>
      <c r="B62" s="21">
        <v>6.7</v>
      </c>
      <c r="C62" s="21">
        <v>6.6</v>
      </c>
      <c r="D62" s="21">
        <v>8.1999999999999993</v>
      </c>
      <c r="E62" s="21">
        <v>9.8000000000000007</v>
      </c>
      <c r="F62" s="21">
        <v>11.1</v>
      </c>
      <c r="G62" s="21">
        <v>10.9</v>
      </c>
      <c r="H62" s="21">
        <v>11.2</v>
      </c>
      <c r="I62" s="21">
        <v>9.67741935483871</v>
      </c>
      <c r="J62" s="21">
        <v>8.8000000000000007</v>
      </c>
      <c r="K62" s="21">
        <v>9.6</v>
      </c>
      <c r="L62" s="21">
        <v>10.1</v>
      </c>
    </row>
    <row r="63" spans="1:12" s="42" customFormat="1">
      <c r="A63" s="90"/>
      <c r="B63" s="33">
        <v>-8.3000000000000007</v>
      </c>
      <c r="C63" s="33">
        <v>-8.1999999999999993</v>
      </c>
      <c r="D63" s="33">
        <v>-10.4</v>
      </c>
      <c r="E63" s="33">
        <v>-12.5</v>
      </c>
      <c r="F63" s="33">
        <v>-14</v>
      </c>
      <c r="G63" s="33">
        <v>-14.8</v>
      </c>
      <c r="H63" s="33">
        <v>-14.8</v>
      </c>
      <c r="I63" s="33">
        <v>-13.304185085461631</v>
      </c>
      <c r="J63" s="33">
        <v>-12.2</v>
      </c>
      <c r="K63" s="33">
        <v>-13.3</v>
      </c>
      <c r="L63" s="33">
        <v>-14</v>
      </c>
    </row>
    <row r="64" spans="1:12">
      <c r="A64" s="90" t="s">
        <v>124</v>
      </c>
      <c r="B64" s="21">
        <v>4.5999999999999996</v>
      </c>
      <c r="C64" s="21">
        <v>4.9000000000000004</v>
      </c>
      <c r="D64" s="21">
        <v>6.5</v>
      </c>
      <c r="E64" s="21">
        <v>8</v>
      </c>
      <c r="F64" s="21">
        <v>9.4</v>
      </c>
      <c r="G64" s="21">
        <v>9.1999999999999993</v>
      </c>
      <c r="H64" s="21">
        <v>9.6</v>
      </c>
      <c r="I64" s="21">
        <v>7.720526930131733</v>
      </c>
      <c r="J64" s="21">
        <v>7.9</v>
      </c>
      <c r="K64" s="21">
        <v>8.8000000000000007</v>
      </c>
      <c r="L64" s="21">
        <v>9.6</v>
      </c>
    </row>
    <row r="65" spans="1:12">
      <c r="A65" s="90"/>
      <c r="B65" s="33">
        <v>-5.9</v>
      </c>
      <c r="C65" s="33">
        <v>-6.6</v>
      </c>
      <c r="D65" s="33">
        <v>-9.1</v>
      </c>
      <c r="E65" s="33">
        <v>-11.2</v>
      </c>
      <c r="F65" s="33">
        <v>-12.8</v>
      </c>
      <c r="G65" s="33">
        <v>-12.9</v>
      </c>
      <c r="H65" s="33">
        <v>-13.6</v>
      </c>
      <c r="I65" s="33">
        <v>-11.226439725465255</v>
      </c>
      <c r="J65" s="33">
        <v>-11.8</v>
      </c>
      <c r="K65" s="33">
        <v>-12.8</v>
      </c>
      <c r="L65" s="33">
        <v>-13.8</v>
      </c>
    </row>
    <row r="66" spans="1:12">
      <c r="A66" s="90" t="s">
        <v>125</v>
      </c>
      <c r="B66" s="21">
        <v>1.6</v>
      </c>
      <c r="C66" s="21">
        <v>1.6</v>
      </c>
      <c r="D66" s="21">
        <v>3.4</v>
      </c>
      <c r="E66" s="21">
        <v>4.5999999999999996</v>
      </c>
      <c r="F66" s="21">
        <v>5.2</v>
      </c>
      <c r="G66" s="21">
        <v>6.1</v>
      </c>
      <c r="H66" s="21">
        <v>6</v>
      </c>
      <c r="I66" s="21">
        <v>5.8616010854816825</v>
      </c>
      <c r="J66" s="21">
        <v>6</v>
      </c>
      <c r="K66" s="21">
        <v>5.0999999999999996</v>
      </c>
      <c r="L66" s="21">
        <v>6.7</v>
      </c>
    </row>
    <row r="67" spans="1:12">
      <c r="A67" s="92"/>
      <c r="B67" s="40">
        <v>-2.6</v>
      </c>
      <c r="C67" s="40">
        <v>-2.4</v>
      </c>
      <c r="D67" s="40">
        <v>-5.5</v>
      </c>
      <c r="E67" s="40">
        <v>-6.4</v>
      </c>
      <c r="F67" s="40">
        <v>-7.9</v>
      </c>
      <c r="G67" s="40">
        <v>-9.9</v>
      </c>
      <c r="H67" s="40">
        <v>-9.1999999999999993</v>
      </c>
      <c r="I67" s="40">
        <v>-9.8384174263902935</v>
      </c>
      <c r="J67" s="40">
        <v>-10.3</v>
      </c>
      <c r="K67" s="40">
        <v>-8.6999999999999993</v>
      </c>
      <c r="L67" s="40">
        <v>-10.6</v>
      </c>
    </row>
    <row r="68" spans="1:12">
      <c r="A68" s="91" t="s">
        <v>109</v>
      </c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</row>
    <row r="69" spans="1:12" s="42" customFormat="1" ht="16.5" customHeight="1">
      <c r="A69" s="90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</row>
    <row r="70" spans="1:12" s="42" customFormat="1" ht="16.5" customHeight="1">
      <c r="A70" s="90" t="s">
        <v>110</v>
      </c>
      <c r="B70" s="21">
        <v>12.9</v>
      </c>
      <c r="C70" s="21">
        <v>13.2</v>
      </c>
      <c r="D70" s="21">
        <v>12.2</v>
      </c>
      <c r="E70" s="21">
        <v>13.4</v>
      </c>
      <c r="F70" s="21">
        <v>15.7</v>
      </c>
      <c r="G70" s="21">
        <v>16.2</v>
      </c>
      <c r="H70" s="21">
        <v>16.600000000000001</v>
      </c>
      <c r="I70" s="21">
        <v>13.324666883327918</v>
      </c>
      <c r="J70" s="21">
        <v>12.5</v>
      </c>
      <c r="K70" s="21">
        <v>14.9</v>
      </c>
      <c r="L70" s="21">
        <v>16.2</v>
      </c>
    </row>
    <row r="71" spans="1:12" s="42" customFormat="1">
      <c r="A71" s="90"/>
      <c r="B71" s="33">
        <v>-14.7</v>
      </c>
      <c r="C71" s="33">
        <v>-15.5</v>
      </c>
      <c r="D71" s="33">
        <v>-14.7</v>
      </c>
      <c r="E71" s="33">
        <v>-16.5</v>
      </c>
      <c r="F71" s="33">
        <v>-19</v>
      </c>
      <c r="G71" s="33">
        <v>-19.600000000000001</v>
      </c>
      <c r="H71" s="33">
        <v>-20.6</v>
      </c>
      <c r="I71" s="33">
        <v>-17.680168365395769</v>
      </c>
      <c r="J71" s="33">
        <v>-16.7</v>
      </c>
      <c r="K71" s="33">
        <v>-19.600000000000001</v>
      </c>
      <c r="L71" s="33">
        <v>-20.5</v>
      </c>
    </row>
    <row r="72" spans="1:12" s="42" customFormat="1">
      <c r="A72" s="90" t="s">
        <v>111</v>
      </c>
      <c r="B72" s="21">
        <v>7.9</v>
      </c>
      <c r="C72" s="21">
        <v>7.8</v>
      </c>
      <c r="D72" s="21">
        <v>9.3000000000000007</v>
      </c>
      <c r="E72" s="21">
        <v>10.7</v>
      </c>
      <c r="F72" s="21">
        <v>11.4</v>
      </c>
      <c r="G72" s="21">
        <v>10.8</v>
      </c>
      <c r="H72" s="21">
        <v>10.7</v>
      </c>
      <c r="I72" s="21">
        <v>9.0820225717586425</v>
      </c>
      <c r="J72" s="21">
        <v>9.1</v>
      </c>
      <c r="K72" s="21">
        <v>9.4</v>
      </c>
      <c r="L72" s="21">
        <v>10.4</v>
      </c>
    </row>
    <row r="73" spans="1:12" s="42" customFormat="1">
      <c r="A73" s="90"/>
      <c r="B73" s="33">
        <v>-9.6999999999999993</v>
      </c>
      <c r="C73" s="33">
        <v>-10</v>
      </c>
      <c r="D73" s="33">
        <v>-12.3</v>
      </c>
      <c r="E73" s="33">
        <v>-13.8</v>
      </c>
      <c r="F73" s="33">
        <v>-14.8</v>
      </c>
      <c r="G73" s="33">
        <v>-14.9</v>
      </c>
      <c r="H73" s="33">
        <v>-14.8</v>
      </c>
      <c r="I73" s="33">
        <v>-12.709236708551618</v>
      </c>
      <c r="J73" s="33">
        <v>-12.9</v>
      </c>
      <c r="K73" s="33">
        <v>-13.3</v>
      </c>
      <c r="L73" s="33">
        <v>-14.8</v>
      </c>
    </row>
    <row r="74" spans="1:12">
      <c r="A74" s="90" t="s">
        <v>112</v>
      </c>
      <c r="B74" s="21">
        <v>1</v>
      </c>
      <c r="C74" s="21">
        <v>1.2</v>
      </c>
      <c r="D74" s="21">
        <v>3.1</v>
      </c>
      <c r="E74" s="21">
        <v>4</v>
      </c>
      <c r="F74" s="21">
        <v>4.5</v>
      </c>
      <c r="G74" s="21">
        <v>4.5999999999999996</v>
      </c>
      <c r="H74" s="21">
        <v>4</v>
      </c>
      <c r="I74" s="21">
        <v>3.3453745877179206</v>
      </c>
      <c r="J74" s="21">
        <v>3.3</v>
      </c>
      <c r="K74" s="21">
        <v>2.5</v>
      </c>
      <c r="L74" s="21">
        <v>2.5</v>
      </c>
    </row>
    <row r="75" spans="1:12">
      <c r="A75" s="90"/>
      <c r="B75" s="33">
        <v>-1.5</v>
      </c>
      <c r="C75" s="33">
        <v>-1.6</v>
      </c>
      <c r="D75" s="33">
        <v>-4.9000000000000004</v>
      </c>
      <c r="E75" s="33">
        <v>-6.2</v>
      </c>
      <c r="F75" s="33">
        <v>-6.5</v>
      </c>
      <c r="G75" s="33">
        <v>-7.4</v>
      </c>
      <c r="H75" s="33">
        <v>-6</v>
      </c>
      <c r="I75" s="33">
        <v>-5.1705021899132309</v>
      </c>
      <c r="J75" s="33">
        <v>-5.6</v>
      </c>
      <c r="K75" s="33">
        <v>-3.8</v>
      </c>
      <c r="L75" s="33">
        <v>-3.7</v>
      </c>
    </row>
    <row r="76" spans="1:12">
      <c r="A76" s="90" t="s">
        <v>113</v>
      </c>
      <c r="B76" s="21" t="s">
        <v>220</v>
      </c>
      <c r="C76" s="21" t="s">
        <v>220</v>
      </c>
      <c r="D76" s="21">
        <v>2</v>
      </c>
      <c r="E76" s="21">
        <v>2.4</v>
      </c>
      <c r="F76" s="21">
        <v>2</v>
      </c>
      <c r="G76" s="21">
        <v>1.9</v>
      </c>
      <c r="H76" s="21">
        <v>2.4</v>
      </c>
      <c r="I76" s="21" t="s">
        <v>50</v>
      </c>
      <c r="J76" s="21" t="s">
        <v>50</v>
      </c>
      <c r="K76" s="21" t="s">
        <v>50</v>
      </c>
      <c r="L76" s="21" t="s">
        <v>50</v>
      </c>
    </row>
    <row r="77" spans="1:12">
      <c r="A77" s="92"/>
      <c r="B77" s="40"/>
      <c r="C77" s="40"/>
      <c r="D77" s="40">
        <v>-2.5</v>
      </c>
      <c r="E77" s="40">
        <v>-3.9</v>
      </c>
      <c r="F77" s="40">
        <v>-2.9</v>
      </c>
      <c r="G77" s="40">
        <v>-5</v>
      </c>
      <c r="H77" s="40">
        <v>-5.3</v>
      </c>
      <c r="I77" s="40"/>
      <c r="J77" s="40"/>
      <c r="K77" s="40"/>
      <c r="L77" s="40"/>
    </row>
    <row r="78" spans="1:12">
      <c r="B78" s="32"/>
      <c r="C78" s="32"/>
      <c r="D78" s="32"/>
      <c r="E78" s="32"/>
      <c r="F78" s="32"/>
      <c r="G78" s="32"/>
      <c r="H78" s="32"/>
      <c r="I78" s="32"/>
    </row>
    <row r="79" spans="1:12" s="42" customFormat="1" ht="16.5" customHeight="1">
      <c r="A79" s="30" t="s">
        <v>200</v>
      </c>
    </row>
    <row r="80" spans="1:12" s="42" customFormat="1" ht="16.5" customHeight="1">
      <c r="A80" s="41" t="s">
        <v>134</v>
      </c>
    </row>
    <row r="81" spans="1:1" s="42" customFormat="1">
      <c r="A81" s="41" t="s">
        <v>142</v>
      </c>
    </row>
    <row r="82" spans="1:1" s="42" customFormat="1">
      <c r="A82" s="30" t="s">
        <v>204</v>
      </c>
    </row>
    <row r="83" spans="1:1" s="42" customFormat="1">
      <c r="A83" s="30" t="s">
        <v>219</v>
      </c>
    </row>
    <row r="84" spans="1:1" s="42" customFormat="1">
      <c r="A84" s="30" t="s">
        <v>139</v>
      </c>
    </row>
  </sheetData>
  <sheetProtection password="CC19" sheet="1" objects="1" scenarios="1"/>
  <mergeCells count="32">
    <mergeCell ref="A76:A77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52:A53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22:A23"/>
    <mergeCell ref="A24:A25"/>
    <mergeCell ref="A26:A27"/>
    <mergeCell ref="A28:A29"/>
    <mergeCell ref="A4:A5"/>
    <mergeCell ref="A6:A7"/>
    <mergeCell ref="A8:A9"/>
    <mergeCell ref="A10:A11"/>
  </mergeCells>
  <phoneticPr fontId="3" type="noConversion"/>
  <pageMargins left="0.51181102362204722" right="0.51181102362204722" top="0.55118110236220474" bottom="0.55118110236220474" header="0.51181102362204722" footer="0.11811023622047245"/>
  <pageSetup paperSize="9" scale="58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6"/>
  <sheetViews>
    <sheetView zoomScaleNormal="100" workbookViewId="0">
      <pane xSplit="1" ySplit="3" topLeftCell="B4" activePane="bottomRight" state="frozen"/>
      <selection activeCell="B33" sqref="B33"/>
      <selection pane="topRight" activeCell="B33" sqref="B33"/>
      <selection pane="bottomLeft" activeCell="B33" sqref="B33"/>
      <selection pane="bottomRight"/>
    </sheetView>
  </sheetViews>
  <sheetFormatPr defaultRowHeight="16.5"/>
  <cols>
    <col min="1" max="1" width="15.25" style="36" customWidth="1"/>
    <col min="2" max="16384" width="9" style="36"/>
  </cols>
  <sheetData>
    <row r="1" spans="1:12">
      <c r="A1" s="19" t="s">
        <v>247</v>
      </c>
    </row>
    <row r="2" spans="1:12">
      <c r="K2" s="37"/>
      <c r="L2" s="37" t="s">
        <v>292</v>
      </c>
    </row>
    <row r="3" spans="1:12" ht="36">
      <c r="A3" s="85" t="s">
        <v>293</v>
      </c>
      <c r="B3" s="20" t="s">
        <v>1</v>
      </c>
      <c r="C3" s="20" t="s">
        <v>2</v>
      </c>
      <c r="D3" s="20" t="s">
        <v>3</v>
      </c>
      <c r="E3" s="20" t="s">
        <v>4</v>
      </c>
      <c r="F3" s="20" t="s">
        <v>5</v>
      </c>
      <c r="G3" s="20" t="s">
        <v>6</v>
      </c>
      <c r="H3" s="20" t="s">
        <v>7</v>
      </c>
      <c r="I3" s="20" t="s">
        <v>8</v>
      </c>
      <c r="J3" s="20" t="s">
        <v>145</v>
      </c>
      <c r="K3" s="20" t="s">
        <v>182</v>
      </c>
      <c r="L3" s="20" t="s">
        <v>266</v>
      </c>
    </row>
    <row r="4" spans="1:12">
      <c r="A4" s="90" t="s">
        <v>9</v>
      </c>
      <c r="B4" s="21" t="s">
        <v>50</v>
      </c>
      <c r="C4" s="21" t="s">
        <v>50</v>
      </c>
      <c r="D4" s="21" t="s">
        <v>50</v>
      </c>
      <c r="E4" s="21" t="s">
        <v>50</v>
      </c>
      <c r="F4" s="21" t="s">
        <v>50</v>
      </c>
      <c r="G4" s="21" t="s">
        <v>50</v>
      </c>
      <c r="H4" s="21" t="s">
        <v>50</v>
      </c>
      <c r="I4" s="21" t="s">
        <v>50</v>
      </c>
      <c r="J4" s="21" t="s">
        <v>50</v>
      </c>
      <c r="K4" s="21" t="s">
        <v>50</v>
      </c>
      <c r="L4" s="81">
        <v>2535</v>
      </c>
    </row>
    <row r="5" spans="1:12">
      <c r="A5" s="90"/>
      <c r="B5" s="35"/>
      <c r="C5" s="35"/>
      <c r="D5" s="35"/>
      <c r="E5" s="35"/>
      <c r="F5" s="35"/>
      <c r="G5" s="35"/>
      <c r="H5" s="35"/>
      <c r="I5" s="35"/>
      <c r="J5" s="35"/>
      <c r="K5" s="35"/>
      <c r="L5" s="65">
        <v>-9.9</v>
      </c>
    </row>
    <row r="6" spans="1:12">
      <c r="A6" s="91" t="s">
        <v>273</v>
      </c>
      <c r="B6" s="83" t="s">
        <v>11</v>
      </c>
      <c r="C6" s="83" t="s">
        <v>11</v>
      </c>
      <c r="D6" s="83" t="s">
        <v>11</v>
      </c>
      <c r="E6" s="83" t="s">
        <v>11</v>
      </c>
      <c r="F6" s="83" t="s">
        <v>11</v>
      </c>
      <c r="G6" s="83" t="s">
        <v>11</v>
      </c>
      <c r="H6" s="83" t="s">
        <v>11</v>
      </c>
      <c r="I6" s="83" t="s">
        <v>11</v>
      </c>
      <c r="J6" s="83" t="s">
        <v>11</v>
      </c>
      <c r="K6" s="83" t="s">
        <v>11</v>
      </c>
      <c r="L6" s="47">
        <v>2352</v>
      </c>
    </row>
    <row r="7" spans="1:12">
      <c r="A7" s="90"/>
      <c r="B7" s="86"/>
      <c r="C7" s="86"/>
      <c r="D7" s="86"/>
      <c r="E7" s="86"/>
      <c r="F7" s="86"/>
      <c r="G7" s="86"/>
      <c r="H7" s="86"/>
      <c r="I7" s="86"/>
      <c r="J7" s="86"/>
      <c r="K7" s="86"/>
      <c r="L7" s="65">
        <v>-11.8</v>
      </c>
    </row>
    <row r="8" spans="1:12">
      <c r="A8" s="90" t="s">
        <v>274</v>
      </c>
      <c r="B8" s="21" t="s">
        <v>11</v>
      </c>
      <c r="C8" s="21" t="s">
        <v>11</v>
      </c>
      <c r="D8" s="21" t="s">
        <v>11</v>
      </c>
      <c r="E8" s="21" t="s">
        <v>11</v>
      </c>
      <c r="F8" s="21" t="s">
        <v>11</v>
      </c>
      <c r="G8" s="21" t="s">
        <v>11</v>
      </c>
      <c r="H8" s="21" t="s">
        <v>11</v>
      </c>
      <c r="I8" s="21" t="s">
        <v>11</v>
      </c>
      <c r="J8" s="21" t="s">
        <v>11</v>
      </c>
      <c r="K8" s="21" t="s">
        <v>11</v>
      </c>
      <c r="L8" s="63">
        <v>153</v>
      </c>
    </row>
    <row r="9" spans="1:12">
      <c r="A9" s="90"/>
      <c r="B9" s="35"/>
      <c r="C9" s="35"/>
      <c r="D9" s="35"/>
      <c r="E9" s="35"/>
      <c r="F9" s="35"/>
      <c r="G9" s="35"/>
      <c r="H9" s="35"/>
      <c r="I9" s="35"/>
      <c r="J9" s="35"/>
      <c r="K9" s="35"/>
      <c r="L9" s="65">
        <v>-3.2</v>
      </c>
    </row>
    <row r="10" spans="1:12">
      <c r="A10" s="90" t="s">
        <v>57</v>
      </c>
      <c r="B10" s="21" t="s">
        <v>11</v>
      </c>
      <c r="C10" s="21" t="s">
        <v>11</v>
      </c>
      <c r="D10" s="21" t="s">
        <v>11</v>
      </c>
      <c r="E10" s="21" t="s">
        <v>11</v>
      </c>
      <c r="F10" s="21" t="s">
        <v>11</v>
      </c>
      <c r="G10" s="21" t="s">
        <v>11</v>
      </c>
      <c r="H10" s="21" t="s">
        <v>11</v>
      </c>
      <c r="I10" s="21" t="s">
        <v>11</v>
      </c>
      <c r="J10" s="21" t="s">
        <v>11</v>
      </c>
      <c r="K10" s="21" t="s">
        <v>11</v>
      </c>
      <c r="L10" s="63">
        <v>30</v>
      </c>
    </row>
    <row r="11" spans="1:12">
      <c r="A11" s="9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40">
        <v>-3.5</v>
      </c>
    </row>
    <row r="12" spans="1:12">
      <c r="B12" s="32"/>
      <c r="C12" s="32"/>
      <c r="D12" s="32"/>
      <c r="E12" s="32"/>
      <c r="F12" s="32"/>
      <c r="G12" s="32"/>
      <c r="H12" s="32"/>
      <c r="I12" s="32"/>
    </row>
    <row r="13" spans="1:12" s="42" customFormat="1" ht="16.5" customHeight="1">
      <c r="A13" s="9" t="s">
        <v>188</v>
      </c>
    </row>
    <row r="14" spans="1:12" s="42" customFormat="1" ht="16.5" customHeight="1">
      <c r="A14" s="9" t="s">
        <v>294</v>
      </c>
    </row>
    <row r="15" spans="1:12" s="42" customFormat="1" ht="16.5" customHeight="1">
      <c r="A15" s="9" t="s">
        <v>205</v>
      </c>
    </row>
    <row r="16" spans="1:12" s="42" customFormat="1">
      <c r="A16" s="9" t="s">
        <v>295</v>
      </c>
    </row>
    <row r="17" spans="1:1" s="42" customFormat="1">
      <c r="A17" s="9" t="s">
        <v>296</v>
      </c>
    </row>
    <row r="18" spans="1:1" s="42" customFormat="1">
      <c r="A18" s="9" t="s">
        <v>297</v>
      </c>
    </row>
    <row r="19" spans="1:1">
      <c r="A19" s="9"/>
    </row>
    <row r="23" spans="1:1">
      <c r="A23" s="30"/>
    </row>
    <row r="24" spans="1:1">
      <c r="A24" s="30"/>
    </row>
    <row r="25" spans="1:1">
      <c r="A25" s="30"/>
    </row>
    <row r="26" spans="1:1">
      <c r="A26" s="30"/>
    </row>
  </sheetData>
  <sheetProtection password="CC19" sheet="1" objects="1" scenarios="1"/>
  <mergeCells count="4">
    <mergeCell ref="A4:A5"/>
    <mergeCell ref="A6:A7"/>
    <mergeCell ref="A8:A9"/>
    <mergeCell ref="A10:A11"/>
  </mergeCells>
  <phoneticPr fontId="3" type="noConversion"/>
  <pageMargins left="0.51181102362204722" right="0.51181102362204722" top="0.55118110236220474" bottom="0.55118110236220474" header="0.51181102362204722" footer="0.11811023622047245"/>
  <pageSetup paperSize="9" scale="58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M23"/>
  <sheetViews>
    <sheetView workbookViewId="0">
      <pane xSplit="1" ySplit="3" topLeftCell="B4" activePane="bottomRight" state="frozen"/>
      <selection activeCell="A4" sqref="A4"/>
      <selection pane="topRight" activeCell="A4" sqref="A4"/>
      <selection pane="bottomLeft" activeCell="A4" sqref="A4"/>
      <selection pane="bottomRight"/>
    </sheetView>
  </sheetViews>
  <sheetFormatPr defaultRowHeight="16.5"/>
  <cols>
    <col min="1" max="1" width="16" style="36" customWidth="1"/>
    <col min="2" max="16384" width="9" style="36"/>
  </cols>
  <sheetData>
    <row r="1" spans="1:13">
      <c r="A1" s="19" t="s">
        <v>248</v>
      </c>
    </row>
    <row r="2" spans="1:13">
      <c r="J2" s="37"/>
      <c r="K2" s="37"/>
      <c r="L2" s="37" t="s">
        <v>43</v>
      </c>
    </row>
    <row r="3" spans="1:13">
      <c r="A3" s="20" t="s">
        <v>0</v>
      </c>
      <c r="B3" s="20" t="s">
        <v>1</v>
      </c>
      <c r="C3" s="20" t="s">
        <v>2</v>
      </c>
      <c r="D3" s="20" t="s">
        <v>3</v>
      </c>
      <c r="E3" s="20" t="s">
        <v>4</v>
      </c>
      <c r="F3" s="20" t="s">
        <v>5</v>
      </c>
      <c r="G3" s="20" t="s">
        <v>6</v>
      </c>
      <c r="H3" s="20" t="s">
        <v>7</v>
      </c>
      <c r="I3" s="20" t="s">
        <v>8</v>
      </c>
      <c r="J3" s="20" t="s">
        <v>143</v>
      </c>
      <c r="K3" s="20" t="s">
        <v>182</v>
      </c>
      <c r="L3" s="20" t="s">
        <v>266</v>
      </c>
    </row>
    <row r="4" spans="1:13">
      <c r="A4" s="51" t="s">
        <v>45</v>
      </c>
      <c r="B4" s="47">
        <v>1120</v>
      </c>
      <c r="C4" s="47">
        <v>1192</v>
      </c>
      <c r="D4" s="47">
        <v>1579</v>
      </c>
      <c r="E4" s="47">
        <v>1874</v>
      </c>
      <c r="F4" s="47">
        <v>2125</v>
      </c>
      <c r="G4" s="47">
        <v>2226</v>
      </c>
      <c r="H4" s="47">
        <v>2280</v>
      </c>
      <c r="I4" s="47">
        <v>2063</v>
      </c>
      <c r="J4" s="47">
        <v>2134</v>
      </c>
      <c r="K4" s="32">
        <v>2407</v>
      </c>
      <c r="L4" s="32">
        <v>2535</v>
      </c>
      <c r="M4" s="33"/>
    </row>
    <row r="5" spans="1:13">
      <c r="A5" s="53"/>
      <c r="B5" s="40">
        <v>-5.6</v>
      </c>
      <c r="C5" s="40">
        <v>-5.6</v>
      </c>
      <c r="D5" s="40">
        <v>-7.2</v>
      </c>
      <c r="E5" s="40">
        <v>-8.6</v>
      </c>
      <c r="F5" s="40">
        <v>-9.9</v>
      </c>
      <c r="G5" s="40">
        <v>-9.8000000000000007</v>
      </c>
      <c r="H5" s="40">
        <v>-9.9</v>
      </c>
      <c r="I5" s="40">
        <v>-8.4073681636645201</v>
      </c>
      <c r="J5" s="40">
        <v>-8.2848047208634217</v>
      </c>
      <c r="K5" s="40">
        <v>-8.8000000000000007</v>
      </c>
      <c r="L5" s="40">
        <v>-9.9</v>
      </c>
      <c r="M5" s="33"/>
    </row>
    <row r="6" spans="1:13">
      <c r="A6" s="51" t="s">
        <v>51</v>
      </c>
      <c r="B6" s="46">
        <v>1030</v>
      </c>
      <c r="C6" s="46">
        <v>1111</v>
      </c>
      <c r="D6" s="46">
        <v>1509</v>
      </c>
      <c r="E6" s="46">
        <v>1788</v>
      </c>
      <c r="F6" s="46">
        <v>2062</v>
      </c>
      <c r="G6" s="46">
        <v>2116</v>
      </c>
      <c r="H6" s="46">
        <v>2172</v>
      </c>
      <c r="I6" s="46">
        <v>1982</v>
      </c>
      <c r="J6" s="46">
        <v>2036</v>
      </c>
      <c r="K6" s="46">
        <v>2299</v>
      </c>
      <c r="L6" s="46">
        <v>2420</v>
      </c>
    </row>
    <row r="7" spans="1:13">
      <c r="A7" s="51"/>
      <c r="B7" s="33">
        <v>-5.6</v>
      </c>
      <c r="C7" s="33">
        <v>-5.8</v>
      </c>
      <c r="D7" s="33">
        <v>-7.4</v>
      </c>
      <c r="E7" s="33">
        <v>-8.8000000000000007</v>
      </c>
      <c r="F7" s="33">
        <v>-10.1</v>
      </c>
      <c r="G7" s="33">
        <v>-10</v>
      </c>
      <c r="H7" s="33">
        <v>-10</v>
      </c>
      <c r="I7" s="33">
        <v>-8.5188687354938537</v>
      </c>
      <c r="J7" s="33">
        <v>-8.4558518149347943</v>
      </c>
      <c r="K7" s="33">
        <v>-9</v>
      </c>
      <c r="L7" s="33">
        <v>-10.1</v>
      </c>
    </row>
    <row r="8" spans="1:13">
      <c r="A8" s="51" t="s">
        <v>52</v>
      </c>
      <c r="B8" s="46">
        <v>23</v>
      </c>
      <c r="C8" s="46">
        <v>15</v>
      </c>
      <c r="D8" s="46" t="s">
        <v>11</v>
      </c>
      <c r="E8" s="46" t="s">
        <v>11</v>
      </c>
      <c r="F8" s="46" t="s">
        <v>11</v>
      </c>
      <c r="G8" s="46">
        <v>28</v>
      </c>
      <c r="H8" s="46">
        <v>27</v>
      </c>
      <c r="I8" s="46">
        <v>17</v>
      </c>
      <c r="J8" s="46">
        <v>25</v>
      </c>
      <c r="K8" s="46">
        <v>29</v>
      </c>
      <c r="L8" s="46">
        <v>29</v>
      </c>
    </row>
    <row r="9" spans="1:13">
      <c r="A9" s="51"/>
      <c r="B9" s="33">
        <v>-10.199999999999999</v>
      </c>
      <c r="C9" s="33">
        <v>-8.4</v>
      </c>
      <c r="D9" s="33"/>
      <c r="E9" s="33"/>
      <c r="F9" s="33"/>
      <c r="G9" s="33">
        <v>-18.2</v>
      </c>
      <c r="H9" s="33">
        <v>-14.6</v>
      </c>
      <c r="I9" s="33">
        <v>-10.559006211180124</v>
      </c>
      <c r="J9" s="33">
        <v>-9.8425196850393704</v>
      </c>
      <c r="K9" s="33">
        <v>-9.6</v>
      </c>
      <c r="L9" s="33">
        <v>-8.4</v>
      </c>
    </row>
    <row r="10" spans="1:13">
      <c r="A10" s="51" t="s">
        <v>53</v>
      </c>
      <c r="B10" s="46" t="s">
        <v>11</v>
      </c>
      <c r="C10" s="46" t="s">
        <v>11</v>
      </c>
      <c r="D10" s="46" t="s">
        <v>11</v>
      </c>
      <c r="E10" s="46" t="s">
        <v>11</v>
      </c>
      <c r="F10" s="46" t="s">
        <v>11</v>
      </c>
      <c r="G10" s="46">
        <v>12</v>
      </c>
      <c r="H10" s="46" t="s">
        <v>11</v>
      </c>
      <c r="I10" s="46" t="s">
        <v>11</v>
      </c>
      <c r="J10" s="46" t="s">
        <v>11</v>
      </c>
      <c r="K10" s="46" t="s">
        <v>11</v>
      </c>
      <c r="L10" s="46" t="s">
        <v>11</v>
      </c>
    </row>
    <row r="11" spans="1:13">
      <c r="A11" s="51"/>
      <c r="B11" s="33"/>
      <c r="C11" s="33"/>
      <c r="D11" s="33"/>
      <c r="E11" s="33"/>
      <c r="F11" s="33"/>
      <c r="G11" s="33">
        <v>-3.1</v>
      </c>
      <c r="H11" s="33"/>
      <c r="I11" s="33"/>
      <c r="J11" s="33"/>
      <c r="K11" s="33"/>
      <c r="L11" s="33"/>
    </row>
    <row r="12" spans="1:13">
      <c r="A12" s="51" t="s">
        <v>54</v>
      </c>
      <c r="B12" s="46">
        <v>10</v>
      </c>
      <c r="C12" s="46">
        <v>10</v>
      </c>
      <c r="D12" s="46" t="s">
        <v>11</v>
      </c>
      <c r="E12" s="46" t="s">
        <v>11</v>
      </c>
      <c r="F12" s="46" t="s">
        <v>11</v>
      </c>
      <c r="G12" s="46" t="s">
        <v>11</v>
      </c>
      <c r="H12" s="46" t="s">
        <v>11</v>
      </c>
      <c r="I12" s="46" t="s">
        <v>11</v>
      </c>
      <c r="J12" s="46" t="s">
        <v>11</v>
      </c>
      <c r="K12" s="46" t="s">
        <v>11</v>
      </c>
      <c r="L12" s="46" t="s">
        <v>11</v>
      </c>
    </row>
    <row r="13" spans="1:13">
      <c r="A13" s="51"/>
      <c r="B13" s="33">
        <v>-2.7</v>
      </c>
      <c r="C13" s="33">
        <v>-1.4</v>
      </c>
      <c r="D13" s="33"/>
      <c r="E13" s="33"/>
      <c r="F13" s="33"/>
      <c r="G13" s="33"/>
      <c r="H13" s="33"/>
      <c r="I13" s="33"/>
      <c r="J13" s="33"/>
      <c r="K13" s="33"/>
      <c r="L13" s="33"/>
    </row>
    <row r="14" spans="1:13">
      <c r="A14" s="51" t="s">
        <v>55</v>
      </c>
      <c r="B14" s="46" t="s">
        <v>11</v>
      </c>
      <c r="C14" s="46" t="s">
        <v>11</v>
      </c>
      <c r="D14" s="46" t="s">
        <v>11</v>
      </c>
      <c r="E14" s="46" t="s">
        <v>11</v>
      </c>
      <c r="F14" s="46" t="s">
        <v>11</v>
      </c>
      <c r="G14" s="46" t="s">
        <v>11</v>
      </c>
      <c r="H14" s="46" t="s">
        <v>11</v>
      </c>
      <c r="I14" s="46" t="s">
        <v>11</v>
      </c>
      <c r="J14" s="46" t="s">
        <v>11</v>
      </c>
      <c r="K14" s="46" t="s">
        <v>11</v>
      </c>
      <c r="L14" s="46" t="s">
        <v>11</v>
      </c>
    </row>
    <row r="15" spans="1:13">
      <c r="A15" s="51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</row>
    <row r="16" spans="1:13">
      <c r="A16" s="51" t="s">
        <v>56</v>
      </c>
      <c r="B16" s="46">
        <v>49</v>
      </c>
      <c r="C16" s="46">
        <v>47</v>
      </c>
      <c r="D16" s="46">
        <v>56</v>
      </c>
      <c r="E16" s="46">
        <v>66</v>
      </c>
      <c r="F16" s="46">
        <v>51</v>
      </c>
      <c r="G16" s="46">
        <v>69</v>
      </c>
      <c r="H16" s="46">
        <v>75</v>
      </c>
      <c r="I16" s="46">
        <v>57</v>
      </c>
      <c r="J16" s="46">
        <v>62</v>
      </c>
      <c r="K16" s="46">
        <v>65</v>
      </c>
      <c r="L16" s="46">
        <v>74</v>
      </c>
    </row>
    <row r="17" spans="1:12">
      <c r="A17" s="53"/>
      <c r="B17" s="40">
        <v>-7.2</v>
      </c>
      <c r="C17" s="40">
        <v>-6.9</v>
      </c>
      <c r="D17" s="40">
        <v>-8.1999999999999993</v>
      </c>
      <c r="E17" s="40">
        <v>-11.6</v>
      </c>
      <c r="F17" s="40">
        <v>-11.2</v>
      </c>
      <c r="G17" s="40">
        <v>-10.6</v>
      </c>
      <c r="H17" s="40">
        <v>-12.1</v>
      </c>
      <c r="I17" s="40">
        <v>-9.4684385382059801</v>
      </c>
      <c r="J17" s="40">
        <v>-8.7447108603667143</v>
      </c>
      <c r="K17" s="40">
        <v>-8.4</v>
      </c>
      <c r="L17" s="40">
        <v>-11.3</v>
      </c>
    </row>
    <row r="18" spans="1:12">
      <c r="A18" s="5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</row>
    <row r="19" spans="1:12">
      <c r="A19" s="30" t="s">
        <v>188</v>
      </c>
      <c r="B19" s="33"/>
      <c r="C19" s="33"/>
      <c r="D19" s="33"/>
      <c r="E19" s="33"/>
      <c r="F19" s="33"/>
      <c r="G19" s="33"/>
      <c r="H19" s="33"/>
      <c r="I19" s="33"/>
      <c r="J19" s="21"/>
      <c r="K19" s="21"/>
      <c r="L19" s="21"/>
    </row>
    <row r="20" spans="1:12">
      <c r="A20" s="30" t="s">
        <v>189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</row>
    <row r="21" spans="1:12">
      <c r="A21" s="41" t="s">
        <v>205</v>
      </c>
    </row>
    <row r="22" spans="1:12">
      <c r="A22" s="30" t="s">
        <v>204</v>
      </c>
    </row>
    <row r="23" spans="1:12">
      <c r="A23" s="30" t="s">
        <v>183</v>
      </c>
    </row>
  </sheetData>
  <sheetProtection password="CC19" sheet="1" objects="1" scenarios="1"/>
  <phoneticPr fontId="3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L46"/>
  <sheetViews>
    <sheetView workbookViewId="0">
      <pane xSplit="1" ySplit="3" topLeftCell="B4" activePane="bottomRight" state="frozen"/>
      <selection activeCell="A4" sqref="A4"/>
      <selection pane="topRight" activeCell="A4" sqref="A4"/>
      <selection pane="bottomLeft" activeCell="A4" sqref="A4"/>
      <selection pane="bottomRight"/>
    </sheetView>
  </sheetViews>
  <sheetFormatPr defaultRowHeight="16.5"/>
  <cols>
    <col min="1" max="1" width="16" style="36" customWidth="1"/>
    <col min="2" max="16384" width="9" style="36"/>
  </cols>
  <sheetData>
    <row r="1" spans="1:12">
      <c r="A1" s="31" t="s">
        <v>249</v>
      </c>
    </row>
    <row r="2" spans="1:12">
      <c r="J2" s="37"/>
      <c r="K2" s="37"/>
      <c r="L2" s="37" t="s">
        <v>43</v>
      </c>
    </row>
    <row r="3" spans="1:12">
      <c r="A3" s="20" t="s">
        <v>0</v>
      </c>
      <c r="B3" s="20" t="s">
        <v>1</v>
      </c>
      <c r="C3" s="20" t="s">
        <v>2</v>
      </c>
      <c r="D3" s="20" t="s">
        <v>3</v>
      </c>
      <c r="E3" s="20" t="s">
        <v>4</v>
      </c>
      <c r="F3" s="20" t="s">
        <v>5</v>
      </c>
      <c r="G3" s="20" t="s">
        <v>6</v>
      </c>
      <c r="H3" s="20" t="s">
        <v>7</v>
      </c>
      <c r="I3" s="20" t="s">
        <v>8</v>
      </c>
      <c r="J3" s="20" t="s">
        <v>143</v>
      </c>
      <c r="K3" s="20" t="s">
        <v>182</v>
      </c>
      <c r="L3" s="20" t="s">
        <v>266</v>
      </c>
    </row>
    <row r="4" spans="1:12">
      <c r="A4" s="51" t="s">
        <v>45</v>
      </c>
      <c r="B4" s="47">
        <v>1120</v>
      </c>
      <c r="C4" s="47">
        <v>1192</v>
      </c>
      <c r="D4" s="47">
        <v>1579</v>
      </c>
      <c r="E4" s="47">
        <v>1874</v>
      </c>
      <c r="F4" s="47">
        <v>2125</v>
      </c>
      <c r="G4" s="47">
        <v>2226</v>
      </c>
      <c r="H4" s="47">
        <v>2280</v>
      </c>
      <c r="I4" s="47">
        <v>2063</v>
      </c>
      <c r="J4" s="47">
        <v>2134</v>
      </c>
      <c r="K4" s="32">
        <v>2407</v>
      </c>
      <c r="L4" s="32">
        <v>2535</v>
      </c>
    </row>
    <row r="5" spans="1:12">
      <c r="A5" s="51"/>
      <c r="B5" s="40">
        <v>-5.6</v>
      </c>
      <c r="C5" s="40">
        <v>-5.6</v>
      </c>
      <c r="D5" s="40">
        <v>-7.2</v>
      </c>
      <c r="E5" s="40">
        <v>-8.6</v>
      </c>
      <c r="F5" s="40">
        <v>-9.9</v>
      </c>
      <c r="G5" s="40">
        <v>-9.8000000000000007</v>
      </c>
      <c r="H5" s="40">
        <v>-9.9</v>
      </c>
      <c r="I5" s="40">
        <v>-8.4073681636645201</v>
      </c>
      <c r="J5" s="40">
        <v>-8.2848047208634217</v>
      </c>
      <c r="K5" s="40">
        <v>-8.8000000000000007</v>
      </c>
      <c r="L5" s="40">
        <v>-9.9</v>
      </c>
    </row>
    <row r="6" spans="1:12">
      <c r="A6" s="55" t="s">
        <v>58</v>
      </c>
      <c r="B6" s="47">
        <v>315</v>
      </c>
      <c r="C6" s="47">
        <v>362</v>
      </c>
      <c r="D6" s="47">
        <v>439</v>
      </c>
      <c r="E6" s="47">
        <v>567</v>
      </c>
      <c r="F6" s="47">
        <v>639</v>
      </c>
      <c r="G6" s="47">
        <v>624</v>
      </c>
      <c r="H6" s="47">
        <v>632</v>
      </c>
      <c r="I6" s="47">
        <v>541</v>
      </c>
      <c r="J6" s="47">
        <v>566</v>
      </c>
      <c r="K6" s="47">
        <v>680</v>
      </c>
      <c r="L6" s="47">
        <v>771</v>
      </c>
    </row>
    <row r="7" spans="1:12">
      <c r="A7" s="51"/>
      <c r="B7" s="33">
        <v>-13</v>
      </c>
      <c r="C7" s="33">
        <v>-13.5</v>
      </c>
      <c r="D7" s="33">
        <v>-16.399999999999999</v>
      </c>
      <c r="E7" s="33">
        <v>-20.399999999999999</v>
      </c>
      <c r="F7" s="33">
        <v>-21.5</v>
      </c>
      <c r="G7" s="33">
        <v>-20.8</v>
      </c>
      <c r="H7" s="33">
        <v>-20.3</v>
      </c>
      <c r="I7" s="33">
        <v>-18.166554734721291</v>
      </c>
      <c r="J7" s="33">
        <v>-19.264805990469707</v>
      </c>
      <c r="K7" s="33">
        <v>-20.100000000000001</v>
      </c>
      <c r="L7" s="33">
        <v>-21.3</v>
      </c>
    </row>
    <row r="8" spans="1:12">
      <c r="A8" s="51" t="s">
        <v>73</v>
      </c>
      <c r="B8" s="46">
        <v>37</v>
      </c>
      <c r="C8" s="46">
        <v>47</v>
      </c>
      <c r="D8" s="46">
        <v>51</v>
      </c>
      <c r="E8" s="46">
        <v>59</v>
      </c>
      <c r="F8" s="46">
        <v>66</v>
      </c>
      <c r="G8" s="46">
        <v>96</v>
      </c>
      <c r="H8" s="46">
        <v>66</v>
      </c>
      <c r="I8" s="46">
        <v>79</v>
      </c>
      <c r="J8" s="46">
        <v>84</v>
      </c>
      <c r="K8" s="46">
        <v>87</v>
      </c>
      <c r="L8" s="46">
        <v>87</v>
      </c>
    </row>
    <row r="9" spans="1:12">
      <c r="A9" s="51"/>
      <c r="B9" s="33">
        <v>-12.9</v>
      </c>
      <c r="C9" s="33">
        <v>-13.7</v>
      </c>
      <c r="D9" s="33">
        <v>-16.2</v>
      </c>
      <c r="E9" s="33">
        <v>-18.3</v>
      </c>
      <c r="F9" s="33">
        <v>-18.399999999999999</v>
      </c>
      <c r="G9" s="33">
        <v>-23.5</v>
      </c>
      <c r="H9" s="33">
        <v>-19.3</v>
      </c>
      <c r="I9" s="33">
        <v>-18.414918414918414</v>
      </c>
      <c r="J9" s="33">
        <v>-20.487804878048781</v>
      </c>
      <c r="K9" s="33">
        <v>-18.600000000000001</v>
      </c>
      <c r="L9" s="33">
        <v>-17.7</v>
      </c>
    </row>
    <row r="10" spans="1:12">
      <c r="A10" s="51" t="s">
        <v>72</v>
      </c>
      <c r="B10" s="46">
        <v>124</v>
      </c>
      <c r="C10" s="46">
        <v>119</v>
      </c>
      <c r="D10" s="46">
        <v>132</v>
      </c>
      <c r="E10" s="46">
        <v>199</v>
      </c>
      <c r="F10" s="46">
        <v>232</v>
      </c>
      <c r="G10" s="46">
        <v>217</v>
      </c>
      <c r="H10" s="46">
        <v>244</v>
      </c>
      <c r="I10" s="46">
        <v>176</v>
      </c>
      <c r="J10" s="46">
        <v>173</v>
      </c>
      <c r="K10" s="46">
        <v>220</v>
      </c>
      <c r="L10" s="46">
        <v>281</v>
      </c>
    </row>
    <row r="11" spans="1:12">
      <c r="A11" s="51"/>
      <c r="B11" s="33">
        <v>-12.5</v>
      </c>
      <c r="C11" s="33">
        <v>-11.1</v>
      </c>
      <c r="D11" s="33">
        <v>-12.2</v>
      </c>
      <c r="E11" s="33">
        <v>-16.7</v>
      </c>
      <c r="F11" s="33">
        <v>-18</v>
      </c>
      <c r="G11" s="33">
        <v>-16.399999999999999</v>
      </c>
      <c r="H11" s="33">
        <v>-17.7</v>
      </c>
      <c r="I11" s="33">
        <v>-14.53344343517754</v>
      </c>
      <c r="J11" s="33">
        <v>-14.926660914581536</v>
      </c>
      <c r="K11" s="33">
        <v>-16.399999999999999</v>
      </c>
      <c r="L11" s="33">
        <v>-18.100000000000001</v>
      </c>
    </row>
    <row r="12" spans="1:12">
      <c r="A12" s="51" t="s">
        <v>71</v>
      </c>
      <c r="B12" s="46">
        <v>23</v>
      </c>
      <c r="C12" s="46">
        <v>31</v>
      </c>
      <c r="D12" s="46">
        <v>49</v>
      </c>
      <c r="E12" s="46">
        <v>54</v>
      </c>
      <c r="F12" s="46">
        <v>66</v>
      </c>
      <c r="G12" s="46">
        <v>56</v>
      </c>
      <c r="H12" s="46">
        <v>50</v>
      </c>
      <c r="I12" s="46">
        <v>62</v>
      </c>
      <c r="J12" s="46">
        <v>66</v>
      </c>
      <c r="K12" s="46">
        <v>73</v>
      </c>
      <c r="L12" s="46">
        <v>66</v>
      </c>
    </row>
    <row r="13" spans="1:12">
      <c r="A13" s="51"/>
      <c r="B13" s="33">
        <v>-11.6</v>
      </c>
      <c r="C13" s="33">
        <v>-14.9</v>
      </c>
      <c r="D13" s="33">
        <v>-23.2</v>
      </c>
      <c r="E13" s="33">
        <v>-23</v>
      </c>
      <c r="F13" s="33">
        <v>-26.2</v>
      </c>
      <c r="G13" s="33">
        <v>-22.5</v>
      </c>
      <c r="H13" s="33">
        <v>-24.8</v>
      </c>
      <c r="I13" s="33">
        <v>-27.192982456140353</v>
      </c>
      <c r="J13" s="33">
        <v>-24.535315985130111</v>
      </c>
      <c r="K13" s="33">
        <v>-25</v>
      </c>
      <c r="L13" s="33">
        <v>-26.4</v>
      </c>
    </row>
    <row r="14" spans="1:12">
      <c r="A14" s="51" t="s">
        <v>70</v>
      </c>
      <c r="B14" s="46">
        <v>19</v>
      </c>
      <c r="C14" s="46">
        <v>49</v>
      </c>
      <c r="D14" s="46">
        <v>63</v>
      </c>
      <c r="E14" s="46">
        <v>75</v>
      </c>
      <c r="F14" s="46">
        <v>52</v>
      </c>
      <c r="G14" s="46">
        <v>53</v>
      </c>
      <c r="H14" s="46">
        <v>58</v>
      </c>
      <c r="I14" s="46">
        <v>50</v>
      </c>
      <c r="J14" s="46">
        <v>60</v>
      </c>
      <c r="K14" s="46">
        <v>66</v>
      </c>
      <c r="L14" s="46">
        <v>105</v>
      </c>
    </row>
    <row r="15" spans="1:12">
      <c r="A15" s="51"/>
      <c r="B15" s="33">
        <v>-17.3</v>
      </c>
      <c r="C15" s="33">
        <v>-26.2</v>
      </c>
      <c r="D15" s="33">
        <v>-37.299999999999997</v>
      </c>
      <c r="E15" s="33">
        <v>-50</v>
      </c>
      <c r="F15" s="33">
        <v>-40.6</v>
      </c>
      <c r="G15" s="33">
        <v>-37.299999999999997</v>
      </c>
      <c r="H15" s="33">
        <v>-38.4</v>
      </c>
      <c r="I15" s="33">
        <v>-36.764705882352942</v>
      </c>
      <c r="J15" s="33">
        <v>-36.363636363636367</v>
      </c>
      <c r="K15" s="33">
        <v>-38.6</v>
      </c>
      <c r="L15" s="33">
        <v>-47.1</v>
      </c>
    </row>
    <row r="16" spans="1:12">
      <c r="A16" s="51" t="s">
        <v>69</v>
      </c>
      <c r="B16" s="46">
        <v>18</v>
      </c>
      <c r="C16" s="46">
        <v>24</v>
      </c>
      <c r="D16" s="46">
        <v>23</v>
      </c>
      <c r="E16" s="46">
        <v>26</v>
      </c>
      <c r="F16" s="46">
        <v>40</v>
      </c>
      <c r="G16" s="46">
        <v>38</v>
      </c>
      <c r="H16" s="46">
        <v>41</v>
      </c>
      <c r="I16" s="46">
        <v>35</v>
      </c>
      <c r="J16" s="46">
        <v>30</v>
      </c>
      <c r="K16" s="46">
        <v>51</v>
      </c>
      <c r="L16" s="46">
        <v>44</v>
      </c>
    </row>
    <row r="17" spans="1:12">
      <c r="A17" s="51"/>
      <c r="B17" s="33">
        <v>-12.9</v>
      </c>
      <c r="C17" s="33">
        <v>-14.2</v>
      </c>
      <c r="D17" s="33">
        <v>-23.2</v>
      </c>
      <c r="E17" s="33">
        <v>-32.5</v>
      </c>
      <c r="F17" s="33">
        <v>-32.799999999999997</v>
      </c>
      <c r="G17" s="33">
        <v>-38.4</v>
      </c>
      <c r="H17" s="33">
        <v>-43.6</v>
      </c>
      <c r="I17" s="33">
        <v>-27.131782945736433</v>
      </c>
      <c r="J17" s="33">
        <v>-27.777777777777779</v>
      </c>
      <c r="K17" s="33">
        <v>-27.4</v>
      </c>
      <c r="L17" s="33">
        <v>-22.1</v>
      </c>
    </row>
    <row r="18" spans="1:12">
      <c r="A18" s="51" t="s">
        <v>68</v>
      </c>
      <c r="B18" s="46">
        <v>23</v>
      </c>
      <c r="C18" s="46">
        <v>21</v>
      </c>
      <c r="D18" s="46">
        <v>20</v>
      </c>
      <c r="E18" s="46">
        <v>31</v>
      </c>
      <c r="F18" s="46">
        <v>48</v>
      </c>
      <c r="G18" s="46">
        <v>23</v>
      </c>
      <c r="H18" s="46">
        <v>29</v>
      </c>
      <c r="I18" s="46">
        <v>26</v>
      </c>
      <c r="J18" s="46">
        <v>28</v>
      </c>
      <c r="K18" s="46">
        <v>35</v>
      </c>
      <c r="L18" s="46">
        <v>35</v>
      </c>
    </row>
    <row r="19" spans="1:12">
      <c r="A19" s="51"/>
      <c r="B19" s="33">
        <v>-18.899999999999999</v>
      </c>
      <c r="C19" s="33">
        <v>-22.8</v>
      </c>
      <c r="D19" s="33">
        <v>-18</v>
      </c>
      <c r="E19" s="33">
        <v>-27.2</v>
      </c>
      <c r="F19" s="33">
        <v>-38.700000000000003</v>
      </c>
      <c r="G19" s="33">
        <v>-21.9</v>
      </c>
      <c r="H19" s="33">
        <v>-20.7</v>
      </c>
      <c r="I19" s="33">
        <v>-19.402985074626866</v>
      </c>
      <c r="J19" s="33">
        <v>-20.437956204379564</v>
      </c>
      <c r="K19" s="33">
        <v>-24.5</v>
      </c>
      <c r="L19" s="33">
        <v>-25.5</v>
      </c>
    </row>
    <row r="20" spans="1:12">
      <c r="A20" s="51" t="s">
        <v>67</v>
      </c>
      <c r="B20" s="46">
        <v>71</v>
      </c>
      <c r="C20" s="46">
        <v>71</v>
      </c>
      <c r="D20" s="46">
        <v>101</v>
      </c>
      <c r="E20" s="46">
        <v>123</v>
      </c>
      <c r="F20" s="46">
        <v>135</v>
      </c>
      <c r="G20" s="46">
        <v>141</v>
      </c>
      <c r="H20" s="46">
        <v>144</v>
      </c>
      <c r="I20" s="46">
        <v>113</v>
      </c>
      <c r="J20" s="46">
        <v>125</v>
      </c>
      <c r="K20" s="46">
        <v>148</v>
      </c>
      <c r="L20" s="46">
        <v>153</v>
      </c>
    </row>
    <row r="21" spans="1:12">
      <c r="A21" s="51"/>
      <c r="B21" s="33">
        <v>-12.5</v>
      </c>
      <c r="C21" s="33">
        <v>-11.8</v>
      </c>
      <c r="D21" s="33">
        <v>-14.8</v>
      </c>
      <c r="E21" s="33">
        <v>-17.7</v>
      </c>
      <c r="F21" s="33">
        <v>-19.2</v>
      </c>
      <c r="G21" s="33">
        <v>-21.3</v>
      </c>
      <c r="H21" s="33">
        <v>-18</v>
      </c>
      <c r="I21" s="33">
        <v>-15.89310829817159</v>
      </c>
      <c r="J21" s="33">
        <v>-18.115942028985508</v>
      </c>
      <c r="K21" s="33">
        <v>-18.899999999999999</v>
      </c>
      <c r="L21" s="33">
        <v>-20.2</v>
      </c>
    </row>
    <row r="22" spans="1:12">
      <c r="A22" s="55" t="s">
        <v>66</v>
      </c>
      <c r="B22" s="47">
        <v>634</v>
      </c>
      <c r="C22" s="47">
        <v>677</v>
      </c>
      <c r="D22" s="47">
        <v>883</v>
      </c>
      <c r="E22" s="47">
        <v>994</v>
      </c>
      <c r="F22" s="47">
        <v>1074</v>
      </c>
      <c r="G22" s="47">
        <v>1104</v>
      </c>
      <c r="H22" s="47">
        <v>933</v>
      </c>
      <c r="I22" s="47">
        <v>979</v>
      </c>
      <c r="J22" s="47">
        <v>1032</v>
      </c>
      <c r="K22" s="47">
        <v>1241</v>
      </c>
      <c r="L22" s="47">
        <v>1311</v>
      </c>
    </row>
    <row r="23" spans="1:12">
      <c r="A23" s="51"/>
      <c r="B23" s="35">
        <v>-4.3</v>
      </c>
      <c r="C23" s="35">
        <v>-4.2</v>
      </c>
      <c r="D23" s="35">
        <v>-5.4</v>
      </c>
      <c r="E23" s="35">
        <v>-6.3</v>
      </c>
      <c r="F23" s="35">
        <v>-7.2</v>
      </c>
      <c r="G23" s="35">
        <v>-7.2</v>
      </c>
      <c r="H23" s="35">
        <v>-6.8</v>
      </c>
      <c r="I23" s="35">
        <v>-6.1107296673116531</v>
      </c>
      <c r="J23" s="35">
        <v>-6.1402986850716959</v>
      </c>
      <c r="K23" s="35">
        <v>-6.8</v>
      </c>
      <c r="L23" s="35">
        <v>-7.5</v>
      </c>
    </row>
    <row r="24" spans="1:12">
      <c r="A24" s="51" t="s">
        <v>65</v>
      </c>
      <c r="B24" s="46">
        <v>419</v>
      </c>
      <c r="C24" s="46">
        <v>468</v>
      </c>
      <c r="D24" s="46">
        <v>600</v>
      </c>
      <c r="E24" s="46">
        <v>640</v>
      </c>
      <c r="F24" s="46">
        <v>707</v>
      </c>
      <c r="G24" s="46">
        <v>646</v>
      </c>
      <c r="H24" s="46">
        <v>491</v>
      </c>
      <c r="I24" s="46">
        <v>540</v>
      </c>
      <c r="J24" s="46">
        <v>529</v>
      </c>
      <c r="K24" s="46">
        <v>645</v>
      </c>
      <c r="L24" s="46">
        <v>749</v>
      </c>
    </row>
    <row r="25" spans="1:12">
      <c r="A25" s="51"/>
      <c r="B25" s="33">
        <v>-3.6</v>
      </c>
      <c r="C25" s="33">
        <v>-3.7</v>
      </c>
      <c r="D25" s="33">
        <v>-4.7</v>
      </c>
      <c r="E25" s="33">
        <v>-5.3</v>
      </c>
      <c r="F25" s="33">
        <v>-6.4</v>
      </c>
      <c r="G25" s="33">
        <v>-5.9</v>
      </c>
      <c r="H25" s="33">
        <v>-5.4</v>
      </c>
      <c r="I25" s="33">
        <v>-4.797441364605544</v>
      </c>
      <c r="J25" s="33">
        <v>-4.5741461305663638</v>
      </c>
      <c r="K25" s="33">
        <v>-5.2</v>
      </c>
      <c r="L25" s="33">
        <v>-6</v>
      </c>
    </row>
    <row r="26" spans="1:12">
      <c r="A26" s="51" t="s">
        <v>64</v>
      </c>
      <c r="B26" s="46">
        <v>22</v>
      </c>
      <c r="C26" s="46">
        <v>23</v>
      </c>
      <c r="D26" s="46">
        <v>30</v>
      </c>
      <c r="E26" s="46">
        <v>30</v>
      </c>
      <c r="F26" s="46">
        <v>34</v>
      </c>
      <c r="G26" s="46">
        <v>52</v>
      </c>
      <c r="H26" s="46">
        <v>56</v>
      </c>
      <c r="I26" s="46">
        <v>42</v>
      </c>
      <c r="J26" s="46">
        <v>45</v>
      </c>
      <c r="K26" s="46">
        <v>43</v>
      </c>
      <c r="L26" s="46">
        <v>45</v>
      </c>
    </row>
    <row r="27" spans="1:12">
      <c r="A27" s="51"/>
      <c r="B27" s="33">
        <v>-1.5</v>
      </c>
      <c r="C27" s="33">
        <v>-1.4</v>
      </c>
      <c r="D27" s="33">
        <v>-1.7</v>
      </c>
      <c r="E27" s="33">
        <v>-1.7</v>
      </c>
      <c r="F27" s="33">
        <v>-1.8</v>
      </c>
      <c r="G27" s="33">
        <v>-2.5</v>
      </c>
      <c r="H27" s="33">
        <v>-2.8</v>
      </c>
      <c r="I27" s="33">
        <v>-2.0114942528735633</v>
      </c>
      <c r="J27" s="33">
        <v>-2.3017902813299234</v>
      </c>
      <c r="K27" s="33">
        <v>-2.1</v>
      </c>
      <c r="L27" s="33">
        <v>-2.5</v>
      </c>
    </row>
    <row r="28" spans="1:12">
      <c r="A28" s="51" t="s">
        <v>63</v>
      </c>
      <c r="B28" s="46">
        <v>148</v>
      </c>
      <c r="C28" s="46">
        <v>137</v>
      </c>
      <c r="D28" s="46">
        <v>195</v>
      </c>
      <c r="E28" s="46">
        <v>250</v>
      </c>
      <c r="F28" s="46">
        <v>244</v>
      </c>
      <c r="G28" s="46">
        <v>304</v>
      </c>
      <c r="H28" s="46">
        <v>289</v>
      </c>
      <c r="I28" s="46">
        <v>307</v>
      </c>
      <c r="J28" s="46">
        <v>379</v>
      </c>
      <c r="K28" s="46">
        <v>446</v>
      </c>
      <c r="L28" s="46">
        <v>391</v>
      </c>
    </row>
    <row r="29" spans="1:12">
      <c r="A29" s="51"/>
      <c r="B29" s="33">
        <v>-16.100000000000001</v>
      </c>
      <c r="C29" s="33">
        <v>-14.3</v>
      </c>
      <c r="D29" s="33">
        <v>-16</v>
      </c>
      <c r="E29" s="33">
        <v>-18.5</v>
      </c>
      <c r="F29" s="33">
        <v>-18.8</v>
      </c>
      <c r="G29" s="33">
        <v>-19.8</v>
      </c>
      <c r="H29" s="33">
        <v>-17.2</v>
      </c>
      <c r="I29" s="33">
        <v>-15.956340956340956</v>
      </c>
      <c r="J29" s="33">
        <v>-15.539155391553916</v>
      </c>
      <c r="K29" s="33">
        <v>-15.9</v>
      </c>
      <c r="L29" s="33">
        <v>-16.8</v>
      </c>
    </row>
    <row r="30" spans="1:12">
      <c r="A30" s="51" t="s">
        <v>62</v>
      </c>
      <c r="B30" s="46">
        <v>37</v>
      </c>
      <c r="C30" s="46">
        <v>44</v>
      </c>
      <c r="D30" s="46">
        <v>50</v>
      </c>
      <c r="E30" s="46">
        <v>54</v>
      </c>
      <c r="F30" s="46">
        <v>70</v>
      </c>
      <c r="G30" s="46">
        <v>83</v>
      </c>
      <c r="H30" s="46">
        <v>72</v>
      </c>
      <c r="I30" s="46">
        <v>67</v>
      </c>
      <c r="J30" s="46">
        <v>60</v>
      </c>
      <c r="K30" s="46">
        <v>87</v>
      </c>
      <c r="L30" s="46">
        <v>95</v>
      </c>
    </row>
    <row r="31" spans="1:12">
      <c r="A31" s="51"/>
      <c r="B31" s="33">
        <v>-11</v>
      </c>
      <c r="C31" s="33">
        <v>-10.9</v>
      </c>
      <c r="D31" s="33">
        <v>-12.5</v>
      </c>
      <c r="E31" s="33">
        <v>-12.9</v>
      </c>
      <c r="F31" s="33">
        <v>-14.8</v>
      </c>
      <c r="G31" s="33">
        <v>-15.9</v>
      </c>
      <c r="H31" s="33">
        <v>-14.3</v>
      </c>
      <c r="I31" s="33">
        <v>-13.214990138067062</v>
      </c>
      <c r="J31" s="33">
        <v>-11.47227533460803</v>
      </c>
      <c r="K31" s="33">
        <v>-12.8</v>
      </c>
      <c r="L31" s="33">
        <v>-14.8</v>
      </c>
    </row>
    <row r="32" spans="1:12">
      <c r="A32" s="51" t="s">
        <v>61</v>
      </c>
      <c r="B32" s="46" t="s">
        <v>11</v>
      </c>
      <c r="C32" s="46" t="s">
        <v>11</v>
      </c>
      <c r="D32" s="46" t="s">
        <v>11</v>
      </c>
      <c r="E32" s="46">
        <v>12</v>
      </c>
      <c r="F32" s="46">
        <v>13</v>
      </c>
      <c r="G32" s="46" t="s">
        <v>11</v>
      </c>
      <c r="H32" s="46">
        <v>18</v>
      </c>
      <c r="I32" s="46">
        <v>12</v>
      </c>
      <c r="J32" s="46">
        <v>10</v>
      </c>
      <c r="K32" s="46">
        <v>13</v>
      </c>
      <c r="L32" s="46">
        <v>19</v>
      </c>
    </row>
    <row r="33" spans="1:12">
      <c r="A33" s="51"/>
      <c r="B33" s="33"/>
      <c r="C33" s="33"/>
      <c r="D33" s="33"/>
      <c r="E33" s="33">
        <v>-7.1</v>
      </c>
      <c r="F33" s="33">
        <v>-6.1</v>
      </c>
      <c r="G33" s="33"/>
      <c r="H33" s="33">
        <v>-8.6</v>
      </c>
      <c r="I33" s="33">
        <v>-6.8571428571428577</v>
      </c>
      <c r="J33" s="33">
        <v>-4.4052863436123353</v>
      </c>
      <c r="K33" s="33">
        <v>-6.7</v>
      </c>
      <c r="L33" s="33">
        <v>-8.5</v>
      </c>
    </row>
    <row r="34" spans="1:12">
      <c r="A34" s="51" t="s">
        <v>60</v>
      </c>
      <c r="B34" s="46" t="s">
        <v>11</v>
      </c>
      <c r="C34" s="46" t="s">
        <v>11</v>
      </c>
      <c r="D34" s="46" t="s">
        <v>11</v>
      </c>
      <c r="E34" s="46" t="s">
        <v>11</v>
      </c>
      <c r="F34" s="46" t="s">
        <v>11</v>
      </c>
      <c r="G34" s="46">
        <v>10</v>
      </c>
      <c r="H34" s="46" t="s">
        <v>11</v>
      </c>
      <c r="I34" s="46">
        <v>11</v>
      </c>
      <c r="J34" s="46" t="s">
        <v>11</v>
      </c>
      <c r="K34" s="46" t="s">
        <v>11</v>
      </c>
      <c r="L34" s="46">
        <v>12</v>
      </c>
    </row>
    <row r="35" spans="1:12">
      <c r="A35" s="53"/>
      <c r="B35" s="40"/>
      <c r="C35" s="40"/>
      <c r="D35" s="40"/>
      <c r="E35" s="40"/>
      <c r="F35" s="40"/>
      <c r="G35" s="40">
        <v>-11</v>
      </c>
      <c r="H35" s="40"/>
      <c r="I35" s="40">
        <v>-15.492957746478872</v>
      </c>
      <c r="J35" s="40"/>
      <c r="K35" s="40"/>
      <c r="L35" s="40">
        <v>-14</v>
      </c>
    </row>
    <row r="36" spans="1:12">
      <c r="A36" s="51" t="s">
        <v>59</v>
      </c>
      <c r="B36" s="46" t="s">
        <v>11</v>
      </c>
      <c r="C36" s="46" t="s">
        <v>11</v>
      </c>
      <c r="D36" s="46">
        <v>18</v>
      </c>
      <c r="E36" s="46">
        <v>16</v>
      </c>
      <c r="F36" s="46">
        <v>30</v>
      </c>
      <c r="G36" s="46">
        <v>33</v>
      </c>
      <c r="H36" s="46">
        <v>48</v>
      </c>
      <c r="I36" s="46">
        <v>46</v>
      </c>
      <c r="J36" s="46">
        <v>41</v>
      </c>
      <c r="K36" s="46">
        <v>70</v>
      </c>
      <c r="L36" s="46">
        <v>46</v>
      </c>
    </row>
    <row r="37" spans="1:12">
      <c r="A37" s="53"/>
      <c r="B37" s="40"/>
      <c r="C37" s="40"/>
      <c r="D37" s="40">
        <v>-7.3</v>
      </c>
      <c r="E37" s="40">
        <v>-7</v>
      </c>
      <c r="F37" s="40">
        <v>-12</v>
      </c>
      <c r="G37" s="40">
        <v>-11.9</v>
      </c>
      <c r="H37" s="40">
        <v>-11.2</v>
      </c>
      <c r="I37" s="40">
        <v>-11.274509803921569</v>
      </c>
      <c r="J37" s="40">
        <v>-9.5571095571095572</v>
      </c>
      <c r="K37" s="40">
        <v>-11.9</v>
      </c>
      <c r="L37" s="40">
        <v>-9.4</v>
      </c>
    </row>
    <row r="38" spans="1:12">
      <c r="A38" s="51" t="s">
        <v>57</v>
      </c>
      <c r="B38" s="46">
        <v>163</v>
      </c>
      <c r="C38" s="46">
        <v>144</v>
      </c>
      <c r="D38" s="46">
        <v>239</v>
      </c>
      <c r="E38" s="46">
        <v>297</v>
      </c>
      <c r="F38" s="46">
        <v>382</v>
      </c>
      <c r="G38" s="46">
        <v>465</v>
      </c>
      <c r="H38" s="46">
        <v>667</v>
      </c>
      <c r="I38" s="46">
        <v>497</v>
      </c>
      <c r="J38" s="46">
        <v>495</v>
      </c>
      <c r="K38" s="46">
        <v>416</v>
      </c>
      <c r="L38" s="46">
        <v>407</v>
      </c>
    </row>
    <row r="39" spans="1:12">
      <c r="A39" s="53"/>
      <c r="B39" s="40">
        <v>-6.1</v>
      </c>
      <c r="C39" s="40">
        <v>-6.2</v>
      </c>
      <c r="D39" s="40">
        <v>-9</v>
      </c>
      <c r="E39" s="40">
        <v>-10.5</v>
      </c>
      <c r="F39" s="40">
        <v>-11.6</v>
      </c>
      <c r="G39" s="40">
        <v>-11.5</v>
      </c>
      <c r="H39" s="40">
        <v>-11.2</v>
      </c>
      <c r="I39" s="40">
        <v>-9.6862210095497954</v>
      </c>
      <c r="J39" s="40">
        <v>-8.8646131805157591</v>
      </c>
      <c r="K39" s="40">
        <v>-8.3000000000000007</v>
      </c>
      <c r="L39" s="40">
        <v>-10.1</v>
      </c>
    </row>
    <row r="40" spans="1:12">
      <c r="A40" s="5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</row>
    <row r="41" spans="1:12">
      <c r="A41" s="30" t="s">
        <v>188</v>
      </c>
      <c r="B41" s="33"/>
      <c r="C41" s="33"/>
      <c r="D41" s="33"/>
      <c r="E41" s="33"/>
      <c r="F41" s="33"/>
      <c r="G41" s="33"/>
      <c r="H41" s="33"/>
      <c r="I41" s="33"/>
      <c r="J41" s="21"/>
      <c r="K41" s="21"/>
      <c r="L41" s="21"/>
    </row>
    <row r="42" spans="1:12">
      <c r="A42" s="30" t="s">
        <v>191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</row>
    <row r="43" spans="1:12">
      <c r="A43" s="30" t="s">
        <v>192</v>
      </c>
    </row>
    <row r="44" spans="1:12">
      <c r="A44" s="41" t="s">
        <v>132</v>
      </c>
    </row>
    <row r="45" spans="1:12">
      <c r="A45" s="30" t="s">
        <v>133</v>
      </c>
    </row>
    <row r="46" spans="1:12">
      <c r="A46" s="30" t="s">
        <v>139</v>
      </c>
    </row>
  </sheetData>
  <sheetProtection password="CC19" sheet="1" objects="1" scenarios="1"/>
  <phoneticPr fontId="3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L25"/>
  <sheetViews>
    <sheetView workbookViewId="0"/>
  </sheetViews>
  <sheetFormatPr defaultRowHeight="16.5"/>
  <cols>
    <col min="1" max="1" width="16" style="36" customWidth="1"/>
    <col min="2" max="16384" width="9" style="36"/>
  </cols>
  <sheetData>
    <row r="1" spans="1:12">
      <c r="A1" s="19" t="s">
        <v>250</v>
      </c>
    </row>
    <row r="2" spans="1:12">
      <c r="J2" s="37"/>
      <c r="K2" s="37"/>
      <c r="L2" s="37" t="s">
        <v>43</v>
      </c>
    </row>
    <row r="3" spans="1:12">
      <c r="A3" s="20" t="s">
        <v>0</v>
      </c>
      <c r="B3" s="20" t="s">
        <v>1</v>
      </c>
      <c r="C3" s="20" t="s">
        <v>2</v>
      </c>
      <c r="D3" s="20" t="s">
        <v>3</v>
      </c>
      <c r="E3" s="20" t="s">
        <v>4</v>
      </c>
      <c r="F3" s="20" t="s">
        <v>5</v>
      </c>
      <c r="G3" s="20" t="s">
        <v>6</v>
      </c>
      <c r="H3" s="20" t="s">
        <v>7</v>
      </c>
      <c r="I3" s="20" t="s">
        <v>8</v>
      </c>
      <c r="J3" s="20" t="s">
        <v>143</v>
      </c>
      <c r="K3" s="20" t="s">
        <v>182</v>
      </c>
      <c r="L3" s="20" t="s">
        <v>266</v>
      </c>
    </row>
    <row r="4" spans="1:12">
      <c r="A4" s="51" t="s">
        <v>45</v>
      </c>
      <c r="B4" s="47">
        <v>1120</v>
      </c>
      <c r="C4" s="47">
        <v>1192</v>
      </c>
      <c r="D4" s="47">
        <v>1579</v>
      </c>
      <c r="E4" s="47">
        <v>1874</v>
      </c>
      <c r="F4" s="47">
        <v>2125</v>
      </c>
      <c r="G4" s="47">
        <v>2226</v>
      </c>
      <c r="H4" s="47">
        <v>2280</v>
      </c>
      <c r="I4" s="47">
        <v>2063</v>
      </c>
      <c r="J4" s="47">
        <v>2134</v>
      </c>
      <c r="K4" s="32">
        <v>2407</v>
      </c>
      <c r="L4" s="32">
        <v>2535</v>
      </c>
    </row>
    <row r="5" spans="1:12">
      <c r="A5" s="53"/>
      <c r="B5" s="40">
        <v>-5.6</v>
      </c>
      <c r="C5" s="40">
        <v>-5.6</v>
      </c>
      <c r="D5" s="40">
        <v>-7.2</v>
      </c>
      <c r="E5" s="40">
        <v>-8.6</v>
      </c>
      <c r="F5" s="40">
        <v>-9.9</v>
      </c>
      <c r="G5" s="40">
        <v>-9.8000000000000007</v>
      </c>
      <c r="H5" s="40">
        <v>-9.9</v>
      </c>
      <c r="I5" s="40">
        <v>-8.4073681636645201</v>
      </c>
      <c r="J5" s="40">
        <v>-8.2848047208634217</v>
      </c>
      <c r="K5" s="40">
        <v>-8.8000000000000007</v>
      </c>
      <c r="L5" s="40">
        <v>-9.9</v>
      </c>
    </row>
    <row r="6" spans="1:12">
      <c r="A6" s="51" t="s">
        <v>114</v>
      </c>
      <c r="B6" s="46">
        <v>841</v>
      </c>
      <c r="C6" s="46">
        <v>951</v>
      </c>
      <c r="D6" s="46">
        <v>1257</v>
      </c>
      <c r="E6" s="46">
        <v>1572</v>
      </c>
      <c r="F6" s="46">
        <v>1809</v>
      </c>
      <c r="G6" s="46">
        <v>1837</v>
      </c>
      <c r="H6" s="46">
        <v>1820</v>
      </c>
      <c r="I6" s="46">
        <v>1695</v>
      </c>
      <c r="J6" s="46">
        <v>1764</v>
      </c>
      <c r="K6" s="46">
        <v>2036</v>
      </c>
      <c r="L6" s="46">
        <v>2149</v>
      </c>
    </row>
    <row r="7" spans="1:12">
      <c r="A7" s="53"/>
      <c r="B7" s="40">
        <v>-10</v>
      </c>
      <c r="C7" s="40">
        <v>-10.199999999999999</v>
      </c>
      <c r="D7" s="40">
        <v>-12.4</v>
      </c>
      <c r="E7" s="40">
        <v>-14.5</v>
      </c>
      <c r="F7" s="40">
        <v>-15.7</v>
      </c>
      <c r="G7" s="40">
        <v>-15.6</v>
      </c>
      <c r="H7" s="40">
        <v>-15.8</v>
      </c>
      <c r="I7" s="40">
        <v>-12.885814201003498</v>
      </c>
      <c r="J7" s="40">
        <v>-12.582025677603422</v>
      </c>
      <c r="K7" s="40">
        <v>-13.3</v>
      </c>
      <c r="L7" s="40">
        <v>-14.8</v>
      </c>
    </row>
    <row r="8" spans="1:12">
      <c r="A8" s="51" t="s">
        <v>115</v>
      </c>
      <c r="B8" s="46">
        <v>190</v>
      </c>
      <c r="C8" s="46">
        <v>185</v>
      </c>
      <c r="D8" s="46">
        <v>226</v>
      </c>
      <c r="E8" s="46">
        <v>241</v>
      </c>
      <c r="F8" s="46">
        <v>259</v>
      </c>
      <c r="G8" s="46">
        <v>340</v>
      </c>
      <c r="H8" s="46">
        <v>385</v>
      </c>
      <c r="I8" s="46">
        <v>326</v>
      </c>
      <c r="J8" s="46">
        <v>334</v>
      </c>
      <c r="K8" s="46">
        <v>358</v>
      </c>
      <c r="L8" s="46">
        <v>367</v>
      </c>
    </row>
    <row r="9" spans="1:12">
      <c r="A9" s="53"/>
      <c r="B9" s="40">
        <v>-2.2000000000000002</v>
      </c>
      <c r="C9" s="40">
        <v>-2</v>
      </c>
      <c r="D9" s="40">
        <v>-2.5</v>
      </c>
      <c r="E9" s="40">
        <v>-2.7</v>
      </c>
      <c r="F9" s="40">
        <v>-3</v>
      </c>
      <c r="G9" s="40">
        <v>-3.5</v>
      </c>
      <c r="H9" s="40">
        <v>-3.8</v>
      </c>
      <c r="I9" s="40">
        <v>-3.1178270849273146</v>
      </c>
      <c r="J9" s="40">
        <v>-3.0925925925925926</v>
      </c>
      <c r="K9" s="40">
        <v>-3.2</v>
      </c>
      <c r="L9" s="40">
        <v>-3.5</v>
      </c>
    </row>
    <row r="10" spans="1:12">
      <c r="A10" s="51" t="s">
        <v>57</v>
      </c>
      <c r="B10" s="46">
        <v>89</v>
      </c>
      <c r="C10" s="46">
        <v>56</v>
      </c>
      <c r="D10" s="46">
        <v>96</v>
      </c>
      <c r="E10" s="46">
        <v>61</v>
      </c>
      <c r="F10" s="46">
        <v>57</v>
      </c>
      <c r="G10" s="46">
        <v>49</v>
      </c>
      <c r="H10" s="46">
        <v>75</v>
      </c>
      <c r="I10" s="46">
        <v>42</v>
      </c>
      <c r="J10" s="46">
        <v>36</v>
      </c>
      <c r="K10" s="46">
        <v>13</v>
      </c>
      <c r="L10" s="46">
        <v>19</v>
      </c>
    </row>
    <row r="11" spans="1:12">
      <c r="A11" s="53"/>
      <c r="B11" s="40">
        <v>-2.9</v>
      </c>
      <c r="C11" s="40">
        <v>-2</v>
      </c>
      <c r="D11" s="40">
        <v>-3.3</v>
      </c>
      <c r="E11" s="40">
        <v>-3.2</v>
      </c>
      <c r="F11" s="40">
        <v>-4.5999999999999996</v>
      </c>
      <c r="G11" s="40">
        <v>-4.3</v>
      </c>
      <c r="H11" s="40">
        <v>-5.5</v>
      </c>
      <c r="I11" s="40">
        <v>-4.5258620689655169</v>
      </c>
      <c r="J11" s="40">
        <v>-3.8379530916844353</v>
      </c>
      <c r="K11" s="40">
        <v>-1.9</v>
      </c>
      <c r="L11" s="40">
        <v>-4</v>
      </c>
    </row>
    <row r="12" spans="1:12">
      <c r="A12" s="5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</row>
    <row r="13" spans="1:12">
      <c r="A13" s="30" t="s">
        <v>188</v>
      </c>
      <c r="B13" s="33"/>
      <c r="C13" s="33"/>
      <c r="D13" s="33"/>
      <c r="E13" s="33"/>
      <c r="F13" s="33"/>
      <c r="G13" s="33"/>
      <c r="H13" s="33"/>
      <c r="I13" s="33"/>
      <c r="J13" s="21"/>
      <c r="K13" s="21"/>
      <c r="L13" s="21"/>
    </row>
    <row r="14" spans="1:12">
      <c r="A14" s="41" t="s">
        <v>198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41" t="s">
        <v>205</v>
      </c>
    </row>
    <row r="16" spans="1:12">
      <c r="A16" s="30" t="s">
        <v>204</v>
      </c>
    </row>
    <row r="17" spans="1:1">
      <c r="A17" s="30" t="s">
        <v>206</v>
      </c>
    </row>
    <row r="18" spans="1:1">
      <c r="A18" s="30"/>
    </row>
    <row r="21" spans="1:1">
      <c r="A21" s="41"/>
    </row>
    <row r="22" spans="1:1">
      <c r="A22" s="41"/>
    </row>
    <row r="23" spans="1:1">
      <c r="A23" s="41"/>
    </row>
    <row r="24" spans="1:1">
      <c r="A24" s="41"/>
    </row>
    <row r="25" spans="1:1">
      <c r="A25" s="41"/>
    </row>
  </sheetData>
  <sheetProtection password="CC19" sheet="1" objects="1" scenarios="1"/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39"/>
  <sheetViews>
    <sheetView zoomScaleNormal="100" workbookViewId="0">
      <pane xSplit="1" ySplit="3" topLeftCell="B4" activePane="bottomRight" state="frozen"/>
      <selection activeCell="A4" sqref="A4"/>
      <selection pane="topRight" activeCell="A4" sqref="A4"/>
      <selection pane="bottomLeft" activeCell="A4" sqref="A4"/>
      <selection pane="bottomRight"/>
    </sheetView>
  </sheetViews>
  <sheetFormatPr defaultRowHeight="16.5"/>
  <cols>
    <col min="1" max="1" width="9" style="1"/>
  </cols>
  <sheetData>
    <row r="1" spans="1:20">
      <c r="A1" s="19" t="s">
        <v>269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r="2" spans="1:20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7" t="s">
        <v>43</v>
      </c>
    </row>
    <row r="3" spans="1:20">
      <c r="A3" s="20" t="s">
        <v>0</v>
      </c>
      <c r="B3" s="20" t="s">
        <v>146</v>
      </c>
      <c r="C3" s="20" t="s">
        <v>147</v>
      </c>
      <c r="D3" s="20" t="s">
        <v>148</v>
      </c>
      <c r="E3" s="20" t="s">
        <v>149</v>
      </c>
      <c r="F3" s="20" t="s">
        <v>150</v>
      </c>
      <c r="G3" s="20" t="s">
        <v>151</v>
      </c>
      <c r="H3" s="20" t="s">
        <v>152</v>
      </c>
      <c r="I3" s="20" t="s">
        <v>153</v>
      </c>
      <c r="J3" s="20" t="s">
        <v>154</v>
      </c>
      <c r="K3" s="20" t="s">
        <v>155</v>
      </c>
      <c r="L3" s="20" t="s">
        <v>156</v>
      </c>
      <c r="M3" s="20" t="s">
        <v>157</v>
      </c>
      <c r="N3" s="20" t="s">
        <v>158</v>
      </c>
      <c r="O3" s="20" t="s">
        <v>159</v>
      </c>
      <c r="P3" s="20" t="s">
        <v>160</v>
      </c>
      <c r="Q3" s="20" t="s">
        <v>161</v>
      </c>
      <c r="R3" s="20" t="s">
        <v>162</v>
      </c>
      <c r="S3" s="20" t="s">
        <v>163</v>
      </c>
    </row>
    <row r="4" spans="1:20">
      <c r="A4" s="90" t="s">
        <v>9</v>
      </c>
      <c r="B4" s="32">
        <v>25604</v>
      </c>
      <c r="C4" s="43">
        <v>3553</v>
      </c>
      <c r="D4" s="43">
        <v>1883</v>
      </c>
      <c r="E4" s="43">
        <v>987</v>
      </c>
      <c r="F4" s="43">
        <v>1359</v>
      </c>
      <c r="G4" s="43">
        <v>550</v>
      </c>
      <c r="H4" s="43">
        <v>636</v>
      </c>
      <c r="I4" s="43">
        <v>542</v>
      </c>
      <c r="J4" s="43">
        <v>123</v>
      </c>
      <c r="K4" s="43">
        <v>5998</v>
      </c>
      <c r="L4" s="43">
        <v>1063</v>
      </c>
      <c r="M4" s="43">
        <v>1124</v>
      </c>
      <c r="N4" s="43">
        <v>1417</v>
      </c>
      <c r="O4" s="43">
        <v>1230</v>
      </c>
      <c r="P4" s="43">
        <v>1203</v>
      </c>
      <c r="Q4" s="43">
        <v>1582</v>
      </c>
      <c r="R4" s="43">
        <v>1870</v>
      </c>
      <c r="S4" s="43">
        <v>484</v>
      </c>
    </row>
    <row r="5" spans="1:20">
      <c r="A5" s="90"/>
      <c r="B5" s="33">
        <v>-100</v>
      </c>
      <c r="C5" s="33">
        <v>-100</v>
      </c>
      <c r="D5" s="33">
        <v>-100</v>
      </c>
      <c r="E5" s="33">
        <v>-100</v>
      </c>
      <c r="F5" s="33">
        <v>-100</v>
      </c>
      <c r="G5" s="33">
        <v>-100</v>
      </c>
      <c r="H5" s="33">
        <v>-100</v>
      </c>
      <c r="I5" s="33">
        <v>-100</v>
      </c>
      <c r="J5" s="33">
        <v>-100</v>
      </c>
      <c r="K5" s="33">
        <v>-100</v>
      </c>
      <c r="L5" s="33">
        <v>-100</v>
      </c>
      <c r="M5" s="33">
        <v>-100</v>
      </c>
      <c r="N5" s="33">
        <v>-100</v>
      </c>
      <c r="O5" s="33">
        <v>-100</v>
      </c>
      <c r="P5" s="33">
        <v>-100</v>
      </c>
      <c r="Q5" s="33">
        <v>-100</v>
      </c>
      <c r="R5" s="33">
        <v>-100</v>
      </c>
      <c r="S5" s="33">
        <v>-100</v>
      </c>
    </row>
    <row r="6" spans="1:20">
      <c r="A6" s="91" t="s">
        <v>10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</row>
    <row r="7" spans="1:20">
      <c r="A7" s="90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</row>
    <row r="8" spans="1:20">
      <c r="A8" s="90" t="s">
        <v>14</v>
      </c>
      <c r="B8" s="32">
        <v>16377</v>
      </c>
      <c r="C8" s="44">
        <v>2338</v>
      </c>
      <c r="D8" s="44">
        <v>1267</v>
      </c>
      <c r="E8" s="44">
        <v>661</v>
      </c>
      <c r="F8" s="44">
        <v>867</v>
      </c>
      <c r="G8" s="44">
        <v>349</v>
      </c>
      <c r="H8" s="44">
        <v>392</v>
      </c>
      <c r="I8" s="44">
        <v>328</v>
      </c>
      <c r="J8" s="44">
        <v>80</v>
      </c>
      <c r="K8" s="44">
        <v>3794</v>
      </c>
      <c r="L8" s="44">
        <v>717</v>
      </c>
      <c r="M8" s="44">
        <v>697</v>
      </c>
      <c r="N8" s="44">
        <v>871</v>
      </c>
      <c r="O8" s="44">
        <v>762</v>
      </c>
      <c r="P8" s="44">
        <v>737</v>
      </c>
      <c r="Q8" s="44">
        <v>1000</v>
      </c>
      <c r="R8" s="44">
        <v>1221</v>
      </c>
      <c r="S8" s="44">
        <v>296</v>
      </c>
    </row>
    <row r="9" spans="1:20">
      <c r="A9" s="90"/>
      <c r="B9" s="33">
        <f>B8/B$4*100*-1</f>
        <v>-63.96266208404937</v>
      </c>
      <c r="C9" s="33">
        <f t="shared" ref="C9:S9" si="0">C8/C$4*100*-1</f>
        <v>-65.803546298902333</v>
      </c>
      <c r="D9" s="33">
        <f t="shared" si="0"/>
        <v>-67.286245353159842</v>
      </c>
      <c r="E9" s="33">
        <f t="shared" si="0"/>
        <v>-66.970618034447824</v>
      </c>
      <c r="F9" s="33">
        <f t="shared" si="0"/>
        <v>-63.796909492273734</v>
      </c>
      <c r="G9" s="33">
        <f t="shared" si="0"/>
        <v>-63.454545454545453</v>
      </c>
      <c r="H9" s="33">
        <f t="shared" si="0"/>
        <v>-61.635220125786162</v>
      </c>
      <c r="I9" s="33">
        <f t="shared" si="0"/>
        <v>-60.516605166051662</v>
      </c>
      <c r="J9" s="33">
        <f t="shared" si="0"/>
        <v>-65.040650406504056</v>
      </c>
      <c r="K9" s="33">
        <f t="shared" si="0"/>
        <v>-63.254418139379794</v>
      </c>
      <c r="L9" s="33">
        <f t="shared" si="0"/>
        <v>-67.450611476952034</v>
      </c>
      <c r="M9" s="33">
        <f t="shared" si="0"/>
        <v>-62.010676156583635</v>
      </c>
      <c r="N9" s="33">
        <f t="shared" si="0"/>
        <v>-61.467889908256879</v>
      </c>
      <c r="O9" s="33">
        <f t="shared" si="0"/>
        <v>-61.951219512195124</v>
      </c>
      <c r="P9" s="33">
        <f t="shared" si="0"/>
        <v>-61.263507896924352</v>
      </c>
      <c r="Q9" s="33">
        <f t="shared" si="0"/>
        <v>-63.211125158027812</v>
      </c>
      <c r="R9" s="33">
        <f t="shared" si="0"/>
        <v>-65.294117647058826</v>
      </c>
      <c r="S9" s="33">
        <f t="shared" si="0"/>
        <v>-61.157024793388423</v>
      </c>
    </row>
    <row r="10" spans="1:20">
      <c r="A10" s="90" t="s">
        <v>15</v>
      </c>
      <c r="B10" s="32">
        <v>9221</v>
      </c>
      <c r="C10" s="45">
        <v>1215</v>
      </c>
      <c r="D10" s="45">
        <v>616</v>
      </c>
      <c r="E10" s="45">
        <v>326</v>
      </c>
      <c r="F10" s="45">
        <v>492</v>
      </c>
      <c r="G10" s="45">
        <v>201</v>
      </c>
      <c r="H10" s="45">
        <v>244</v>
      </c>
      <c r="I10" s="45">
        <v>214</v>
      </c>
      <c r="J10" s="45">
        <v>43</v>
      </c>
      <c r="K10" s="45">
        <v>2204</v>
      </c>
      <c r="L10" s="45">
        <v>346</v>
      </c>
      <c r="M10" s="45">
        <v>424</v>
      </c>
      <c r="N10" s="45">
        <v>544</v>
      </c>
      <c r="O10" s="45">
        <v>468</v>
      </c>
      <c r="P10" s="45">
        <v>466</v>
      </c>
      <c r="Q10" s="45">
        <v>582</v>
      </c>
      <c r="R10" s="45">
        <v>648</v>
      </c>
      <c r="S10" s="45">
        <v>188</v>
      </c>
      <c r="T10" s="12"/>
    </row>
    <row r="11" spans="1:20">
      <c r="A11" s="90"/>
      <c r="B11" s="33">
        <f>B10/B$4*100*-1</f>
        <v>-36.013904077487894</v>
      </c>
      <c r="C11" s="33">
        <f t="shared" ref="C11:S11" si="1">C10/C$4*100*-1</f>
        <v>-34.19645370109766</v>
      </c>
      <c r="D11" s="33">
        <f t="shared" si="1"/>
        <v>-32.713754646840151</v>
      </c>
      <c r="E11" s="33">
        <f t="shared" si="1"/>
        <v>-33.029381965552176</v>
      </c>
      <c r="F11" s="33">
        <f t="shared" si="1"/>
        <v>-36.203090507726273</v>
      </c>
      <c r="G11" s="33">
        <f t="shared" si="1"/>
        <v>-36.545454545454547</v>
      </c>
      <c r="H11" s="33">
        <f t="shared" si="1"/>
        <v>-38.364779874213838</v>
      </c>
      <c r="I11" s="33">
        <f t="shared" si="1"/>
        <v>-39.483394833948338</v>
      </c>
      <c r="J11" s="33">
        <f t="shared" si="1"/>
        <v>-34.959349593495936</v>
      </c>
      <c r="K11" s="33">
        <f t="shared" si="1"/>
        <v>-36.745581860620206</v>
      </c>
      <c r="L11" s="33">
        <f t="shared" si="1"/>
        <v>-32.54938852304798</v>
      </c>
      <c r="M11" s="33">
        <f t="shared" si="1"/>
        <v>-37.722419928825623</v>
      </c>
      <c r="N11" s="33">
        <f t="shared" si="1"/>
        <v>-38.390966831333806</v>
      </c>
      <c r="O11" s="33">
        <f t="shared" si="1"/>
        <v>-38.048780487804876</v>
      </c>
      <c r="P11" s="33">
        <f t="shared" si="1"/>
        <v>-38.736492103075641</v>
      </c>
      <c r="Q11" s="33">
        <f t="shared" si="1"/>
        <v>-36.788874841972188</v>
      </c>
      <c r="R11" s="33">
        <f t="shared" si="1"/>
        <v>-34.652406417112296</v>
      </c>
      <c r="S11" s="33">
        <f t="shared" si="1"/>
        <v>-38.84297520661157</v>
      </c>
      <c r="T11" s="12"/>
    </row>
    <row r="12" spans="1:20">
      <c r="A12" s="90" t="s">
        <v>16</v>
      </c>
      <c r="B12" s="21" t="s">
        <v>11</v>
      </c>
      <c r="C12" s="21" t="s">
        <v>11</v>
      </c>
      <c r="D12" s="21" t="s">
        <v>11</v>
      </c>
      <c r="E12" s="21" t="s">
        <v>11</v>
      </c>
      <c r="F12" s="21" t="s">
        <v>11</v>
      </c>
      <c r="G12" s="21" t="s">
        <v>11</v>
      </c>
      <c r="H12" s="21" t="s">
        <v>11</v>
      </c>
      <c r="I12" s="21" t="s">
        <v>11</v>
      </c>
      <c r="J12" s="21" t="s">
        <v>11</v>
      </c>
      <c r="K12" s="21" t="s">
        <v>11</v>
      </c>
      <c r="L12" s="21" t="s">
        <v>11</v>
      </c>
      <c r="M12" s="21" t="s">
        <v>11</v>
      </c>
      <c r="N12" s="21" t="s">
        <v>11</v>
      </c>
      <c r="O12" s="21" t="s">
        <v>11</v>
      </c>
      <c r="P12" s="21" t="s">
        <v>11</v>
      </c>
      <c r="Q12" s="21" t="s">
        <v>11</v>
      </c>
      <c r="R12" s="21" t="s">
        <v>11</v>
      </c>
      <c r="S12" s="21" t="s">
        <v>11</v>
      </c>
    </row>
    <row r="13" spans="1:20">
      <c r="A13" s="92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</row>
    <row r="14" spans="1:20">
      <c r="A14" s="90" t="s">
        <v>12</v>
      </c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</row>
    <row r="15" spans="1:20">
      <c r="A15" s="90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</row>
    <row r="16" spans="1:20">
      <c r="A16" s="90" t="s">
        <v>17</v>
      </c>
      <c r="B16" s="32">
        <v>186</v>
      </c>
      <c r="C16" s="32">
        <v>17</v>
      </c>
      <c r="D16" s="32">
        <v>13</v>
      </c>
      <c r="E16" s="21" t="s">
        <v>11</v>
      </c>
      <c r="F16" s="32" t="s">
        <v>306</v>
      </c>
      <c r="G16" s="32">
        <v>10</v>
      </c>
      <c r="H16" s="21" t="s">
        <v>11</v>
      </c>
      <c r="I16" s="21" t="s">
        <v>11</v>
      </c>
      <c r="J16" s="21" t="s">
        <v>11</v>
      </c>
      <c r="K16" s="32">
        <v>53</v>
      </c>
      <c r="L16" s="21" t="s">
        <v>11</v>
      </c>
      <c r="M16" s="32">
        <v>12</v>
      </c>
      <c r="N16" s="21" t="s">
        <v>11</v>
      </c>
      <c r="O16" s="21" t="s">
        <v>11</v>
      </c>
      <c r="P16" s="21" t="s">
        <v>11</v>
      </c>
      <c r="Q16" s="21" t="s">
        <v>11</v>
      </c>
      <c r="R16" s="32">
        <v>15</v>
      </c>
      <c r="S16" s="21" t="s">
        <v>11</v>
      </c>
    </row>
    <row r="17" spans="1:20">
      <c r="A17" s="90"/>
      <c r="B17" s="33">
        <f>B16/B$4*100*-1</f>
        <v>-0.72644899234494609</v>
      </c>
      <c r="C17" s="33">
        <f t="shared" ref="C17:R17" si="2">C16/C$4*100*-1</f>
        <v>-0.4784688995215311</v>
      </c>
      <c r="D17" s="33">
        <f t="shared" si="2"/>
        <v>-0.6903876792352629</v>
      </c>
      <c r="E17" s="33"/>
      <c r="F17" s="33"/>
      <c r="G17" s="33">
        <f t="shared" ref="G17" si="3">G16/G$4*100*-1</f>
        <v>-1.8181818181818181</v>
      </c>
      <c r="H17" s="33"/>
      <c r="I17" s="33"/>
      <c r="J17" s="33"/>
      <c r="K17" s="33">
        <f t="shared" si="2"/>
        <v>-0.88362787595865289</v>
      </c>
      <c r="L17" s="33"/>
      <c r="M17" s="33">
        <f t="shared" si="2"/>
        <v>-1.0676156583629894</v>
      </c>
      <c r="N17" s="33"/>
      <c r="O17" s="33"/>
      <c r="P17" s="33"/>
      <c r="Q17" s="33"/>
      <c r="R17" s="33">
        <f t="shared" si="2"/>
        <v>-0.80213903743315518</v>
      </c>
      <c r="S17" s="33"/>
    </row>
    <row r="18" spans="1:20">
      <c r="A18" s="90" t="s">
        <v>18</v>
      </c>
      <c r="B18" s="32">
        <v>92</v>
      </c>
      <c r="C18" s="32">
        <v>19</v>
      </c>
      <c r="D18" s="21" t="s">
        <v>11</v>
      </c>
      <c r="E18" s="21" t="s">
        <v>11</v>
      </c>
      <c r="F18" s="21" t="s">
        <v>11</v>
      </c>
      <c r="G18" s="21" t="s">
        <v>11</v>
      </c>
      <c r="H18" s="21" t="s">
        <v>11</v>
      </c>
      <c r="I18" s="21" t="s">
        <v>11</v>
      </c>
      <c r="J18" s="21" t="s">
        <v>11</v>
      </c>
      <c r="K18" s="32">
        <v>19</v>
      </c>
      <c r="L18" s="21" t="s">
        <v>11</v>
      </c>
      <c r="M18" s="21" t="s">
        <v>11</v>
      </c>
      <c r="N18" s="21" t="s">
        <v>11</v>
      </c>
      <c r="O18" s="21" t="s">
        <v>11</v>
      </c>
      <c r="P18" s="21" t="s">
        <v>11</v>
      </c>
      <c r="Q18" s="32" t="s">
        <v>306</v>
      </c>
      <c r="R18" s="21" t="s">
        <v>11</v>
      </c>
      <c r="S18" s="21" t="s">
        <v>11</v>
      </c>
      <c r="T18" s="36"/>
    </row>
    <row r="19" spans="1:20">
      <c r="A19" s="90"/>
      <c r="B19" s="33">
        <f>B18/B$4*100*-1</f>
        <v>-0.359318856428683</v>
      </c>
      <c r="C19" s="33">
        <f t="shared" ref="C19" si="4">C18/C$4*100*-1</f>
        <v>-0.53475935828876997</v>
      </c>
      <c r="D19" s="33"/>
      <c r="E19" s="33"/>
      <c r="F19" s="33"/>
      <c r="G19" s="33"/>
      <c r="H19" s="33"/>
      <c r="I19" s="33"/>
      <c r="J19" s="33"/>
      <c r="K19" s="33">
        <f t="shared" ref="K19" si="5">K18/K$4*100*-1</f>
        <v>-0.31677225741913972</v>
      </c>
      <c r="L19" s="33"/>
      <c r="M19" s="33"/>
      <c r="N19" s="33"/>
      <c r="O19" s="33"/>
      <c r="P19" s="33"/>
      <c r="Q19" s="33"/>
      <c r="R19" s="33"/>
      <c r="S19" s="33"/>
      <c r="T19" s="36"/>
    </row>
    <row r="20" spans="1:20">
      <c r="A20" s="90" t="s">
        <v>19</v>
      </c>
      <c r="B20" s="32">
        <v>270</v>
      </c>
      <c r="C20" s="32">
        <v>59</v>
      </c>
      <c r="D20" s="32">
        <v>24</v>
      </c>
      <c r="E20" s="32">
        <v>10</v>
      </c>
      <c r="F20" s="32">
        <v>14</v>
      </c>
      <c r="G20" s="21" t="s">
        <v>11</v>
      </c>
      <c r="H20" s="21" t="s">
        <v>11</v>
      </c>
      <c r="I20" s="21" t="s">
        <v>11</v>
      </c>
      <c r="J20" s="21" t="s">
        <v>11</v>
      </c>
      <c r="K20" s="32">
        <v>63</v>
      </c>
      <c r="L20" s="32" t="s">
        <v>306</v>
      </c>
      <c r="M20" s="32">
        <v>13</v>
      </c>
      <c r="N20" s="21" t="s">
        <v>11</v>
      </c>
      <c r="O20" s="21" t="s">
        <v>11</v>
      </c>
      <c r="P20" s="32">
        <v>17</v>
      </c>
      <c r="Q20" s="32" t="s">
        <v>306</v>
      </c>
      <c r="R20" s="32">
        <v>18</v>
      </c>
      <c r="S20" s="21" t="s">
        <v>11</v>
      </c>
    </row>
    <row r="21" spans="1:20">
      <c r="A21" s="90"/>
      <c r="B21" s="33">
        <f>B20/B$4*100*-1</f>
        <v>-1.0545227308233089</v>
      </c>
      <c r="C21" s="33">
        <f t="shared" ref="C21" si="6">C20/C$4*100*-1</f>
        <v>-1.6605685336335492</v>
      </c>
      <c r="D21" s="33">
        <f t="shared" ref="D21" si="7">D20/D$4*100*-1</f>
        <v>-1.2745618693574083</v>
      </c>
      <c r="E21" s="33">
        <f t="shared" ref="E21:E23" si="8">E20/E$4*100*-1</f>
        <v>-1.0131712259371835</v>
      </c>
      <c r="F21" s="33">
        <f t="shared" ref="F21" si="9">F20/F$4*100*-1</f>
        <v>-1.0301692420897719</v>
      </c>
      <c r="G21" s="33"/>
      <c r="H21" s="33"/>
      <c r="I21" s="33"/>
      <c r="J21" s="33"/>
      <c r="K21" s="33">
        <f t="shared" ref="K21" si="10">K20/K$4*100*-1</f>
        <v>-1.0503501167055684</v>
      </c>
      <c r="L21" s="33"/>
      <c r="M21" s="33">
        <f t="shared" ref="M21:M23" si="11">M20/M$4*100*-1</f>
        <v>-1.1565836298932384</v>
      </c>
      <c r="N21" s="33"/>
      <c r="O21" s="33"/>
      <c r="P21" s="33">
        <f t="shared" ref="P21:P23" si="12">P20/P$4*100*-1</f>
        <v>-1.4131338320864506</v>
      </c>
      <c r="Q21" s="33"/>
      <c r="R21" s="33">
        <f t="shared" ref="R21" si="13">R20/R$4*100*-1</f>
        <v>-0.96256684491978617</v>
      </c>
      <c r="S21" s="33"/>
    </row>
    <row r="22" spans="1:20">
      <c r="A22" s="90" t="s">
        <v>20</v>
      </c>
      <c r="B22" s="32">
        <v>505</v>
      </c>
      <c r="C22" s="32">
        <v>81</v>
      </c>
      <c r="D22" s="32">
        <v>27</v>
      </c>
      <c r="E22" s="32">
        <v>18</v>
      </c>
      <c r="F22" s="32">
        <v>34</v>
      </c>
      <c r="G22" s="32">
        <v>10</v>
      </c>
      <c r="H22" s="32">
        <v>21</v>
      </c>
      <c r="I22" s="32">
        <v>13</v>
      </c>
      <c r="J22" s="21" t="s">
        <v>11</v>
      </c>
      <c r="K22" s="32">
        <v>139</v>
      </c>
      <c r="L22" s="32">
        <v>15</v>
      </c>
      <c r="M22" s="32">
        <v>26</v>
      </c>
      <c r="N22" s="32">
        <v>25</v>
      </c>
      <c r="O22" s="32">
        <v>19</v>
      </c>
      <c r="P22" s="32">
        <v>12</v>
      </c>
      <c r="Q22" s="32">
        <v>19</v>
      </c>
      <c r="R22" s="32">
        <v>38</v>
      </c>
      <c r="S22" s="32" t="s">
        <v>306</v>
      </c>
    </row>
    <row r="23" spans="1:20">
      <c r="A23" s="90"/>
      <c r="B23" s="33">
        <f>B22/B$4*100*-1</f>
        <v>-1.9723480706139667</v>
      </c>
      <c r="C23" s="33">
        <f t="shared" ref="C23" si="14">C22/C$4*100*-1</f>
        <v>-2.2797635800731775</v>
      </c>
      <c r="D23" s="33">
        <f t="shared" ref="D23" si="15">D22/D$4*100*-1</f>
        <v>-1.4338821030270845</v>
      </c>
      <c r="E23" s="33">
        <f t="shared" si="8"/>
        <v>-1.8237082066869299</v>
      </c>
      <c r="F23" s="33">
        <f t="shared" ref="F23" si="16">F22/F$4*100*-1</f>
        <v>-2.5018395879323032</v>
      </c>
      <c r="G23" s="33">
        <f t="shared" ref="G23" si="17">G22/G$4*100*-1</f>
        <v>-1.8181818181818181</v>
      </c>
      <c r="H23" s="33">
        <f t="shared" ref="H23:I23" si="18">H22/H$4*100*-1</f>
        <v>-3.3018867924528301</v>
      </c>
      <c r="I23" s="33">
        <f t="shared" si="18"/>
        <v>-2.3985239852398523</v>
      </c>
      <c r="J23" s="33"/>
      <c r="K23" s="33">
        <f t="shared" ref="K23" si="19">K22/K$4*100*-1</f>
        <v>-2.3174391463821271</v>
      </c>
      <c r="L23" s="33">
        <f t="shared" ref="L23" si="20">L22/L$4*100*-1</f>
        <v>-1.4111006585136407</v>
      </c>
      <c r="M23" s="33">
        <f t="shared" si="11"/>
        <v>-2.3131672597864767</v>
      </c>
      <c r="N23" s="33">
        <f t="shared" ref="N23" si="21">N22/N$4*100*-1</f>
        <v>-1.7642907551164433</v>
      </c>
      <c r="O23" s="33">
        <f t="shared" ref="O23" si="22">O22/O$4*100*-1</f>
        <v>-1.5447154471544715</v>
      </c>
      <c r="P23" s="33">
        <f t="shared" si="12"/>
        <v>-0.99750623441396502</v>
      </c>
      <c r="Q23" s="33">
        <f t="shared" ref="Q23" si="23">Q22/Q$4*100*-1</f>
        <v>-1.2010113780025284</v>
      </c>
      <c r="R23" s="33">
        <f t="shared" ref="R23" si="24">R22/R$4*100*-1</f>
        <v>-2.0320855614973263</v>
      </c>
      <c r="S23" s="33"/>
    </row>
    <row r="24" spans="1:20">
      <c r="A24" s="90" t="s">
        <v>21</v>
      </c>
      <c r="B24" s="32">
        <v>1476</v>
      </c>
      <c r="C24" s="32">
        <v>194</v>
      </c>
      <c r="D24" s="32">
        <v>103</v>
      </c>
      <c r="E24" s="32">
        <v>54</v>
      </c>
      <c r="F24" s="32">
        <v>97</v>
      </c>
      <c r="G24" s="32">
        <v>30</v>
      </c>
      <c r="H24" s="32">
        <v>39</v>
      </c>
      <c r="I24" s="32">
        <v>35</v>
      </c>
      <c r="J24" s="32">
        <v>11</v>
      </c>
      <c r="K24" s="32">
        <v>377</v>
      </c>
      <c r="L24" s="32">
        <v>57</v>
      </c>
      <c r="M24" s="32">
        <v>59</v>
      </c>
      <c r="N24" s="32">
        <v>73</v>
      </c>
      <c r="O24" s="32">
        <v>63</v>
      </c>
      <c r="P24" s="32">
        <v>53</v>
      </c>
      <c r="Q24" s="32">
        <v>96</v>
      </c>
      <c r="R24" s="32">
        <v>107</v>
      </c>
      <c r="S24" s="32">
        <v>28</v>
      </c>
    </row>
    <row r="25" spans="1:20">
      <c r="A25" s="90"/>
      <c r="B25" s="33">
        <f>B24/B$4*100*-1</f>
        <v>-5.7647242618340888</v>
      </c>
      <c r="C25" s="33">
        <f t="shared" ref="C25" si="25">C24/C$4*100*-1</f>
        <v>-5.4601745004221787</v>
      </c>
      <c r="D25" s="33">
        <f t="shared" ref="D25" si="26">D24/D$4*100*-1</f>
        <v>-5.469994689325544</v>
      </c>
      <c r="E25" s="33">
        <f t="shared" ref="E25" si="27">E24/E$4*100*-1</f>
        <v>-5.4711246200607899</v>
      </c>
      <c r="F25" s="33">
        <f t="shared" ref="F25" si="28">F24/F$4*100*-1</f>
        <v>-7.1376011773362764</v>
      </c>
      <c r="G25" s="33">
        <f t="shared" ref="G25" si="29">G24/G$4*100*-1</f>
        <v>-5.4545454545454541</v>
      </c>
      <c r="H25" s="33">
        <f t="shared" ref="H25" si="30">H24/H$4*100*-1</f>
        <v>-6.132075471698113</v>
      </c>
      <c r="I25" s="33">
        <f t="shared" ref="I25" si="31">I24/I$4*100*-1</f>
        <v>-6.4575645756457565</v>
      </c>
      <c r="J25" s="33">
        <f t="shared" ref="J25:J27" si="32">J24/J$4*100*-1</f>
        <v>-8.9430894308943092</v>
      </c>
      <c r="K25" s="33">
        <f t="shared" ref="K25" si="33">K24/K$4*100*-1</f>
        <v>-6.2854284761587191</v>
      </c>
      <c r="L25" s="33">
        <f t="shared" ref="L25" si="34">L24/L$4*100*-1</f>
        <v>-5.3621825023518346</v>
      </c>
      <c r="M25" s="33">
        <f t="shared" ref="M25" si="35">M24/M$4*100*-1</f>
        <v>-5.2491103202846974</v>
      </c>
      <c r="N25" s="33">
        <f t="shared" ref="N25" si="36">N24/N$4*100*-1</f>
        <v>-5.1517290049400142</v>
      </c>
      <c r="O25" s="33">
        <f t="shared" ref="O25" si="37">O24/O$4*100*-1</f>
        <v>-5.1219512195121952</v>
      </c>
      <c r="P25" s="33">
        <f t="shared" ref="P25" si="38">P24/P$4*100*-1</f>
        <v>-4.405652535328346</v>
      </c>
      <c r="Q25" s="33">
        <f t="shared" ref="Q25" si="39">Q24/Q$4*100*-1</f>
        <v>-6.0682680151706698</v>
      </c>
      <c r="R25" s="33">
        <f t="shared" ref="R25" si="40">R24/R$4*100*-1</f>
        <v>-5.7219251336898393</v>
      </c>
      <c r="S25" s="33">
        <f t="shared" ref="S25" si="41">S24/S$4*100*-1</f>
        <v>-5.785123966942149</v>
      </c>
    </row>
    <row r="26" spans="1:20">
      <c r="A26" s="90" t="s">
        <v>22</v>
      </c>
      <c r="B26" s="32">
        <v>2994</v>
      </c>
      <c r="C26" s="32">
        <v>449</v>
      </c>
      <c r="D26" s="32">
        <v>190</v>
      </c>
      <c r="E26" s="32">
        <v>125</v>
      </c>
      <c r="F26" s="32">
        <v>186</v>
      </c>
      <c r="G26" s="32">
        <v>76</v>
      </c>
      <c r="H26" s="32">
        <v>65</v>
      </c>
      <c r="I26" s="32">
        <v>73</v>
      </c>
      <c r="J26" s="32">
        <v>12</v>
      </c>
      <c r="K26" s="32">
        <v>717</v>
      </c>
      <c r="L26" s="32">
        <v>135</v>
      </c>
      <c r="M26" s="32">
        <v>119</v>
      </c>
      <c r="N26" s="32">
        <v>145</v>
      </c>
      <c r="O26" s="32">
        <v>122</v>
      </c>
      <c r="P26" s="32">
        <v>140</v>
      </c>
      <c r="Q26" s="32">
        <v>176</v>
      </c>
      <c r="R26" s="32">
        <v>205</v>
      </c>
      <c r="S26" s="32">
        <v>59</v>
      </c>
    </row>
    <row r="27" spans="1:20">
      <c r="A27" s="90"/>
      <c r="B27" s="33">
        <f>B26/B$4*100*-1</f>
        <v>-11.693485392907359</v>
      </c>
      <c r="C27" s="33">
        <f t="shared" ref="C27" si="42">C26/C$4*100*-1</f>
        <v>-12.637207993245145</v>
      </c>
      <c r="D27" s="33">
        <f t="shared" ref="D27" si="43">D26/D$4*100*-1</f>
        <v>-10.09028146574615</v>
      </c>
      <c r="E27" s="33">
        <f t="shared" ref="E27" si="44">E26/E$4*100*-1</f>
        <v>-12.664640324214794</v>
      </c>
      <c r="F27" s="33">
        <f t="shared" ref="F27" si="45">F26/F$4*100*-1</f>
        <v>-13.686534216335541</v>
      </c>
      <c r="G27" s="33">
        <f t="shared" ref="G27" si="46">G26/G$4*100*-1</f>
        <v>-13.818181818181818</v>
      </c>
      <c r="H27" s="33">
        <f t="shared" ref="H27" si="47">H26/H$4*100*-1</f>
        <v>-10.220125786163523</v>
      </c>
      <c r="I27" s="33">
        <f t="shared" ref="I27" si="48">I26/I$4*100*-1</f>
        <v>-13.468634686346864</v>
      </c>
      <c r="J27" s="33">
        <f t="shared" si="32"/>
        <v>-9.7560975609756095</v>
      </c>
      <c r="K27" s="33">
        <f t="shared" ref="K27" si="49">K26/K$4*100*-1</f>
        <v>-11.953984661553852</v>
      </c>
      <c r="L27" s="33">
        <f t="shared" ref="L27" si="50">L26/L$4*100*-1</f>
        <v>-12.699905926622765</v>
      </c>
      <c r="M27" s="33">
        <f t="shared" ref="M27" si="51">M26/M$4*100*-1</f>
        <v>-10.587188612099645</v>
      </c>
      <c r="N27" s="33">
        <f t="shared" ref="N27" si="52">N26/N$4*100*-1</f>
        <v>-10.232886379675371</v>
      </c>
      <c r="O27" s="33">
        <f t="shared" ref="O27" si="53">O26/O$4*100*-1</f>
        <v>-9.9186991869918693</v>
      </c>
      <c r="P27" s="33">
        <f t="shared" ref="P27" si="54">P26/P$4*100*-1</f>
        <v>-11.637572734829593</v>
      </c>
      <c r="Q27" s="33">
        <f t="shared" ref="Q27" si="55">Q26/Q$4*100*-1</f>
        <v>-11.125158027812896</v>
      </c>
      <c r="R27" s="33">
        <f t="shared" ref="R27" si="56">R26/R$4*100*-1</f>
        <v>-10.962566844919785</v>
      </c>
      <c r="S27" s="33">
        <f t="shared" ref="S27" si="57">S26/S$4*100*-1</f>
        <v>-12.190082644628099</v>
      </c>
    </row>
    <row r="28" spans="1:20">
      <c r="A28" s="90" t="s">
        <v>23</v>
      </c>
      <c r="B28" s="32">
        <v>4736</v>
      </c>
      <c r="C28" s="32">
        <v>682</v>
      </c>
      <c r="D28" s="32">
        <v>388</v>
      </c>
      <c r="E28" s="32">
        <v>212</v>
      </c>
      <c r="F28" s="32">
        <v>261</v>
      </c>
      <c r="G28" s="32">
        <v>107</v>
      </c>
      <c r="H28" s="32">
        <v>109</v>
      </c>
      <c r="I28" s="32">
        <v>92</v>
      </c>
      <c r="J28" s="32">
        <v>23</v>
      </c>
      <c r="K28" s="32">
        <v>1129</v>
      </c>
      <c r="L28" s="32">
        <v>197</v>
      </c>
      <c r="M28" s="32">
        <v>212</v>
      </c>
      <c r="N28" s="32">
        <v>224</v>
      </c>
      <c r="O28" s="32">
        <v>205</v>
      </c>
      <c r="P28" s="32">
        <v>190</v>
      </c>
      <c r="Q28" s="32">
        <v>285</v>
      </c>
      <c r="R28" s="32">
        <v>342</v>
      </c>
      <c r="S28" s="32">
        <v>78</v>
      </c>
    </row>
    <row r="29" spans="1:20">
      <c r="A29" s="90"/>
      <c r="B29" s="33">
        <f>B28/B$4*100*-1</f>
        <v>-18.497109826589593</v>
      </c>
      <c r="C29" s="33">
        <f t="shared" ref="C29" si="58">C28/C$4*100*-1</f>
        <v>-19.195046439628484</v>
      </c>
      <c r="D29" s="33">
        <f t="shared" ref="D29" si="59">D28/D$4*100*-1</f>
        <v>-20.60541688794477</v>
      </c>
      <c r="E29" s="33">
        <f t="shared" ref="E29" si="60">E28/E$4*100*-1</f>
        <v>-21.479229989868287</v>
      </c>
      <c r="F29" s="33">
        <f t="shared" ref="F29" si="61">F28/F$4*100*-1</f>
        <v>-19.205298013245034</v>
      </c>
      <c r="G29" s="33">
        <f t="shared" ref="G29" si="62">G28/G$4*100*-1</f>
        <v>-19.454545454545453</v>
      </c>
      <c r="H29" s="33">
        <f t="shared" ref="H29" si="63">H28/H$4*100*-1</f>
        <v>-17.138364779874212</v>
      </c>
      <c r="I29" s="33">
        <f t="shared" ref="I29" si="64">I28/I$4*100*-1</f>
        <v>-16.974169741697416</v>
      </c>
      <c r="J29" s="33">
        <f t="shared" ref="J29" si="65">J28/J$4*100*-1</f>
        <v>-18.699186991869919</v>
      </c>
      <c r="K29" s="33">
        <f t="shared" ref="K29" si="66">K28/K$4*100*-1</f>
        <v>-18.822940980326774</v>
      </c>
      <c r="L29" s="33">
        <f t="shared" ref="L29" si="67">L28/L$4*100*-1</f>
        <v>-18.532455315145814</v>
      </c>
      <c r="M29" s="33">
        <f t="shared" ref="M29" si="68">M28/M$4*100*-1</f>
        <v>-18.861209964412812</v>
      </c>
      <c r="N29" s="33">
        <f t="shared" ref="N29" si="69">N28/N$4*100*-1</f>
        <v>-15.808045165843332</v>
      </c>
      <c r="O29" s="33">
        <f t="shared" ref="O29" si="70">O28/O$4*100*-1</f>
        <v>-16.666666666666664</v>
      </c>
      <c r="P29" s="33">
        <f t="shared" ref="P29" si="71">P28/P$4*100*-1</f>
        <v>-15.793848711554448</v>
      </c>
      <c r="Q29" s="33">
        <f t="shared" ref="Q29" si="72">Q28/Q$4*100*-1</f>
        <v>-18.015170670037929</v>
      </c>
      <c r="R29" s="33">
        <f t="shared" ref="R29" si="73">R28/R$4*100*-1</f>
        <v>-18.288770053475936</v>
      </c>
      <c r="S29" s="33">
        <f t="shared" ref="S29" si="74">S28/S$4*100*-1</f>
        <v>-16.115702479338843</v>
      </c>
    </row>
    <row r="30" spans="1:20">
      <c r="A30" s="90" t="s">
        <v>24</v>
      </c>
      <c r="B30" s="32">
        <v>5912</v>
      </c>
      <c r="C30" s="32">
        <v>908</v>
      </c>
      <c r="D30" s="32">
        <v>463</v>
      </c>
      <c r="E30" s="32">
        <v>240</v>
      </c>
      <c r="F30" s="32">
        <v>297</v>
      </c>
      <c r="G30" s="32">
        <v>122</v>
      </c>
      <c r="H30" s="32">
        <v>156</v>
      </c>
      <c r="I30" s="32">
        <v>117</v>
      </c>
      <c r="J30" s="32">
        <v>31</v>
      </c>
      <c r="K30" s="32">
        <v>1337</v>
      </c>
      <c r="L30" s="32">
        <v>227</v>
      </c>
      <c r="M30" s="32">
        <v>227</v>
      </c>
      <c r="N30" s="32">
        <v>309</v>
      </c>
      <c r="O30" s="32">
        <v>293</v>
      </c>
      <c r="P30" s="32">
        <v>276</v>
      </c>
      <c r="Q30" s="32">
        <v>374</v>
      </c>
      <c r="R30" s="32">
        <v>437</v>
      </c>
      <c r="S30" s="32">
        <v>98</v>
      </c>
    </row>
    <row r="31" spans="1:20">
      <c r="A31" s="90"/>
      <c r="B31" s="33">
        <f>B30/B$4*100*-1</f>
        <v>-23.090142165286672</v>
      </c>
      <c r="C31" s="33">
        <f t="shared" ref="C31" si="75">C30/C$4*100*-1</f>
        <v>-25.555868280326482</v>
      </c>
      <c r="D31" s="33">
        <f t="shared" ref="D31" si="76">D30/D$4*100*-1</f>
        <v>-24.58842272968667</v>
      </c>
      <c r="E31" s="33">
        <f t="shared" ref="E31" si="77">E30/E$4*100*-1</f>
        <v>-24.316109422492403</v>
      </c>
      <c r="F31" s="33">
        <f t="shared" ref="F31" si="78">F30/F$4*100*-1</f>
        <v>-21.85430463576159</v>
      </c>
      <c r="G31" s="33">
        <f t="shared" ref="G31" si="79">G30/G$4*100*-1</f>
        <v>-22.181818181818183</v>
      </c>
      <c r="H31" s="33">
        <f t="shared" ref="H31" si="80">H30/H$4*100*-1</f>
        <v>-24.528301886792452</v>
      </c>
      <c r="I31" s="33">
        <f t="shared" ref="I31" si="81">I30/I$4*100*-1</f>
        <v>-21.58671586715867</v>
      </c>
      <c r="J31" s="33">
        <f t="shared" ref="J31" si="82">J30/J$4*100*-1</f>
        <v>-25.203252032520325</v>
      </c>
      <c r="K31" s="33">
        <f t="shared" ref="K31" si="83">K30/K$4*100*-1</f>
        <v>-22.290763587862621</v>
      </c>
      <c r="L31" s="33">
        <f t="shared" ref="L31" si="84">L30/L$4*100*-1</f>
        <v>-21.354656632173093</v>
      </c>
      <c r="M31" s="33">
        <f t="shared" ref="M31" si="85">M30/M$4*100*-1</f>
        <v>-20.195729537366546</v>
      </c>
      <c r="N31" s="33">
        <f t="shared" ref="N31" si="86">N30/N$4*100*-1</f>
        <v>-21.806633733239238</v>
      </c>
      <c r="O31" s="33">
        <f t="shared" ref="O31" si="87">O30/O$4*100*-1</f>
        <v>-23.821138211382113</v>
      </c>
      <c r="P31" s="33">
        <f t="shared" ref="P31" si="88">P30/P$4*100*-1</f>
        <v>-22.942643391521198</v>
      </c>
      <c r="Q31" s="33">
        <f t="shared" ref="Q31" si="89">Q30/Q$4*100*-1</f>
        <v>-23.640960809102403</v>
      </c>
      <c r="R31" s="33">
        <f t="shared" ref="R31" si="90">R30/R$4*100*-1</f>
        <v>-23.368983957219253</v>
      </c>
      <c r="S31" s="33">
        <f t="shared" ref="S31" si="91">S30/S$4*100*-1</f>
        <v>-20.24793388429752</v>
      </c>
    </row>
    <row r="32" spans="1:20">
      <c r="A32" s="90" t="s">
        <v>25</v>
      </c>
      <c r="B32" s="32">
        <v>9427</v>
      </c>
      <c r="C32" s="32">
        <v>1144</v>
      </c>
      <c r="D32" s="32">
        <v>667</v>
      </c>
      <c r="E32" s="32">
        <v>318</v>
      </c>
      <c r="F32" s="32">
        <v>454</v>
      </c>
      <c r="G32" s="32">
        <v>189</v>
      </c>
      <c r="H32" s="32">
        <v>235</v>
      </c>
      <c r="I32" s="32">
        <v>190</v>
      </c>
      <c r="J32" s="32">
        <v>40</v>
      </c>
      <c r="K32" s="32">
        <v>2164</v>
      </c>
      <c r="L32" s="32">
        <v>407</v>
      </c>
      <c r="M32" s="32">
        <v>454</v>
      </c>
      <c r="N32" s="32">
        <v>622</v>
      </c>
      <c r="O32" s="32">
        <v>514</v>
      </c>
      <c r="P32" s="32">
        <v>506</v>
      </c>
      <c r="Q32" s="32">
        <v>613</v>
      </c>
      <c r="R32" s="32">
        <v>701</v>
      </c>
      <c r="S32" s="32">
        <v>209</v>
      </c>
    </row>
    <row r="33" spans="1:19">
      <c r="A33" s="90"/>
      <c r="B33" s="33">
        <f>B32/B$4*100*-1</f>
        <v>-36.818465864708635</v>
      </c>
      <c r="C33" s="33">
        <f t="shared" ref="C33:S33" si="92">C32/C$4*100*-1</f>
        <v>-32.198142414860683</v>
      </c>
      <c r="D33" s="33">
        <f t="shared" si="92"/>
        <v>-35.422198619224645</v>
      </c>
      <c r="E33" s="33">
        <f t="shared" si="92"/>
        <v>-32.218844984802431</v>
      </c>
      <c r="F33" s="33">
        <f t="shared" si="92"/>
        <v>-33.406916850625464</v>
      </c>
      <c r="G33" s="33">
        <f t="shared" si="92"/>
        <v>-34.36363636363636</v>
      </c>
      <c r="H33" s="33">
        <f t="shared" si="92"/>
        <v>-36.94968553459119</v>
      </c>
      <c r="I33" s="33">
        <f t="shared" si="92"/>
        <v>-35.055350553505541</v>
      </c>
      <c r="J33" s="33">
        <f t="shared" si="92"/>
        <v>-32.520325203252028</v>
      </c>
      <c r="K33" s="33">
        <f t="shared" si="92"/>
        <v>-36.078692897632543</v>
      </c>
      <c r="L33" s="33">
        <f t="shared" si="92"/>
        <v>-38.287864534336784</v>
      </c>
      <c r="M33" s="33">
        <f t="shared" si="92"/>
        <v>-40.391459074733092</v>
      </c>
      <c r="N33" s="33">
        <f t="shared" si="92"/>
        <v>-43.895553987297106</v>
      </c>
      <c r="O33" s="33">
        <f t="shared" si="92"/>
        <v>-41.788617886178862</v>
      </c>
      <c r="P33" s="33">
        <f t="shared" si="92"/>
        <v>-42.061512884455524</v>
      </c>
      <c r="Q33" s="33">
        <f t="shared" si="92"/>
        <v>-38.748419721871045</v>
      </c>
      <c r="R33" s="33">
        <f t="shared" si="92"/>
        <v>-37.486631016042779</v>
      </c>
      <c r="S33" s="33">
        <f t="shared" si="92"/>
        <v>-43.18181818181818</v>
      </c>
    </row>
    <row r="34" spans="1:19">
      <c r="A34" s="90" t="s">
        <v>16</v>
      </c>
      <c r="B34" s="21" t="s">
        <v>11</v>
      </c>
      <c r="C34" s="21" t="s">
        <v>11</v>
      </c>
      <c r="D34" s="21" t="s">
        <v>11</v>
      </c>
      <c r="E34" s="21" t="s">
        <v>11</v>
      </c>
      <c r="F34" s="21" t="s">
        <v>11</v>
      </c>
      <c r="G34" s="21" t="s">
        <v>11</v>
      </c>
      <c r="H34" s="21" t="s">
        <v>11</v>
      </c>
      <c r="I34" s="21" t="s">
        <v>11</v>
      </c>
      <c r="J34" s="21" t="s">
        <v>11</v>
      </c>
      <c r="K34" s="21" t="s">
        <v>11</v>
      </c>
      <c r="L34" s="21" t="s">
        <v>11</v>
      </c>
      <c r="M34" s="21" t="s">
        <v>11</v>
      </c>
      <c r="N34" s="21" t="s">
        <v>11</v>
      </c>
      <c r="O34" s="21" t="s">
        <v>11</v>
      </c>
      <c r="P34" s="21" t="s">
        <v>11</v>
      </c>
      <c r="Q34" s="21" t="s">
        <v>11</v>
      </c>
      <c r="R34" s="21" t="s">
        <v>11</v>
      </c>
      <c r="S34" s="21" t="s">
        <v>11</v>
      </c>
    </row>
    <row r="35" spans="1:19">
      <c r="A35" s="92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</row>
    <row r="37" spans="1:19" s="7" customFormat="1" ht="16.5" customHeight="1">
      <c r="A37" s="8" t="s">
        <v>267</v>
      </c>
    </row>
    <row r="38" spans="1:19" s="7" customFormat="1" ht="16.5" customHeight="1">
      <c r="A38" s="8" t="s">
        <v>268</v>
      </c>
    </row>
    <row r="39" spans="1:19" s="7" customFormat="1">
      <c r="A39" s="9" t="s">
        <v>190</v>
      </c>
    </row>
  </sheetData>
  <sheetProtection password="CC19" sheet="1" objects="1" scenarios="1"/>
  <mergeCells count="16">
    <mergeCell ref="A34:A35"/>
    <mergeCell ref="A14:A15"/>
    <mergeCell ref="A4:A5"/>
    <mergeCell ref="A6:A7"/>
    <mergeCell ref="A8:A9"/>
    <mergeCell ref="A10:A11"/>
    <mergeCell ref="A12:A13"/>
    <mergeCell ref="A28:A29"/>
    <mergeCell ref="A30:A31"/>
    <mergeCell ref="A32:A33"/>
    <mergeCell ref="A16:A17"/>
    <mergeCell ref="A18:A19"/>
    <mergeCell ref="A20:A21"/>
    <mergeCell ref="A22:A23"/>
    <mergeCell ref="A24:A25"/>
    <mergeCell ref="A26:A27"/>
  </mergeCells>
  <phoneticPr fontId="3" type="noConversion"/>
  <pageMargins left="0.51181102362204722" right="0.51181102362204722" top="0.55118110236220474" bottom="0.35433070866141736" header="0.31496062992125984" footer="0.11811023622047245"/>
  <pageSetup paperSize="9" scale="70" fitToHeight="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L74"/>
  <sheetViews>
    <sheetView workbookViewId="0"/>
  </sheetViews>
  <sheetFormatPr defaultRowHeight="16.5"/>
  <cols>
    <col min="1" max="1" width="16" customWidth="1"/>
  </cols>
  <sheetData>
    <row r="1" spans="1:12">
      <c r="A1" s="31" t="s">
        <v>251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2">
      <c r="A2" s="36"/>
      <c r="B2" s="36"/>
      <c r="C2" s="36"/>
      <c r="D2" s="36"/>
      <c r="E2" s="36"/>
      <c r="F2" s="36"/>
      <c r="G2" s="36"/>
      <c r="H2" s="36"/>
      <c r="I2" s="36"/>
      <c r="J2" s="37"/>
      <c r="K2" s="37"/>
      <c r="L2" s="37" t="s">
        <v>43</v>
      </c>
    </row>
    <row r="3" spans="1:12">
      <c r="A3" s="20" t="s">
        <v>0</v>
      </c>
      <c r="B3" s="20" t="s">
        <v>1</v>
      </c>
      <c r="C3" s="20" t="s">
        <v>2</v>
      </c>
      <c r="D3" s="20" t="s">
        <v>3</v>
      </c>
      <c r="E3" s="20" t="s">
        <v>4</v>
      </c>
      <c r="F3" s="20" t="s">
        <v>5</v>
      </c>
      <c r="G3" s="20" t="s">
        <v>6</v>
      </c>
      <c r="H3" s="20" t="s">
        <v>7</v>
      </c>
      <c r="I3" s="20" t="s">
        <v>8</v>
      </c>
      <c r="J3" s="20" t="s">
        <v>143</v>
      </c>
      <c r="K3" s="20" t="s">
        <v>182</v>
      </c>
      <c r="L3" s="20" t="s">
        <v>266</v>
      </c>
    </row>
    <row r="4" spans="1:12">
      <c r="A4" s="51" t="s">
        <v>45</v>
      </c>
      <c r="B4" s="47">
        <v>930</v>
      </c>
      <c r="C4" s="47">
        <v>1000</v>
      </c>
      <c r="D4" s="47">
        <v>1341</v>
      </c>
      <c r="E4" s="47">
        <v>1549</v>
      </c>
      <c r="F4" s="47">
        <v>1787</v>
      </c>
      <c r="G4" s="47">
        <v>1828</v>
      </c>
      <c r="H4" s="47">
        <v>1882</v>
      </c>
      <c r="I4" s="47">
        <v>1645</v>
      </c>
      <c r="J4" s="47">
        <v>1660</v>
      </c>
      <c r="K4" s="47">
        <v>1823</v>
      </c>
      <c r="L4" s="47">
        <v>1990</v>
      </c>
    </row>
    <row r="5" spans="1:12">
      <c r="A5" s="53"/>
      <c r="B5" s="40">
        <v>-4.9000000000000004</v>
      </c>
      <c r="C5" s="40">
        <v>-5</v>
      </c>
      <c r="D5" s="40">
        <v>-6.6</v>
      </c>
      <c r="E5" s="40">
        <v>-7.8</v>
      </c>
      <c r="F5" s="40">
        <v>-9.1</v>
      </c>
      <c r="G5" s="40">
        <v>-8.9</v>
      </c>
      <c r="H5" s="40">
        <v>-9.1</v>
      </c>
      <c r="I5" s="40">
        <v>-7.5361920469122223</v>
      </c>
      <c r="J5" s="40">
        <v>-7.3702437508324818</v>
      </c>
      <c r="K5" s="40">
        <v>-7.8</v>
      </c>
      <c r="L5" s="40">
        <v>-9</v>
      </c>
    </row>
    <row r="6" spans="1:12">
      <c r="A6" s="51" t="s">
        <v>116</v>
      </c>
      <c r="B6" s="46">
        <v>270</v>
      </c>
      <c r="C6" s="46">
        <v>380</v>
      </c>
      <c r="D6" s="46">
        <v>495</v>
      </c>
      <c r="E6" s="46">
        <v>620</v>
      </c>
      <c r="F6" s="46">
        <v>801</v>
      </c>
      <c r="G6" s="46">
        <v>836</v>
      </c>
      <c r="H6" s="46">
        <v>908</v>
      </c>
      <c r="I6" s="46">
        <v>802</v>
      </c>
      <c r="J6" s="46">
        <v>890</v>
      </c>
      <c r="K6" s="46">
        <v>979</v>
      </c>
      <c r="L6" s="46">
        <v>1095</v>
      </c>
    </row>
    <row r="7" spans="1:12">
      <c r="A7" s="53"/>
      <c r="B7" s="40">
        <v>-14.1</v>
      </c>
      <c r="C7" s="40">
        <v>-13.3</v>
      </c>
      <c r="D7" s="40">
        <v>-15.5</v>
      </c>
      <c r="E7" s="40">
        <v>-17</v>
      </c>
      <c r="F7" s="40">
        <v>-17.5</v>
      </c>
      <c r="G7" s="40">
        <v>-15.7</v>
      </c>
      <c r="H7" s="40">
        <v>-16.2</v>
      </c>
      <c r="I7" s="40">
        <v>-12.8381623179126</v>
      </c>
      <c r="J7" s="40">
        <v>-12.674451723155796</v>
      </c>
      <c r="K7" s="40">
        <v>-13.3</v>
      </c>
      <c r="L7" s="40">
        <v>-14.7</v>
      </c>
    </row>
    <row r="8" spans="1:12">
      <c r="A8" s="51" t="s">
        <v>117</v>
      </c>
      <c r="B8" s="46">
        <v>61</v>
      </c>
      <c r="C8" s="46">
        <v>73</v>
      </c>
      <c r="D8" s="46">
        <v>59</v>
      </c>
      <c r="E8" s="46">
        <v>63</v>
      </c>
      <c r="F8" s="46">
        <v>127</v>
      </c>
      <c r="G8" s="46">
        <v>143</v>
      </c>
      <c r="H8" s="46">
        <v>113</v>
      </c>
      <c r="I8" s="46">
        <v>98</v>
      </c>
      <c r="J8" s="46">
        <v>140</v>
      </c>
      <c r="K8" s="46">
        <v>185</v>
      </c>
      <c r="L8" s="46">
        <v>234</v>
      </c>
    </row>
    <row r="9" spans="1:12">
      <c r="A9" s="53"/>
      <c r="B9" s="40">
        <v>-7.8</v>
      </c>
      <c r="C9" s="40">
        <v>-7.2</v>
      </c>
      <c r="D9" s="40">
        <v>-7.5</v>
      </c>
      <c r="E9" s="40">
        <v>-5.0999999999999996</v>
      </c>
      <c r="F9" s="40">
        <v>-9.4</v>
      </c>
      <c r="G9" s="40">
        <v>-8.9</v>
      </c>
      <c r="H9" s="40">
        <v>-7.5</v>
      </c>
      <c r="I9" s="40">
        <v>-6.0606060606060606</v>
      </c>
      <c r="J9" s="40">
        <v>-6.309148264984227</v>
      </c>
      <c r="K9" s="40">
        <v>-7.2</v>
      </c>
      <c r="L9" s="40">
        <v>-9.3000000000000007</v>
      </c>
    </row>
    <row r="10" spans="1:12">
      <c r="A10" s="51" t="s">
        <v>57</v>
      </c>
      <c r="B10" s="46">
        <v>599</v>
      </c>
      <c r="C10" s="46">
        <v>547</v>
      </c>
      <c r="D10" s="46">
        <v>787</v>
      </c>
      <c r="E10" s="46">
        <v>866</v>
      </c>
      <c r="F10" s="46">
        <v>859</v>
      </c>
      <c r="G10" s="46">
        <v>849</v>
      </c>
      <c r="H10" s="46">
        <v>861</v>
      </c>
      <c r="I10" s="46">
        <v>745</v>
      </c>
      <c r="J10" s="46">
        <v>630</v>
      </c>
      <c r="K10" s="46">
        <v>659</v>
      </c>
      <c r="L10" s="46">
        <v>661</v>
      </c>
    </row>
    <row r="11" spans="1:12">
      <c r="A11" s="53"/>
      <c r="B11" s="40">
        <v>-3.7</v>
      </c>
      <c r="C11" s="40">
        <v>-3.4</v>
      </c>
      <c r="D11" s="40">
        <v>-4.8</v>
      </c>
      <c r="E11" s="40">
        <v>-5.8</v>
      </c>
      <c r="F11" s="40">
        <v>-6.3</v>
      </c>
      <c r="G11" s="40">
        <v>-6.2</v>
      </c>
      <c r="H11" s="40">
        <v>-6.3</v>
      </c>
      <c r="I11" s="40">
        <v>-5.3351475221999429</v>
      </c>
      <c r="J11" s="40">
        <v>-4.7432615569944288</v>
      </c>
      <c r="K11" s="40">
        <v>-4.9000000000000004</v>
      </c>
      <c r="L11" s="40">
        <v>-5.4</v>
      </c>
    </row>
    <row r="12" spans="1:12">
      <c r="A12" s="5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</row>
    <row r="13" spans="1:12">
      <c r="A13" s="30" t="s">
        <v>188</v>
      </c>
      <c r="B13" s="33"/>
      <c r="C13" s="33"/>
      <c r="D13" s="33"/>
      <c r="E13" s="33"/>
      <c r="F13" s="33"/>
      <c r="G13" s="33"/>
      <c r="H13" s="33"/>
      <c r="I13" s="33"/>
      <c r="J13" s="21"/>
      <c r="K13" s="21"/>
      <c r="L13" s="21"/>
    </row>
    <row r="14" spans="1:12">
      <c r="A14" s="30" t="s">
        <v>199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41" t="s">
        <v>205</v>
      </c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</row>
    <row r="16" spans="1:12">
      <c r="A16" s="30" t="s">
        <v>204</v>
      </c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</row>
    <row r="17" spans="1:12">
      <c r="A17" s="30" t="s">
        <v>207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</row>
    <row r="18" spans="1:12">
      <c r="A18" s="30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</row>
    <row r="19" spans="1:12">
      <c r="A19" s="8"/>
    </row>
    <row r="20" spans="1:12">
      <c r="A20" s="8"/>
    </row>
    <row r="22" spans="1:12">
      <c r="A22" s="8"/>
    </row>
    <row r="23" spans="1:12">
      <c r="A23" s="8"/>
    </row>
    <row r="24" spans="1:12">
      <c r="A24" s="8"/>
    </row>
    <row r="25" spans="1:12">
      <c r="A25" s="8"/>
    </row>
    <row r="26" spans="1:12">
      <c r="A26" s="8"/>
    </row>
    <row r="27" spans="1:12">
      <c r="A27" s="1"/>
    </row>
    <row r="28" spans="1:12">
      <c r="A28" s="1"/>
    </row>
    <row r="74" spans="7:7">
      <c r="G74" s="16"/>
    </row>
  </sheetData>
  <sheetProtection password="CC19" sheet="1" objects="1" scenarios="1"/>
  <phoneticPr fontId="3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M73"/>
  <sheetViews>
    <sheetView workbookViewId="0"/>
  </sheetViews>
  <sheetFormatPr defaultRowHeight="16.5"/>
  <cols>
    <col min="1" max="1" width="25.375" style="36" customWidth="1"/>
    <col min="2" max="16384" width="9" style="36"/>
  </cols>
  <sheetData>
    <row r="1" spans="1:13">
      <c r="A1" s="19" t="s">
        <v>252</v>
      </c>
    </row>
    <row r="2" spans="1:13">
      <c r="J2" s="37"/>
      <c r="K2" s="37"/>
      <c r="L2" s="37" t="s">
        <v>43</v>
      </c>
    </row>
    <row r="3" spans="1:13">
      <c r="A3" s="20" t="s">
        <v>0</v>
      </c>
      <c r="B3" s="20" t="s">
        <v>1</v>
      </c>
      <c r="C3" s="20" t="s">
        <v>2</v>
      </c>
      <c r="D3" s="20" t="s">
        <v>3</v>
      </c>
      <c r="E3" s="20" t="s">
        <v>4</v>
      </c>
      <c r="F3" s="20" t="s">
        <v>5</v>
      </c>
      <c r="G3" s="20" t="s">
        <v>6</v>
      </c>
      <c r="H3" s="20" t="s">
        <v>7</v>
      </c>
      <c r="I3" s="20" t="s">
        <v>8</v>
      </c>
      <c r="J3" s="20" t="s">
        <v>143</v>
      </c>
      <c r="K3" s="20" t="s">
        <v>182</v>
      </c>
      <c r="L3" s="20" t="s">
        <v>266</v>
      </c>
    </row>
    <row r="4" spans="1:13">
      <c r="A4" s="51" t="s">
        <v>45</v>
      </c>
      <c r="B4" s="46" t="s">
        <v>11</v>
      </c>
      <c r="C4" s="46" t="s">
        <v>11</v>
      </c>
      <c r="D4" s="46">
        <v>1579</v>
      </c>
      <c r="E4" s="46">
        <v>1874</v>
      </c>
      <c r="F4" s="46">
        <v>2125</v>
      </c>
      <c r="G4" s="46">
        <v>2226</v>
      </c>
      <c r="H4" s="46">
        <v>2280</v>
      </c>
      <c r="I4" s="46">
        <v>2063</v>
      </c>
      <c r="J4" s="46">
        <v>2134</v>
      </c>
      <c r="K4" s="32">
        <v>2407</v>
      </c>
      <c r="L4" s="32">
        <v>2535</v>
      </c>
    </row>
    <row r="5" spans="1:13">
      <c r="A5" s="53"/>
      <c r="B5" s="40"/>
      <c r="C5" s="40"/>
      <c r="D5" s="40">
        <v>-7.2</v>
      </c>
      <c r="E5" s="40">
        <v>-8.6</v>
      </c>
      <c r="F5" s="40">
        <v>-9.9</v>
      </c>
      <c r="G5" s="40">
        <v>-9.8000000000000007</v>
      </c>
      <c r="H5" s="40">
        <v>-9.9</v>
      </c>
      <c r="I5" s="40">
        <v>-8.4073681636645201</v>
      </c>
      <c r="J5" s="40">
        <v>-8.2848047208634217</v>
      </c>
      <c r="K5" s="40">
        <v>-8.8000000000000007</v>
      </c>
      <c r="L5" s="40">
        <v>-9.9</v>
      </c>
    </row>
    <row r="6" spans="1:13">
      <c r="A6" s="51" t="s">
        <v>118</v>
      </c>
      <c r="B6" s="46" t="s">
        <v>11</v>
      </c>
      <c r="C6" s="46" t="s">
        <v>11</v>
      </c>
      <c r="D6" s="46">
        <v>1003</v>
      </c>
      <c r="E6" s="46">
        <v>1217</v>
      </c>
      <c r="F6" s="46">
        <v>1395</v>
      </c>
      <c r="G6" s="46">
        <v>1433</v>
      </c>
      <c r="H6" s="46">
        <v>1472</v>
      </c>
      <c r="I6" s="46">
        <v>1323</v>
      </c>
      <c r="J6" s="46">
        <v>1296</v>
      </c>
      <c r="K6" s="46">
        <v>1486</v>
      </c>
      <c r="L6" s="46">
        <v>1571</v>
      </c>
    </row>
    <row r="7" spans="1:13" s="69" customFormat="1">
      <c r="A7" s="51"/>
      <c r="B7" s="33"/>
      <c r="C7" s="33"/>
      <c r="D7" s="33">
        <v>-30.4</v>
      </c>
      <c r="E7" s="33">
        <v>-34.299999999999997</v>
      </c>
      <c r="F7" s="33">
        <v>-39.9</v>
      </c>
      <c r="G7" s="33">
        <v>-40</v>
      </c>
      <c r="H7" s="33">
        <v>-40.799999999999997</v>
      </c>
      <c r="I7" s="33">
        <v>-38.888888888888893</v>
      </c>
      <c r="J7" s="33">
        <v>-38.698118841445208</v>
      </c>
      <c r="K7" s="33">
        <v>-41.7</v>
      </c>
      <c r="L7" s="33">
        <v>-43.5</v>
      </c>
      <c r="M7" s="36"/>
    </row>
    <row r="8" spans="1:13" s="69" customFormat="1">
      <c r="A8" s="51" t="s">
        <v>119</v>
      </c>
      <c r="B8" s="46" t="s">
        <v>11</v>
      </c>
      <c r="C8" s="46" t="s">
        <v>11</v>
      </c>
      <c r="D8" s="46">
        <v>824</v>
      </c>
      <c r="E8" s="46">
        <v>1053</v>
      </c>
      <c r="F8" s="46">
        <v>1213</v>
      </c>
      <c r="G8" s="46">
        <v>1206</v>
      </c>
      <c r="H8" s="46">
        <v>1222</v>
      </c>
      <c r="I8" s="46">
        <v>1096</v>
      </c>
      <c r="J8" s="46">
        <v>1080</v>
      </c>
      <c r="K8" s="46">
        <v>1280</v>
      </c>
      <c r="L8" s="46">
        <v>1358</v>
      </c>
      <c r="M8" s="36"/>
    </row>
    <row r="9" spans="1:13" s="69" customFormat="1">
      <c r="A9" s="53"/>
      <c r="B9" s="40"/>
      <c r="C9" s="40"/>
      <c r="D9" s="40">
        <v>-36.1</v>
      </c>
      <c r="E9" s="40">
        <v>-40.9</v>
      </c>
      <c r="F9" s="40">
        <v>-45.3</v>
      </c>
      <c r="G9" s="40">
        <v>-45.6</v>
      </c>
      <c r="H9" s="40">
        <v>-46.5</v>
      </c>
      <c r="I9" s="40">
        <v>-43.166601024025212</v>
      </c>
      <c r="J9" s="40">
        <v>-42.088854247856588</v>
      </c>
      <c r="K9" s="40">
        <v>-46.2</v>
      </c>
      <c r="L9" s="40">
        <v>-47.9</v>
      </c>
      <c r="M9" s="36"/>
    </row>
    <row r="10" spans="1:13" s="69" customFormat="1">
      <c r="A10" s="51" t="s">
        <v>120</v>
      </c>
      <c r="B10" s="46" t="s">
        <v>11</v>
      </c>
      <c r="C10" s="46" t="s">
        <v>11</v>
      </c>
      <c r="D10" s="46">
        <v>517</v>
      </c>
      <c r="E10" s="46">
        <v>586</v>
      </c>
      <c r="F10" s="46">
        <v>651</v>
      </c>
      <c r="G10" s="46">
        <v>715</v>
      </c>
      <c r="H10" s="46">
        <v>738</v>
      </c>
      <c r="I10" s="46">
        <v>665</v>
      </c>
      <c r="J10" s="46">
        <v>747</v>
      </c>
      <c r="K10" s="46">
        <v>793</v>
      </c>
      <c r="L10" s="46">
        <v>875</v>
      </c>
      <c r="M10" s="36"/>
    </row>
    <row r="11" spans="1:13" s="69" customFormat="1">
      <c r="A11" s="53"/>
      <c r="B11" s="40"/>
      <c r="C11" s="40"/>
      <c r="D11" s="40">
        <v>-2.8</v>
      </c>
      <c r="E11" s="40">
        <v>-3.3</v>
      </c>
      <c r="F11" s="40">
        <v>-3.7</v>
      </c>
      <c r="G11" s="40">
        <v>-3.8</v>
      </c>
      <c r="H11" s="40">
        <v>-3.8</v>
      </c>
      <c r="I11" s="40">
        <v>-3.2242424242424237</v>
      </c>
      <c r="J11" s="40">
        <v>-3.4222100054975257</v>
      </c>
      <c r="K11" s="40">
        <v>-3.4</v>
      </c>
      <c r="L11" s="40">
        <v>-4</v>
      </c>
      <c r="M11" s="36"/>
    </row>
    <row r="12" spans="1:13" s="69" customFormat="1">
      <c r="A12" s="51" t="s">
        <v>121</v>
      </c>
      <c r="B12" s="21" t="s">
        <v>11</v>
      </c>
      <c r="C12" s="21" t="s">
        <v>11</v>
      </c>
      <c r="D12" s="46">
        <v>15</v>
      </c>
      <c r="E12" s="46">
        <v>15</v>
      </c>
      <c r="F12" s="46">
        <v>21</v>
      </c>
      <c r="G12" s="46">
        <v>16</v>
      </c>
      <c r="H12" s="46">
        <v>20</v>
      </c>
      <c r="I12" s="46">
        <v>11</v>
      </c>
      <c r="J12" s="46">
        <v>16</v>
      </c>
      <c r="K12" s="46">
        <v>20</v>
      </c>
      <c r="L12" s="46">
        <v>19</v>
      </c>
      <c r="M12" s="36"/>
    </row>
    <row r="13" spans="1:13" s="69" customFormat="1">
      <c r="A13" s="53"/>
      <c r="B13" s="40"/>
      <c r="C13" s="40"/>
      <c r="D13" s="40">
        <v>-8</v>
      </c>
      <c r="E13" s="40">
        <v>-11.4</v>
      </c>
      <c r="F13" s="40">
        <v>-17.5</v>
      </c>
      <c r="G13" s="40">
        <v>-16.8</v>
      </c>
      <c r="H13" s="40">
        <v>-24.7</v>
      </c>
      <c r="I13" s="40">
        <v>-15.068493150684931</v>
      </c>
      <c r="J13" s="40">
        <v>-19.753086419753085</v>
      </c>
      <c r="K13" s="40">
        <v>-22.2</v>
      </c>
      <c r="L13" s="40">
        <v>-24.1</v>
      </c>
      <c r="M13" s="36"/>
    </row>
    <row r="14" spans="1:13" s="69" customFormat="1">
      <c r="A14" s="51" t="s">
        <v>59</v>
      </c>
      <c r="B14" s="21" t="s">
        <v>11</v>
      </c>
      <c r="C14" s="21" t="s">
        <v>11</v>
      </c>
      <c r="D14" s="46">
        <v>31</v>
      </c>
      <c r="E14" s="46">
        <v>42</v>
      </c>
      <c r="F14" s="46">
        <v>48</v>
      </c>
      <c r="G14" s="46">
        <v>54</v>
      </c>
      <c r="H14" s="46">
        <v>49</v>
      </c>
      <c r="I14" s="46">
        <v>59</v>
      </c>
      <c r="J14" s="46">
        <v>64</v>
      </c>
      <c r="K14" s="46">
        <v>95</v>
      </c>
      <c r="L14" s="46">
        <v>60</v>
      </c>
    </row>
    <row r="15" spans="1:13" s="69" customFormat="1">
      <c r="A15" s="53"/>
      <c r="B15" s="40"/>
      <c r="C15" s="40"/>
      <c r="D15" s="40">
        <v>-17.8</v>
      </c>
      <c r="E15" s="40">
        <v>-22.7</v>
      </c>
      <c r="F15" s="40">
        <v>-33.1</v>
      </c>
      <c r="G15" s="40">
        <v>-39.1</v>
      </c>
      <c r="H15" s="40">
        <v>-34.299999999999997</v>
      </c>
      <c r="I15" s="40">
        <v>-14.974619289340103</v>
      </c>
      <c r="J15" s="40">
        <v>-14.035087719298245</v>
      </c>
      <c r="K15" s="40">
        <v>-21.2</v>
      </c>
      <c r="L15" s="40">
        <v>-48.4</v>
      </c>
    </row>
    <row r="16" spans="1:13" s="69" customFormat="1">
      <c r="A16" s="51" t="s">
        <v>57</v>
      </c>
      <c r="B16" s="21" t="s">
        <v>11</v>
      </c>
      <c r="C16" s="21" t="s">
        <v>11</v>
      </c>
      <c r="D16" s="46">
        <v>13</v>
      </c>
      <c r="E16" s="46">
        <v>14</v>
      </c>
      <c r="F16" s="46">
        <v>10</v>
      </c>
      <c r="G16" s="46" t="s">
        <v>11</v>
      </c>
      <c r="H16" s="46" t="s">
        <v>11</v>
      </c>
      <c r="I16" s="46" t="s">
        <v>11</v>
      </c>
      <c r="J16" s="46">
        <v>11</v>
      </c>
      <c r="K16" s="46">
        <v>13</v>
      </c>
      <c r="L16" s="46">
        <v>10</v>
      </c>
    </row>
    <row r="17" spans="1:12" s="69" customFormat="1">
      <c r="A17" s="67"/>
      <c r="B17" s="40"/>
      <c r="C17" s="40"/>
      <c r="D17" s="40">
        <v>-6.1</v>
      </c>
      <c r="E17" s="40">
        <v>-13.2</v>
      </c>
      <c r="F17" s="40">
        <v>-14.5</v>
      </c>
      <c r="G17" s="40"/>
      <c r="H17" s="40"/>
      <c r="I17" s="40"/>
      <c r="J17" s="40">
        <v>-25</v>
      </c>
      <c r="K17" s="40">
        <v>-27.1</v>
      </c>
      <c r="L17" s="40">
        <v>-27</v>
      </c>
    </row>
    <row r="18" spans="1:12" s="69" customFormat="1">
      <c r="A18" s="70"/>
    </row>
    <row r="19" spans="1:12">
      <c r="A19" s="30" t="s">
        <v>188</v>
      </c>
    </row>
    <row r="20" spans="1:12">
      <c r="A20" s="30" t="s">
        <v>298</v>
      </c>
    </row>
    <row r="21" spans="1:12">
      <c r="A21" s="41" t="s">
        <v>205</v>
      </c>
    </row>
    <row r="22" spans="1:12">
      <c r="A22" s="30" t="s">
        <v>204</v>
      </c>
    </row>
    <row r="23" spans="1:12">
      <c r="A23" s="30" t="s">
        <v>212</v>
      </c>
    </row>
    <row r="24" spans="1:12">
      <c r="A24" s="30" t="s">
        <v>299</v>
      </c>
    </row>
    <row r="25" spans="1:12">
      <c r="A25" s="30" t="s">
        <v>213</v>
      </c>
    </row>
    <row r="73" spans="7:7">
      <c r="G73" s="71"/>
    </row>
  </sheetData>
  <sheetProtection password="CC19" sheet="1" objects="1" scenarios="1"/>
  <phoneticPr fontId="3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R74"/>
  <sheetViews>
    <sheetView workbookViewId="0">
      <pane xSplit="1" ySplit="3" topLeftCell="B4" activePane="bottomRight" state="frozen"/>
      <selection activeCell="A4" sqref="A4"/>
      <selection pane="topRight" activeCell="A4" sqref="A4"/>
      <selection pane="bottomLeft" activeCell="A4" sqref="A4"/>
      <selection pane="bottomRight"/>
    </sheetView>
  </sheetViews>
  <sheetFormatPr defaultRowHeight="16.5"/>
  <cols>
    <col min="1" max="1" width="15.25" style="36" customWidth="1"/>
    <col min="2" max="16384" width="9" style="36"/>
  </cols>
  <sheetData>
    <row r="1" spans="1:18">
      <c r="A1" s="19" t="s">
        <v>253</v>
      </c>
    </row>
    <row r="2" spans="1:18">
      <c r="J2" s="37"/>
      <c r="K2" s="37"/>
      <c r="L2" s="37" t="s">
        <v>43</v>
      </c>
    </row>
    <row r="3" spans="1:18">
      <c r="A3" s="20" t="s">
        <v>0</v>
      </c>
      <c r="B3" s="20" t="s">
        <v>1</v>
      </c>
      <c r="C3" s="20" t="s">
        <v>2</v>
      </c>
      <c r="D3" s="20" t="s">
        <v>3</v>
      </c>
      <c r="E3" s="20" t="s">
        <v>4</v>
      </c>
      <c r="F3" s="20" t="s">
        <v>5</v>
      </c>
      <c r="G3" s="20" t="s">
        <v>6</v>
      </c>
      <c r="H3" s="20" t="s">
        <v>7</v>
      </c>
      <c r="I3" s="20" t="s">
        <v>8</v>
      </c>
      <c r="J3" s="20" t="s">
        <v>143</v>
      </c>
      <c r="K3" s="20" t="s">
        <v>182</v>
      </c>
      <c r="L3" s="20" t="s">
        <v>266</v>
      </c>
    </row>
    <row r="4" spans="1:18">
      <c r="A4" s="51" t="s">
        <v>45</v>
      </c>
      <c r="B4" s="46" t="s">
        <v>11</v>
      </c>
      <c r="C4" s="46" t="s">
        <v>11</v>
      </c>
      <c r="D4" s="46">
        <v>824</v>
      </c>
      <c r="E4" s="46">
        <v>1053</v>
      </c>
      <c r="F4" s="46">
        <v>1213</v>
      </c>
      <c r="G4" s="46">
        <v>1206</v>
      </c>
      <c r="H4" s="46">
        <v>1222</v>
      </c>
      <c r="I4" s="46">
        <v>1096</v>
      </c>
      <c r="J4" s="46">
        <v>1080</v>
      </c>
      <c r="K4" s="46">
        <v>1280</v>
      </c>
      <c r="L4" s="46">
        <v>1358</v>
      </c>
    </row>
    <row r="5" spans="1:18">
      <c r="A5" s="53"/>
      <c r="B5" s="40"/>
      <c r="C5" s="40"/>
      <c r="D5" s="40">
        <v>-36.1</v>
      </c>
      <c r="E5" s="40">
        <v>-40.9</v>
      </c>
      <c r="F5" s="40">
        <v>-45.3</v>
      </c>
      <c r="G5" s="40">
        <v>-45.6</v>
      </c>
      <c r="H5" s="40">
        <v>-46.5</v>
      </c>
      <c r="I5" s="40">
        <v>-43.166601024025212</v>
      </c>
      <c r="J5" s="40">
        <v>-42.088854247856588</v>
      </c>
      <c r="K5" s="40">
        <v>-46.2</v>
      </c>
      <c r="L5" s="40">
        <v>-47.9</v>
      </c>
    </row>
    <row r="6" spans="1:18">
      <c r="A6" s="91" t="s">
        <v>10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</row>
    <row r="7" spans="1:18" s="69" customFormat="1">
      <c r="A7" s="90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6"/>
    </row>
    <row r="8" spans="1:18" s="69" customFormat="1">
      <c r="A8" s="90" t="s">
        <v>14</v>
      </c>
      <c r="B8" s="32" t="s">
        <v>11</v>
      </c>
      <c r="C8" s="32" t="s">
        <v>11</v>
      </c>
      <c r="D8" s="32">
        <v>682</v>
      </c>
      <c r="E8" s="32">
        <v>856</v>
      </c>
      <c r="F8" s="32">
        <v>1034</v>
      </c>
      <c r="G8" s="32">
        <v>970</v>
      </c>
      <c r="H8" s="32">
        <v>1027</v>
      </c>
      <c r="I8" s="32">
        <v>935</v>
      </c>
      <c r="J8" s="32">
        <v>932</v>
      </c>
      <c r="K8" s="32">
        <v>1095</v>
      </c>
      <c r="L8" s="32">
        <v>1165</v>
      </c>
      <c r="M8" s="36"/>
    </row>
    <row r="9" spans="1:18" s="69" customFormat="1">
      <c r="A9" s="90"/>
      <c r="B9" s="33"/>
      <c r="C9" s="33"/>
      <c r="D9" s="33">
        <v>-37.6</v>
      </c>
      <c r="E9" s="33">
        <v>-42.3</v>
      </c>
      <c r="F9" s="33">
        <v>-47.4</v>
      </c>
      <c r="G9" s="33">
        <v>-47</v>
      </c>
      <c r="H9" s="33">
        <v>-48.4</v>
      </c>
      <c r="I9" s="33">
        <v>-44.587505960896515</v>
      </c>
      <c r="J9" s="33">
        <v>-44.678811121764141</v>
      </c>
      <c r="K9" s="33">
        <v>-48.5</v>
      </c>
      <c r="L9" s="33">
        <v>-49.7</v>
      </c>
      <c r="M9" s="36"/>
    </row>
    <row r="10" spans="1:18" s="69" customFormat="1">
      <c r="A10" s="90" t="s">
        <v>15</v>
      </c>
      <c r="B10" s="32" t="s">
        <v>11</v>
      </c>
      <c r="C10" s="32" t="s">
        <v>11</v>
      </c>
      <c r="D10" s="32">
        <v>142</v>
      </c>
      <c r="E10" s="32">
        <v>197</v>
      </c>
      <c r="F10" s="32">
        <v>179</v>
      </c>
      <c r="G10" s="32">
        <v>236</v>
      </c>
      <c r="H10" s="32">
        <v>195</v>
      </c>
      <c r="I10" s="32">
        <v>161</v>
      </c>
      <c r="J10" s="32">
        <v>148</v>
      </c>
      <c r="K10" s="32">
        <v>185</v>
      </c>
      <c r="L10" s="32">
        <v>193</v>
      </c>
      <c r="M10" s="36"/>
    </row>
    <row r="11" spans="1:18" s="69" customFormat="1">
      <c r="A11" s="92"/>
      <c r="B11" s="40"/>
      <c r="C11" s="40"/>
      <c r="D11" s="40">
        <v>-30.3</v>
      </c>
      <c r="E11" s="40">
        <v>-35.799999999999997</v>
      </c>
      <c r="F11" s="40">
        <v>-36</v>
      </c>
      <c r="G11" s="40">
        <v>-40.799999999999997</v>
      </c>
      <c r="H11" s="40">
        <v>-38.5</v>
      </c>
      <c r="I11" s="40">
        <v>-36.425339366515836</v>
      </c>
      <c r="J11" s="40">
        <v>-30.833333333333336</v>
      </c>
      <c r="K11" s="40">
        <v>-36.1</v>
      </c>
      <c r="L11" s="40">
        <v>-39.1</v>
      </c>
      <c r="M11" s="36"/>
    </row>
    <row r="12" spans="1:18" s="69" customFormat="1">
      <c r="A12" s="90" t="s">
        <v>12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6"/>
    </row>
    <row r="13" spans="1:18" s="69" customFormat="1">
      <c r="A13" s="90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6"/>
    </row>
    <row r="14" spans="1:18" s="69" customFormat="1">
      <c r="A14" s="90" t="s">
        <v>17</v>
      </c>
      <c r="B14" s="32" t="s">
        <v>11</v>
      </c>
      <c r="C14" s="32" t="s">
        <v>11</v>
      </c>
      <c r="D14" s="32" t="s">
        <v>11</v>
      </c>
      <c r="E14" s="32" t="s">
        <v>11</v>
      </c>
      <c r="F14" s="32" t="s">
        <v>11</v>
      </c>
      <c r="G14" s="32" t="s">
        <v>11</v>
      </c>
      <c r="H14" s="32" t="s">
        <v>11</v>
      </c>
      <c r="I14" s="32" t="s">
        <v>11</v>
      </c>
      <c r="J14" s="32" t="s">
        <v>11</v>
      </c>
      <c r="K14" s="32" t="s">
        <v>11</v>
      </c>
      <c r="L14" s="32" t="s">
        <v>11</v>
      </c>
    </row>
    <row r="15" spans="1:18" s="69" customFormat="1">
      <c r="A15" s="90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</row>
    <row r="16" spans="1:18" s="69" customFormat="1">
      <c r="A16" s="90" t="s">
        <v>18</v>
      </c>
      <c r="B16" s="32" t="s">
        <v>11</v>
      </c>
      <c r="C16" s="32" t="s">
        <v>11</v>
      </c>
      <c r="D16" s="32">
        <v>15</v>
      </c>
      <c r="E16" s="32">
        <v>24</v>
      </c>
      <c r="F16" s="32">
        <v>20</v>
      </c>
      <c r="G16" s="32">
        <v>28</v>
      </c>
      <c r="H16" s="32">
        <v>21</v>
      </c>
      <c r="I16" s="32">
        <v>15</v>
      </c>
      <c r="J16" s="32">
        <v>17</v>
      </c>
      <c r="K16" s="32">
        <v>15</v>
      </c>
      <c r="L16" s="32">
        <v>12</v>
      </c>
      <c r="R16" s="32"/>
    </row>
    <row r="17" spans="1:18" s="69" customFormat="1">
      <c r="A17" s="90"/>
      <c r="B17" s="33"/>
      <c r="C17" s="33"/>
      <c r="D17" s="33">
        <v>-62.5</v>
      </c>
      <c r="E17" s="33">
        <v>-66.7</v>
      </c>
      <c r="F17" s="33">
        <v>-57.1</v>
      </c>
      <c r="G17" s="33">
        <v>-73.7</v>
      </c>
      <c r="H17" s="33">
        <v>-75</v>
      </c>
      <c r="I17" s="33">
        <v>-65.217391304347828</v>
      </c>
      <c r="J17" s="33">
        <v>-56.666666666666664</v>
      </c>
      <c r="K17" s="33">
        <v>-78.900000000000006</v>
      </c>
      <c r="L17" s="33">
        <v>-70.599999999999994</v>
      </c>
      <c r="R17" s="33"/>
    </row>
    <row r="18" spans="1:18" s="69" customFormat="1">
      <c r="A18" s="90" t="s">
        <v>19</v>
      </c>
      <c r="B18" s="32" t="s">
        <v>11</v>
      </c>
      <c r="C18" s="32" t="s">
        <v>11</v>
      </c>
      <c r="D18" s="32">
        <v>28</v>
      </c>
      <c r="E18" s="32">
        <v>38</v>
      </c>
      <c r="F18" s="32">
        <v>40</v>
      </c>
      <c r="G18" s="32">
        <v>37</v>
      </c>
      <c r="H18" s="32">
        <v>41</v>
      </c>
      <c r="I18" s="32">
        <v>38</v>
      </c>
      <c r="J18" s="32">
        <v>36</v>
      </c>
      <c r="K18" s="32">
        <v>41</v>
      </c>
      <c r="L18" s="32">
        <v>44</v>
      </c>
    </row>
    <row r="19" spans="1:18">
      <c r="A19" s="90"/>
      <c r="B19" s="33"/>
      <c r="C19" s="33"/>
      <c r="D19" s="33">
        <v>-65.099999999999994</v>
      </c>
      <c r="E19" s="33">
        <v>-69.099999999999994</v>
      </c>
      <c r="F19" s="33">
        <v>-62.5</v>
      </c>
      <c r="G19" s="33">
        <v>-61.7</v>
      </c>
      <c r="H19" s="33">
        <v>-69.5</v>
      </c>
      <c r="I19" s="33">
        <v>-67.857142857142861</v>
      </c>
      <c r="J19" s="33">
        <v>-62.068965517241381</v>
      </c>
      <c r="K19" s="33">
        <v>-74.5</v>
      </c>
      <c r="L19" s="33">
        <v>-67.7</v>
      </c>
    </row>
    <row r="20" spans="1:18">
      <c r="A20" s="90" t="s">
        <v>20</v>
      </c>
      <c r="B20" s="32" t="s">
        <v>11</v>
      </c>
      <c r="C20" s="32" t="s">
        <v>11</v>
      </c>
      <c r="D20" s="32">
        <v>73</v>
      </c>
      <c r="E20" s="32">
        <v>80</v>
      </c>
      <c r="F20" s="32">
        <v>104</v>
      </c>
      <c r="G20" s="32">
        <v>92</v>
      </c>
      <c r="H20" s="32">
        <v>89</v>
      </c>
      <c r="I20" s="32">
        <v>74</v>
      </c>
      <c r="J20" s="32">
        <v>61</v>
      </c>
      <c r="K20" s="32">
        <v>87</v>
      </c>
      <c r="L20" s="32">
        <v>64</v>
      </c>
      <c r="M20" s="69"/>
    </row>
    <row r="21" spans="1:18">
      <c r="A21" s="90"/>
      <c r="B21" s="33"/>
      <c r="C21" s="33"/>
      <c r="D21" s="33">
        <v>-52.1</v>
      </c>
      <c r="E21" s="33">
        <v>-60.2</v>
      </c>
      <c r="F21" s="33">
        <v>-66.7</v>
      </c>
      <c r="G21" s="33">
        <v>-63.4</v>
      </c>
      <c r="H21" s="33">
        <v>-61</v>
      </c>
      <c r="I21" s="33">
        <v>-50</v>
      </c>
      <c r="J21" s="33">
        <v>-50.413223140495866</v>
      </c>
      <c r="K21" s="33">
        <v>-62.1</v>
      </c>
      <c r="L21" s="33">
        <v>-56.6</v>
      </c>
      <c r="M21" s="69"/>
    </row>
    <row r="22" spans="1:18">
      <c r="A22" s="90" t="s">
        <v>21</v>
      </c>
      <c r="B22" s="32" t="s">
        <v>11</v>
      </c>
      <c r="C22" s="32" t="s">
        <v>11</v>
      </c>
      <c r="D22" s="32">
        <v>164</v>
      </c>
      <c r="E22" s="32">
        <v>188</v>
      </c>
      <c r="F22" s="32">
        <v>215</v>
      </c>
      <c r="G22" s="32">
        <v>211</v>
      </c>
      <c r="H22" s="32">
        <v>191</v>
      </c>
      <c r="I22" s="32">
        <v>189</v>
      </c>
      <c r="J22" s="32">
        <v>175</v>
      </c>
      <c r="K22" s="32">
        <v>200</v>
      </c>
      <c r="L22" s="32">
        <v>241</v>
      </c>
      <c r="M22" s="69"/>
    </row>
    <row r="23" spans="1:18">
      <c r="A23" s="90"/>
      <c r="B23" s="33"/>
      <c r="C23" s="33"/>
      <c r="D23" s="33">
        <v>-49.5</v>
      </c>
      <c r="E23" s="33">
        <v>-52.5</v>
      </c>
      <c r="F23" s="33">
        <v>-59.6</v>
      </c>
      <c r="G23" s="33">
        <v>-59.1</v>
      </c>
      <c r="H23" s="33">
        <v>-59.1</v>
      </c>
      <c r="I23" s="33">
        <v>-54.782608695652172</v>
      </c>
      <c r="J23" s="33">
        <v>-56.634304207119747</v>
      </c>
      <c r="K23" s="33">
        <v>-56.2</v>
      </c>
      <c r="L23" s="33">
        <v>-65.099999999999994</v>
      </c>
    </row>
    <row r="24" spans="1:18">
      <c r="A24" s="90" t="s">
        <v>22</v>
      </c>
      <c r="B24" s="32" t="s">
        <v>11</v>
      </c>
      <c r="C24" s="32" t="s">
        <v>11</v>
      </c>
      <c r="D24" s="32">
        <v>266</v>
      </c>
      <c r="E24" s="32">
        <v>329</v>
      </c>
      <c r="F24" s="32">
        <v>386</v>
      </c>
      <c r="G24" s="32">
        <v>365</v>
      </c>
      <c r="H24" s="32">
        <v>401</v>
      </c>
      <c r="I24" s="32">
        <v>319</v>
      </c>
      <c r="J24" s="32">
        <v>340</v>
      </c>
      <c r="K24" s="32">
        <v>351</v>
      </c>
      <c r="L24" s="32">
        <v>371</v>
      </c>
    </row>
    <row r="25" spans="1:18">
      <c r="A25" s="90"/>
      <c r="B25" s="33"/>
      <c r="C25" s="33"/>
      <c r="D25" s="33">
        <v>-42.6</v>
      </c>
      <c r="E25" s="33">
        <v>-49.3</v>
      </c>
      <c r="F25" s="33">
        <v>-55.7</v>
      </c>
      <c r="G25" s="33">
        <v>-56.5</v>
      </c>
      <c r="H25" s="33">
        <v>-58.8</v>
      </c>
      <c r="I25" s="33">
        <v>-48.55403348554033</v>
      </c>
      <c r="J25" s="33">
        <v>-53.543307086614178</v>
      </c>
      <c r="K25" s="33">
        <v>-54.8</v>
      </c>
      <c r="L25" s="33">
        <v>-55.2</v>
      </c>
      <c r="M25" s="69"/>
    </row>
    <row r="26" spans="1:18">
      <c r="A26" s="90" t="s">
        <v>23</v>
      </c>
      <c r="B26" s="32" t="s">
        <v>11</v>
      </c>
      <c r="C26" s="32" t="s">
        <v>11</v>
      </c>
      <c r="D26" s="32">
        <v>156</v>
      </c>
      <c r="E26" s="32">
        <v>244</v>
      </c>
      <c r="F26" s="32">
        <v>256</v>
      </c>
      <c r="G26" s="32">
        <v>269</v>
      </c>
      <c r="H26" s="32">
        <v>281</v>
      </c>
      <c r="I26" s="32">
        <v>299</v>
      </c>
      <c r="J26" s="32">
        <v>277</v>
      </c>
      <c r="K26" s="32">
        <v>359</v>
      </c>
      <c r="L26" s="32">
        <v>379</v>
      </c>
    </row>
    <row r="27" spans="1:18">
      <c r="A27" s="90"/>
      <c r="B27" s="33"/>
      <c r="C27" s="33"/>
      <c r="D27" s="33">
        <v>-32.4</v>
      </c>
      <c r="E27" s="33">
        <v>-38.9</v>
      </c>
      <c r="F27" s="33">
        <v>-42.7</v>
      </c>
      <c r="G27" s="33">
        <v>-46.5</v>
      </c>
      <c r="H27" s="33">
        <v>-44.5</v>
      </c>
      <c r="I27" s="33">
        <v>-44.494047619047613</v>
      </c>
      <c r="J27" s="33">
        <v>-42.225609756097562</v>
      </c>
      <c r="K27" s="33">
        <v>-47.3</v>
      </c>
      <c r="L27" s="33">
        <v>-48.7</v>
      </c>
    </row>
    <row r="28" spans="1:18">
      <c r="A28" s="90" t="s">
        <v>24</v>
      </c>
      <c r="B28" s="32" t="s">
        <v>11</v>
      </c>
      <c r="C28" s="32" t="s">
        <v>11</v>
      </c>
      <c r="D28" s="32">
        <v>97</v>
      </c>
      <c r="E28" s="32">
        <v>125</v>
      </c>
      <c r="F28" s="32">
        <v>137</v>
      </c>
      <c r="G28" s="32">
        <v>130</v>
      </c>
      <c r="H28" s="32">
        <v>147</v>
      </c>
      <c r="I28" s="32">
        <v>126</v>
      </c>
      <c r="J28" s="32">
        <v>135</v>
      </c>
      <c r="K28" s="32">
        <v>148</v>
      </c>
      <c r="L28" s="32">
        <v>169</v>
      </c>
    </row>
    <row r="29" spans="1:18">
      <c r="A29" s="90"/>
      <c r="B29" s="33"/>
      <c r="C29" s="33"/>
      <c r="D29" s="33">
        <v>-23.7</v>
      </c>
      <c r="E29" s="33">
        <v>-27.1</v>
      </c>
      <c r="F29" s="33">
        <v>-30</v>
      </c>
      <c r="G29" s="33">
        <v>-26.8</v>
      </c>
      <c r="H29" s="33">
        <v>-31.8</v>
      </c>
      <c r="I29" s="33">
        <v>-30.215827338129497</v>
      </c>
      <c r="J29" s="33">
        <v>-30.337078651685395</v>
      </c>
      <c r="K29" s="33">
        <v>-32.6</v>
      </c>
      <c r="L29" s="33">
        <v>-35.200000000000003</v>
      </c>
    </row>
    <row r="30" spans="1:18">
      <c r="A30" s="90" t="s">
        <v>25</v>
      </c>
      <c r="B30" s="32" t="s">
        <v>11</v>
      </c>
      <c r="C30" s="32" t="s">
        <v>11</v>
      </c>
      <c r="D30" s="32">
        <v>24</v>
      </c>
      <c r="E30" s="32">
        <v>24</v>
      </c>
      <c r="F30" s="32">
        <v>51</v>
      </c>
      <c r="G30" s="32">
        <v>73</v>
      </c>
      <c r="H30" s="32">
        <v>50</v>
      </c>
      <c r="I30" s="32">
        <v>33</v>
      </c>
      <c r="J30" s="32">
        <v>38</v>
      </c>
      <c r="K30" s="32">
        <v>75</v>
      </c>
      <c r="L30" s="32">
        <v>75</v>
      </c>
    </row>
    <row r="31" spans="1:18">
      <c r="A31" s="90"/>
      <c r="B31" s="33"/>
      <c r="C31" s="33"/>
      <c r="D31" s="33">
        <v>-10.6</v>
      </c>
      <c r="E31" s="33">
        <v>-10.4</v>
      </c>
      <c r="F31" s="33">
        <v>-16.8</v>
      </c>
      <c r="G31" s="33">
        <v>-22.1</v>
      </c>
      <c r="H31" s="33">
        <v>-17</v>
      </c>
      <c r="I31" s="33">
        <v>-15.277777777777779</v>
      </c>
      <c r="J31" s="33">
        <v>-12.218649517684888</v>
      </c>
      <c r="K31" s="33">
        <v>-21.8</v>
      </c>
      <c r="L31" s="33">
        <v>-22.3</v>
      </c>
    </row>
    <row r="32" spans="1:18">
      <c r="A32" s="91" t="s">
        <v>13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</row>
    <row r="33" spans="1:14">
      <c r="A33" s="90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</row>
    <row r="34" spans="1:14">
      <c r="A34" s="90" t="s">
        <v>26</v>
      </c>
      <c r="B34" s="32" t="s">
        <v>11</v>
      </c>
      <c r="C34" s="32" t="s">
        <v>11</v>
      </c>
      <c r="D34" s="32">
        <v>219</v>
      </c>
      <c r="E34" s="32">
        <v>250</v>
      </c>
      <c r="F34" s="32">
        <v>262</v>
      </c>
      <c r="G34" s="32">
        <v>289</v>
      </c>
      <c r="H34" s="32">
        <v>236</v>
      </c>
      <c r="I34" s="32">
        <v>208</v>
      </c>
      <c r="J34" s="32">
        <v>176</v>
      </c>
      <c r="K34" s="32">
        <v>227</v>
      </c>
      <c r="L34" s="32">
        <v>266</v>
      </c>
    </row>
    <row r="35" spans="1:14">
      <c r="A35" s="90"/>
      <c r="B35" s="33"/>
      <c r="C35" s="33"/>
      <c r="D35" s="33">
        <v>-46</v>
      </c>
      <c r="E35" s="33">
        <v>-47.2</v>
      </c>
      <c r="F35" s="33">
        <v>-49.5</v>
      </c>
      <c r="G35" s="33">
        <v>-53.4</v>
      </c>
      <c r="H35" s="33">
        <v>-51.3</v>
      </c>
      <c r="I35" s="33">
        <v>-47.380410022779046</v>
      </c>
      <c r="J35" s="33">
        <v>-45.360824742268044</v>
      </c>
      <c r="K35" s="33">
        <v>-49.2</v>
      </c>
      <c r="L35" s="33">
        <v>-54.1</v>
      </c>
    </row>
    <row r="36" spans="1:14">
      <c r="A36" s="90" t="s">
        <v>27</v>
      </c>
      <c r="B36" s="32" t="s">
        <v>11</v>
      </c>
      <c r="C36" s="32" t="s">
        <v>11</v>
      </c>
      <c r="D36" s="32">
        <v>68</v>
      </c>
      <c r="E36" s="32">
        <v>88</v>
      </c>
      <c r="F36" s="32">
        <v>93</v>
      </c>
      <c r="G36" s="32">
        <v>85</v>
      </c>
      <c r="H36" s="32">
        <v>100</v>
      </c>
      <c r="I36" s="32">
        <v>96</v>
      </c>
      <c r="J36" s="32">
        <v>71</v>
      </c>
      <c r="K36" s="32">
        <v>104</v>
      </c>
      <c r="L36" s="32">
        <v>96</v>
      </c>
    </row>
    <row r="37" spans="1:14">
      <c r="A37" s="90"/>
      <c r="B37" s="33"/>
      <c r="C37" s="33"/>
      <c r="D37" s="33">
        <v>-35.4</v>
      </c>
      <c r="E37" s="33">
        <v>-50.6</v>
      </c>
      <c r="F37" s="33">
        <v>-45.4</v>
      </c>
      <c r="G37" s="33">
        <v>-46.7</v>
      </c>
      <c r="H37" s="33">
        <v>-51</v>
      </c>
      <c r="I37" s="33">
        <v>-47.290640394088669</v>
      </c>
      <c r="J37" s="33">
        <v>-41.040462427745666</v>
      </c>
      <c r="K37" s="33">
        <v>-52.5</v>
      </c>
      <c r="L37" s="33">
        <v>-54.9</v>
      </c>
    </row>
    <row r="38" spans="1:14">
      <c r="A38" s="90" t="s">
        <v>28</v>
      </c>
      <c r="B38" s="32" t="s">
        <v>11</v>
      </c>
      <c r="C38" s="32" t="s">
        <v>11</v>
      </c>
      <c r="D38" s="32">
        <v>32</v>
      </c>
      <c r="E38" s="32">
        <v>55</v>
      </c>
      <c r="F38" s="32">
        <v>54</v>
      </c>
      <c r="G38" s="32">
        <v>54</v>
      </c>
      <c r="H38" s="32">
        <v>54</v>
      </c>
      <c r="I38" s="32">
        <v>60</v>
      </c>
      <c r="J38" s="32">
        <v>59</v>
      </c>
      <c r="K38" s="32">
        <v>47</v>
      </c>
      <c r="L38" s="32">
        <v>42</v>
      </c>
    </row>
    <row r="39" spans="1:14">
      <c r="A39" s="90"/>
      <c r="B39" s="33"/>
      <c r="C39" s="33"/>
      <c r="D39" s="33">
        <v>-29.1</v>
      </c>
      <c r="E39" s="33">
        <v>-37.200000000000003</v>
      </c>
      <c r="F39" s="33">
        <v>-41.2</v>
      </c>
      <c r="G39" s="33">
        <v>-43.2</v>
      </c>
      <c r="H39" s="33">
        <v>-46.2</v>
      </c>
      <c r="I39" s="33">
        <v>-48.387096774193552</v>
      </c>
      <c r="J39" s="33">
        <v>-45.384615384615387</v>
      </c>
      <c r="K39" s="33">
        <v>-46.1</v>
      </c>
      <c r="L39" s="33">
        <v>-37.5</v>
      </c>
    </row>
    <row r="40" spans="1:14">
      <c r="A40" s="90" t="s">
        <v>29</v>
      </c>
      <c r="B40" s="32" t="s">
        <v>11</v>
      </c>
      <c r="C40" s="32" t="s">
        <v>11</v>
      </c>
      <c r="D40" s="32">
        <v>49</v>
      </c>
      <c r="E40" s="32">
        <v>62</v>
      </c>
      <c r="F40" s="32">
        <v>70</v>
      </c>
      <c r="G40" s="32">
        <v>60</v>
      </c>
      <c r="H40" s="32">
        <v>68</v>
      </c>
      <c r="I40" s="32">
        <v>67</v>
      </c>
      <c r="J40" s="32">
        <v>60</v>
      </c>
      <c r="K40" s="32">
        <v>91</v>
      </c>
      <c r="L40" s="32">
        <v>66</v>
      </c>
      <c r="N40" s="32"/>
    </row>
    <row r="41" spans="1:14">
      <c r="A41" s="90"/>
      <c r="B41" s="33"/>
      <c r="C41" s="33"/>
      <c r="D41" s="33">
        <v>-32.5</v>
      </c>
      <c r="E41" s="33">
        <v>-42.5</v>
      </c>
      <c r="F41" s="33">
        <v>-46.4</v>
      </c>
      <c r="G41" s="33">
        <v>-47.2</v>
      </c>
      <c r="H41" s="33">
        <v>-46.6</v>
      </c>
      <c r="I41" s="33">
        <v>-44.666666666666664</v>
      </c>
      <c r="J41" s="33">
        <v>-43.79562043795621</v>
      </c>
      <c r="K41" s="33">
        <v>-55.5</v>
      </c>
      <c r="L41" s="33">
        <v>-48.5</v>
      </c>
      <c r="N41" s="33"/>
    </row>
    <row r="42" spans="1:14">
      <c r="A42" s="90" t="s">
        <v>30</v>
      </c>
      <c r="B42" s="32" t="s">
        <v>11</v>
      </c>
      <c r="C42" s="32" t="s">
        <v>11</v>
      </c>
      <c r="D42" s="32">
        <v>21</v>
      </c>
      <c r="E42" s="32">
        <v>25</v>
      </c>
      <c r="F42" s="32">
        <v>29</v>
      </c>
      <c r="G42" s="32">
        <v>26</v>
      </c>
      <c r="H42" s="32">
        <v>25</v>
      </c>
      <c r="I42" s="32">
        <v>23</v>
      </c>
      <c r="J42" s="32">
        <v>21</v>
      </c>
      <c r="K42" s="32">
        <v>30</v>
      </c>
      <c r="L42" s="32">
        <v>35</v>
      </c>
    </row>
    <row r="43" spans="1:14">
      <c r="A43" s="90"/>
      <c r="B43" s="33"/>
      <c r="C43" s="33"/>
      <c r="D43" s="33">
        <v>-37.5</v>
      </c>
      <c r="E43" s="33">
        <v>-47.2</v>
      </c>
      <c r="F43" s="33">
        <v>-48.3</v>
      </c>
      <c r="G43" s="33">
        <v>-52</v>
      </c>
      <c r="H43" s="33">
        <v>-49</v>
      </c>
      <c r="I43" s="33">
        <v>-42.592592592592595</v>
      </c>
      <c r="J43" s="33">
        <v>-46.666666666666664</v>
      </c>
      <c r="K43" s="33">
        <v>-56.6</v>
      </c>
      <c r="L43" s="33">
        <v>-60.3</v>
      </c>
    </row>
    <row r="44" spans="1:14">
      <c r="A44" s="90" t="s">
        <v>31</v>
      </c>
      <c r="B44" s="32" t="s">
        <v>11</v>
      </c>
      <c r="C44" s="32" t="s">
        <v>11</v>
      </c>
      <c r="D44" s="32">
        <v>25</v>
      </c>
      <c r="E44" s="32">
        <v>22</v>
      </c>
      <c r="F44" s="32">
        <v>33</v>
      </c>
      <c r="G44" s="32">
        <v>29</v>
      </c>
      <c r="H44" s="32">
        <v>41</v>
      </c>
      <c r="I44" s="32">
        <v>33</v>
      </c>
      <c r="J44" s="32">
        <v>25</v>
      </c>
      <c r="K44" s="32">
        <v>33</v>
      </c>
      <c r="L44" s="32">
        <v>37</v>
      </c>
    </row>
    <row r="45" spans="1:14">
      <c r="A45" s="90"/>
      <c r="B45" s="33"/>
      <c r="C45" s="33"/>
      <c r="D45" s="33">
        <v>-46.3</v>
      </c>
      <c r="E45" s="33">
        <v>-34.9</v>
      </c>
      <c r="F45" s="33">
        <v>-57.9</v>
      </c>
      <c r="G45" s="33">
        <v>-46</v>
      </c>
      <c r="H45" s="33">
        <v>-47.7</v>
      </c>
      <c r="I45" s="33">
        <v>-47.826086956521742</v>
      </c>
      <c r="J45" s="33">
        <v>-42.372881355932201</v>
      </c>
      <c r="K45" s="33">
        <v>-45.2</v>
      </c>
      <c r="L45" s="33">
        <v>-44.6</v>
      </c>
    </row>
    <row r="46" spans="1:14">
      <c r="A46" s="90" t="s">
        <v>32</v>
      </c>
      <c r="B46" s="32" t="s">
        <v>11</v>
      </c>
      <c r="C46" s="32" t="s">
        <v>11</v>
      </c>
      <c r="D46" s="32">
        <v>12</v>
      </c>
      <c r="E46" s="32">
        <v>33</v>
      </c>
      <c r="F46" s="32">
        <v>34</v>
      </c>
      <c r="G46" s="32">
        <v>28</v>
      </c>
      <c r="H46" s="32">
        <v>25</v>
      </c>
      <c r="I46" s="32">
        <v>28</v>
      </c>
      <c r="J46" s="32">
        <v>13</v>
      </c>
      <c r="K46" s="32">
        <v>23</v>
      </c>
      <c r="L46" s="32">
        <v>21</v>
      </c>
    </row>
    <row r="47" spans="1:14">
      <c r="A47" s="90"/>
      <c r="B47" s="33"/>
      <c r="C47" s="33"/>
      <c r="D47" s="33">
        <v>-38.700000000000003</v>
      </c>
      <c r="E47" s="33">
        <v>-51.6</v>
      </c>
      <c r="F47" s="33">
        <v>-50.7</v>
      </c>
      <c r="G47" s="33">
        <v>-44.4</v>
      </c>
      <c r="H47" s="33">
        <v>-51</v>
      </c>
      <c r="I47" s="33">
        <v>-53.846153846153847</v>
      </c>
      <c r="J47" s="33">
        <v>-28.888888888888886</v>
      </c>
      <c r="K47" s="33">
        <v>-45.1</v>
      </c>
      <c r="L47" s="33">
        <v>-40.4</v>
      </c>
    </row>
    <row r="48" spans="1:14">
      <c r="A48" s="90" t="s">
        <v>33</v>
      </c>
      <c r="B48" s="32" t="s">
        <v>11</v>
      </c>
      <c r="C48" s="32" t="s">
        <v>11</v>
      </c>
      <c r="D48" s="32" t="s">
        <v>11</v>
      </c>
      <c r="E48" s="32" t="s">
        <v>11</v>
      </c>
      <c r="F48" s="32" t="s">
        <v>11</v>
      </c>
      <c r="G48" s="32" t="s">
        <v>11</v>
      </c>
      <c r="H48" s="32" t="s">
        <v>11</v>
      </c>
      <c r="I48" s="32" t="s">
        <v>11</v>
      </c>
      <c r="J48" s="72" t="s">
        <v>11</v>
      </c>
      <c r="K48" s="72" t="s">
        <v>11</v>
      </c>
      <c r="L48" s="37">
        <v>13</v>
      </c>
    </row>
    <row r="49" spans="1:12">
      <c r="A49" s="90"/>
      <c r="B49" s="33"/>
      <c r="C49" s="33"/>
      <c r="D49" s="33"/>
      <c r="E49" s="33"/>
      <c r="F49" s="33"/>
      <c r="G49" s="33"/>
      <c r="H49" s="33"/>
      <c r="L49" s="33">
        <v>-76.5</v>
      </c>
    </row>
    <row r="50" spans="1:12">
      <c r="A50" s="90" t="s">
        <v>34</v>
      </c>
      <c r="B50" s="32" t="s">
        <v>11</v>
      </c>
      <c r="C50" s="32" t="s">
        <v>11</v>
      </c>
      <c r="D50" s="32">
        <v>174</v>
      </c>
      <c r="E50" s="32">
        <v>228</v>
      </c>
      <c r="F50" s="32">
        <v>289</v>
      </c>
      <c r="G50" s="32">
        <v>259</v>
      </c>
      <c r="H50" s="32">
        <v>299</v>
      </c>
      <c r="I50" s="32">
        <v>240</v>
      </c>
      <c r="J50" s="32">
        <v>261</v>
      </c>
      <c r="K50" s="32">
        <v>293</v>
      </c>
      <c r="L50" s="32">
        <v>315</v>
      </c>
    </row>
    <row r="51" spans="1:12">
      <c r="A51" s="90"/>
      <c r="B51" s="33"/>
      <c r="C51" s="33"/>
      <c r="D51" s="33">
        <v>-36.1</v>
      </c>
      <c r="E51" s="33">
        <v>-39.4</v>
      </c>
      <c r="F51" s="33">
        <v>-49.1</v>
      </c>
      <c r="G51" s="33">
        <v>-45.4</v>
      </c>
      <c r="H51" s="33">
        <v>-47.2</v>
      </c>
      <c r="I51" s="33">
        <v>-43.79562043795621</v>
      </c>
      <c r="J51" s="33">
        <v>-41.693290734824281</v>
      </c>
      <c r="K51" s="33">
        <v>-44.3</v>
      </c>
      <c r="L51" s="33">
        <v>-47.8</v>
      </c>
    </row>
    <row r="52" spans="1:12">
      <c r="A52" s="90" t="s">
        <v>35</v>
      </c>
      <c r="B52" s="32" t="s">
        <v>11</v>
      </c>
      <c r="C52" s="32" t="s">
        <v>11</v>
      </c>
      <c r="D52" s="32">
        <v>23</v>
      </c>
      <c r="E52" s="32">
        <v>32</v>
      </c>
      <c r="F52" s="32">
        <v>38</v>
      </c>
      <c r="G52" s="32">
        <v>46</v>
      </c>
      <c r="H52" s="32">
        <v>42</v>
      </c>
      <c r="I52" s="32">
        <v>30</v>
      </c>
      <c r="J52" s="32">
        <v>37</v>
      </c>
      <c r="K52" s="32">
        <v>49</v>
      </c>
      <c r="L52" s="32">
        <v>51</v>
      </c>
    </row>
    <row r="53" spans="1:12">
      <c r="A53" s="90"/>
      <c r="B53" s="33"/>
      <c r="C53" s="33"/>
      <c r="D53" s="33">
        <v>-26.1</v>
      </c>
      <c r="E53" s="33">
        <v>-33.700000000000003</v>
      </c>
      <c r="F53" s="33">
        <v>-35.200000000000003</v>
      </c>
      <c r="G53" s="33">
        <v>-41.8</v>
      </c>
      <c r="H53" s="33">
        <v>-43.3</v>
      </c>
      <c r="I53" s="33">
        <v>-32.967032967032964</v>
      </c>
      <c r="J53" s="33">
        <v>-41.111111111111107</v>
      </c>
      <c r="K53" s="33">
        <v>-46.7</v>
      </c>
      <c r="L53" s="33">
        <v>-40.799999999999997</v>
      </c>
    </row>
    <row r="54" spans="1:12">
      <c r="A54" s="90" t="s">
        <v>36</v>
      </c>
      <c r="B54" s="32" t="s">
        <v>11</v>
      </c>
      <c r="C54" s="32" t="s">
        <v>11</v>
      </c>
      <c r="D54" s="32">
        <v>22</v>
      </c>
      <c r="E54" s="32">
        <v>39</v>
      </c>
      <c r="F54" s="32">
        <v>38</v>
      </c>
      <c r="G54" s="32">
        <v>38</v>
      </c>
      <c r="H54" s="32">
        <v>43</v>
      </c>
      <c r="I54" s="32">
        <v>36</v>
      </c>
      <c r="J54" s="32">
        <v>38</v>
      </c>
      <c r="K54" s="32">
        <v>51</v>
      </c>
      <c r="L54" s="32">
        <v>59</v>
      </c>
    </row>
    <row r="55" spans="1:12">
      <c r="A55" s="90"/>
      <c r="B55" s="33"/>
      <c r="C55" s="33"/>
      <c r="D55" s="33">
        <v>-26.5</v>
      </c>
      <c r="E55" s="33">
        <v>-37.9</v>
      </c>
      <c r="F55" s="33">
        <v>-42.7</v>
      </c>
      <c r="G55" s="33">
        <v>-41.3</v>
      </c>
      <c r="H55" s="33">
        <v>-45.3</v>
      </c>
      <c r="I55" s="33">
        <v>-34.615384615384613</v>
      </c>
      <c r="J55" s="33">
        <v>-40.425531914893611</v>
      </c>
      <c r="K55" s="33">
        <v>-42.9</v>
      </c>
      <c r="L55" s="33">
        <v>-48.8</v>
      </c>
    </row>
    <row r="56" spans="1:12">
      <c r="A56" s="90" t="s">
        <v>37</v>
      </c>
      <c r="B56" s="32" t="s">
        <v>11</v>
      </c>
      <c r="C56" s="32" t="s">
        <v>11</v>
      </c>
      <c r="D56" s="32">
        <v>18</v>
      </c>
      <c r="E56" s="32">
        <v>32</v>
      </c>
      <c r="F56" s="32">
        <v>45</v>
      </c>
      <c r="G56" s="32">
        <v>48</v>
      </c>
      <c r="H56" s="32">
        <v>44</v>
      </c>
      <c r="I56" s="32">
        <v>43</v>
      </c>
      <c r="J56" s="32">
        <v>72</v>
      </c>
      <c r="K56" s="32">
        <v>46</v>
      </c>
      <c r="L56" s="32">
        <v>76</v>
      </c>
    </row>
    <row r="57" spans="1:12">
      <c r="A57" s="90"/>
      <c r="B57" s="33"/>
      <c r="C57" s="33"/>
      <c r="D57" s="33">
        <v>-20.5</v>
      </c>
      <c r="E57" s="33">
        <v>-33.299999999999997</v>
      </c>
      <c r="F57" s="33">
        <v>-39.799999999999997</v>
      </c>
      <c r="G57" s="33">
        <v>-35.6</v>
      </c>
      <c r="H57" s="33">
        <v>-41.5</v>
      </c>
      <c r="I57" s="33">
        <v>-39.814814814814817</v>
      </c>
      <c r="J57" s="33">
        <v>-47.682119205298015</v>
      </c>
      <c r="K57" s="33">
        <v>-36.5</v>
      </c>
      <c r="L57" s="33">
        <v>-47.8</v>
      </c>
    </row>
    <row r="58" spans="1:12">
      <c r="A58" s="90" t="s">
        <v>38</v>
      </c>
      <c r="B58" s="32" t="s">
        <v>11</v>
      </c>
      <c r="C58" s="32" t="s">
        <v>11</v>
      </c>
      <c r="D58" s="32">
        <v>24</v>
      </c>
      <c r="E58" s="32">
        <v>30</v>
      </c>
      <c r="F58" s="32">
        <v>42</v>
      </c>
      <c r="G58" s="32">
        <v>42</v>
      </c>
      <c r="H58" s="32">
        <v>44</v>
      </c>
      <c r="I58" s="32">
        <v>46</v>
      </c>
      <c r="J58" s="32">
        <v>45</v>
      </c>
      <c r="K58" s="32">
        <v>48</v>
      </c>
      <c r="L58" s="32">
        <v>48</v>
      </c>
    </row>
    <row r="59" spans="1:12">
      <c r="A59" s="90"/>
      <c r="B59" s="33"/>
      <c r="C59" s="33"/>
      <c r="D59" s="33">
        <v>-28.2</v>
      </c>
      <c r="E59" s="33">
        <v>-35.299999999999997</v>
      </c>
      <c r="F59" s="33">
        <v>-44.7</v>
      </c>
      <c r="G59" s="33">
        <v>-44.7</v>
      </c>
      <c r="H59" s="33">
        <v>-42.7</v>
      </c>
      <c r="I59" s="33">
        <v>-46.938775510204081</v>
      </c>
      <c r="J59" s="33">
        <v>-39.823008849557525</v>
      </c>
      <c r="K59" s="33">
        <v>-39.299999999999997</v>
      </c>
      <c r="L59" s="33">
        <v>-42.9</v>
      </c>
    </row>
    <row r="60" spans="1:12">
      <c r="A60" s="90" t="s">
        <v>39</v>
      </c>
      <c r="B60" s="32" t="s">
        <v>11</v>
      </c>
      <c r="C60" s="32" t="s">
        <v>11</v>
      </c>
      <c r="D60" s="32">
        <v>18</v>
      </c>
      <c r="E60" s="32">
        <v>30</v>
      </c>
      <c r="F60" s="32">
        <v>41</v>
      </c>
      <c r="G60" s="32">
        <v>47</v>
      </c>
      <c r="H60" s="32">
        <v>42</v>
      </c>
      <c r="I60" s="32">
        <v>39</v>
      </c>
      <c r="J60" s="32">
        <v>46</v>
      </c>
      <c r="K60" s="32">
        <v>40</v>
      </c>
      <c r="L60" s="32">
        <v>51</v>
      </c>
    </row>
    <row r="61" spans="1:12">
      <c r="A61" s="90"/>
      <c r="B61" s="33"/>
      <c r="C61" s="33"/>
      <c r="D61" s="33">
        <v>-28.1</v>
      </c>
      <c r="E61" s="33">
        <v>-40.5</v>
      </c>
      <c r="F61" s="33">
        <v>-38.700000000000003</v>
      </c>
      <c r="G61" s="33">
        <v>-43.9</v>
      </c>
      <c r="H61" s="33">
        <v>-39.299999999999997</v>
      </c>
      <c r="I61" s="33">
        <v>-35.135135135135137</v>
      </c>
      <c r="J61" s="33">
        <v>-42.990654205607477</v>
      </c>
      <c r="K61" s="33">
        <v>-36.700000000000003</v>
      </c>
      <c r="L61" s="33">
        <v>-39.200000000000003</v>
      </c>
    </row>
    <row r="62" spans="1:12">
      <c r="A62" s="90" t="s">
        <v>40</v>
      </c>
      <c r="B62" s="32" t="s">
        <v>11</v>
      </c>
      <c r="C62" s="32" t="s">
        <v>11</v>
      </c>
      <c r="D62" s="32">
        <v>42</v>
      </c>
      <c r="E62" s="32">
        <v>52</v>
      </c>
      <c r="F62" s="32">
        <v>53</v>
      </c>
      <c r="G62" s="32">
        <v>50</v>
      </c>
      <c r="H62" s="32">
        <v>68</v>
      </c>
      <c r="I62" s="32">
        <v>54</v>
      </c>
      <c r="J62" s="32">
        <v>65</v>
      </c>
      <c r="K62" s="32">
        <v>77</v>
      </c>
      <c r="L62" s="32">
        <v>62</v>
      </c>
    </row>
    <row r="63" spans="1:12">
      <c r="A63" s="90"/>
      <c r="B63" s="33"/>
      <c r="C63" s="33"/>
      <c r="D63" s="33">
        <v>-32.6</v>
      </c>
      <c r="E63" s="33">
        <v>-33.299999999999997</v>
      </c>
      <c r="F63" s="33">
        <v>-33.799999999999997</v>
      </c>
      <c r="G63" s="33">
        <v>-34</v>
      </c>
      <c r="H63" s="33">
        <v>-42.8</v>
      </c>
      <c r="I63" s="33">
        <v>-33.75</v>
      </c>
      <c r="J63" s="33">
        <v>-36.93181818181818</v>
      </c>
      <c r="K63" s="33">
        <v>-42.8</v>
      </c>
      <c r="L63" s="33">
        <v>-37.799999999999997</v>
      </c>
    </row>
    <row r="64" spans="1:12">
      <c r="A64" s="90" t="s">
        <v>41</v>
      </c>
      <c r="B64" s="32" t="s">
        <v>11</v>
      </c>
      <c r="C64" s="32" t="s">
        <v>11</v>
      </c>
      <c r="D64" s="32">
        <v>53</v>
      </c>
      <c r="E64" s="32">
        <v>47</v>
      </c>
      <c r="F64" s="32">
        <v>71</v>
      </c>
      <c r="G64" s="32">
        <v>83</v>
      </c>
      <c r="H64" s="32">
        <v>64</v>
      </c>
      <c r="I64" s="32">
        <v>80</v>
      </c>
      <c r="J64" s="32">
        <v>65</v>
      </c>
      <c r="K64" s="32">
        <v>81</v>
      </c>
      <c r="L64" s="32">
        <v>88</v>
      </c>
    </row>
    <row r="65" spans="1:12">
      <c r="A65" s="90"/>
      <c r="B65" s="33"/>
      <c r="C65" s="33"/>
      <c r="D65" s="33">
        <v>-37.299999999999997</v>
      </c>
      <c r="E65" s="33">
        <v>-29.2</v>
      </c>
      <c r="F65" s="33">
        <v>-43</v>
      </c>
      <c r="G65" s="33">
        <v>-44.9</v>
      </c>
      <c r="H65" s="33">
        <v>-38.799999999999997</v>
      </c>
      <c r="I65" s="33">
        <v>-45.977011494252871</v>
      </c>
      <c r="J65" s="33">
        <v>-38.235294117647058</v>
      </c>
      <c r="K65" s="33">
        <v>-45.3</v>
      </c>
      <c r="L65" s="33">
        <v>-48.1</v>
      </c>
    </row>
    <row r="66" spans="1:12">
      <c r="A66" s="90" t="s">
        <v>42</v>
      </c>
      <c r="B66" s="32" t="s">
        <v>11</v>
      </c>
      <c r="C66" s="32" t="s">
        <v>11</v>
      </c>
      <c r="D66" s="32">
        <v>22</v>
      </c>
      <c r="E66" s="32">
        <v>19</v>
      </c>
      <c r="F66" s="32">
        <v>15</v>
      </c>
      <c r="G66" s="32">
        <v>14</v>
      </c>
      <c r="H66" s="32">
        <v>21</v>
      </c>
      <c r="I66" s="32">
        <v>10</v>
      </c>
      <c r="J66" s="32">
        <v>18</v>
      </c>
      <c r="K66" s="32">
        <v>31</v>
      </c>
      <c r="L66" s="32">
        <v>32</v>
      </c>
    </row>
    <row r="67" spans="1:12">
      <c r="A67" s="92"/>
      <c r="B67" s="40"/>
      <c r="C67" s="40"/>
      <c r="D67" s="40">
        <v>-48.9</v>
      </c>
      <c r="E67" s="40">
        <v>-54.3</v>
      </c>
      <c r="F67" s="40">
        <v>-32.6</v>
      </c>
      <c r="G67" s="40">
        <v>-36.799999999999997</v>
      </c>
      <c r="H67" s="40">
        <v>-45.7</v>
      </c>
      <c r="I67" s="40">
        <v>-25</v>
      </c>
      <c r="J67" s="40">
        <v>-39.130434782608695</v>
      </c>
      <c r="K67" s="40">
        <v>-57.4</v>
      </c>
      <c r="L67" s="40">
        <v>-54.2</v>
      </c>
    </row>
    <row r="69" spans="1:12">
      <c r="A69" s="30" t="s">
        <v>188</v>
      </c>
    </row>
    <row r="70" spans="1:12">
      <c r="A70" s="30" t="s">
        <v>214</v>
      </c>
    </row>
    <row r="71" spans="1:12">
      <c r="A71" s="30" t="s">
        <v>215</v>
      </c>
    </row>
    <row r="72" spans="1:12">
      <c r="A72" s="41" t="s">
        <v>132</v>
      </c>
    </row>
    <row r="73" spans="1:12">
      <c r="A73" s="30" t="s">
        <v>133</v>
      </c>
      <c r="G73" s="71"/>
    </row>
    <row r="74" spans="1:12">
      <c r="A74" s="30" t="s">
        <v>139</v>
      </c>
    </row>
  </sheetData>
  <sheetProtection password="CC19" sheet="1" objects="1" scenarios="1"/>
  <mergeCells count="31">
    <mergeCell ref="A66:A67"/>
    <mergeCell ref="A54:A55"/>
    <mergeCell ref="A56:A57"/>
    <mergeCell ref="A58:A59"/>
    <mergeCell ref="A60:A61"/>
    <mergeCell ref="A62:A63"/>
    <mergeCell ref="A64:A65"/>
    <mergeCell ref="A52:A53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28:A29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</mergeCells>
  <phoneticPr fontId="3" type="noConversion"/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pane xSplit="1" ySplit="3" topLeftCell="B4" activePane="bottomRight" state="frozen"/>
      <selection activeCell="B33" sqref="B33"/>
      <selection pane="topRight" activeCell="B33" sqref="B33"/>
      <selection pane="bottomLeft" activeCell="B33" sqref="B33"/>
      <selection pane="bottomRight"/>
    </sheetView>
  </sheetViews>
  <sheetFormatPr defaultRowHeight="16.5"/>
  <cols>
    <col min="1" max="1" width="15.25" style="36" customWidth="1"/>
    <col min="2" max="16384" width="9" style="36"/>
  </cols>
  <sheetData>
    <row r="1" spans="1:12">
      <c r="A1" s="19" t="s">
        <v>254</v>
      </c>
    </row>
    <row r="2" spans="1:12">
      <c r="J2" s="37"/>
      <c r="K2" s="37"/>
      <c r="L2" s="37" t="s">
        <v>43</v>
      </c>
    </row>
    <row r="3" spans="1:12" ht="36">
      <c r="A3" s="85" t="s">
        <v>300</v>
      </c>
      <c r="B3" s="20" t="s">
        <v>1</v>
      </c>
      <c r="C3" s="20" t="s">
        <v>2</v>
      </c>
      <c r="D3" s="20" t="s">
        <v>3</v>
      </c>
      <c r="E3" s="20" t="s">
        <v>4</v>
      </c>
      <c r="F3" s="20" t="s">
        <v>5</v>
      </c>
      <c r="G3" s="20" t="s">
        <v>6</v>
      </c>
      <c r="H3" s="20" t="s">
        <v>7</v>
      </c>
      <c r="I3" s="20" t="s">
        <v>8</v>
      </c>
      <c r="J3" s="20" t="s">
        <v>143</v>
      </c>
      <c r="K3" s="20" t="s">
        <v>182</v>
      </c>
      <c r="L3" s="20" t="s">
        <v>266</v>
      </c>
    </row>
    <row r="4" spans="1:12">
      <c r="A4" s="98" t="s">
        <v>9</v>
      </c>
      <c r="B4" s="81" t="s">
        <v>50</v>
      </c>
      <c r="C4" s="81" t="s">
        <v>50</v>
      </c>
      <c r="D4" s="81" t="s">
        <v>50</v>
      </c>
      <c r="E4" s="81" t="s">
        <v>50</v>
      </c>
      <c r="F4" s="81" t="s">
        <v>50</v>
      </c>
      <c r="G4" s="81" t="s">
        <v>50</v>
      </c>
      <c r="H4" s="81" t="s">
        <v>50</v>
      </c>
      <c r="I4" s="81" t="s">
        <v>50</v>
      </c>
      <c r="J4" s="81" t="s">
        <v>50</v>
      </c>
      <c r="K4" s="81" t="s">
        <v>50</v>
      </c>
      <c r="L4" s="63">
        <v>284</v>
      </c>
    </row>
    <row r="5" spans="1:12">
      <c r="A5" s="98"/>
      <c r="B5" s="82"/>
      <c r="C5" s="82"/>
      <c r="D5" s="82"/>
      <c r="E5" s="82"/>
      <c r="F5" s="82"/>
      <c r="G5" s="82"/>
      <c r="H5" s="82"/>
      <c r="I5" s="82"/>
      <c r="J5" s="82"/>
      <c r="K5" s="82"/>
      <c r="L5" s="40">
        <v>-9.4</v>
      </c>
    </row>
    <row r="6" spans="1:12">
      <c r="A6" s="99" t="s">
        <v>284</v>
      </c>
      <c r="B6" s="83" t="s">
        <v>11</v>
      </c>
      <c r="C6" s="83" t="s">
        <v>11</v>
      </c>
      <c r="D6" s="83" t="s">
        <v>11</v>
      </c>
      <c r="E6" s="83" t="s">
        <v>11</v>
      </c>
      <c r="F6" s="83" t="s">
        <v>11</v>
      </c>
      <c r="G6" s="83" t="s">
        <v>11</v>
      </c>
      <c r="H6" s="83" t="s">
        <v>11</v>
      </c>
      <c r="I6" s="83" t="s">
        <v>11</v>
      </c>
      <c r="J6" s="83" t="s">
        <v>11</v>
      </c>
      <c r="K6" s="83" t="s">
        <v>11</v>
      </c>
      <c r="L6" s="81">
        <v>91</v>
      </c>
    </row>
    <row r="7" spans="1:12">
      <c r="A7" s="100"/>
      <c r="B7" s="84"/>
      <c r="C7" s="84"/>
      <c r="D7" s="84"/>
      <c r="E7" s="84"/>
      <c r="F7" s="84"/>
      <c r="G7" s="84"/>
      <c r="H7" s="84"/>
      <c r="I7" s="84"/>
      <c r="J7" s="84"/>
      <c r="K7" s="84"/>
      <c r="L7" s="65">
        <v>-7.9</v>
      </c>
    </row>
    <row r="8" spans="1:12">
      <c r="A8" s="100" t="s">
        <v>285</v>
      </c>
      <c r="B8" s="84" t="s">
        <v>11</v>
      </c>
      <c r="C8" s="84" t="s">
        <v>11</v>
      </c>
      <c r="D8" s="84" t="s">
        <v>11</v>
      </c>
      <c r="E8" s="84" t="s">
        <v>11</v>
      </c>
      <c r="F8" s="84" t="s">
        <v>11</v>
      </c>
      <c r="G8" s="84" t="s">
        <v>11</v>
      </c>
      <c r="H8" s="84" t="s">
        <v>11</v>
      </c>
      <c r="I8" s="84" t="s">
        <v>11</v>
      </c>
      <c r="J8" s="84" t="s">
        <v>11</v>
      </c>
      <c r="K8" s="84" t="s">
        <v>11</v>
      </c>
      <c r="L8" s="81">
        <v>47</v>
      </c>
    </row>
    <row r="9" spans="1:12">
      <c r="A9" s="100"/>
      <c r="B9" s="84"/>
      <c r="C9" s="84"/>
      <c r="D9" s="84"/>
      <c r="E9" s="84"/>
      <c r="F9" s="84"/>
      <c r="G9" s="84"/>
      <c r="H9" s="84"/>
      <c r="I9" s="84"/>
      <c r="J9" s="84"/>
      <c r="K9" s="84"/>
      <c r="L9" s="65">
        <v>-7.7</v>
      </c>
    </row>
    <row r="10" spans="1:12">
      <c r="A10" s="100" t="s">
        <v>286</v>
      </c>
      <c r="B10" s="84" t="s">
        <v>11</v>
      </c>
      <c r="C10" s="84" t="s">
        <v>11</v>
      </c>
      <c r="D10" s="84" t="s">
        <v>11</v>
      </c>
      <c r="E10" s="84" t="s">
        <v>11</v>
      </c>
      <c r="F10" s="84" t="s">
        <v>11</v>
      </c>
      <c r="G10" s="84" t="s">
        <v>11</v>
      </c>
      <c r="H10" s="84" t="s">
        <v>11</v>
      </c>
      <c r="I10" s="84" t="s">
        <v>11</v>
      </c>
      <c r="J10" s="84" t="s">
        <v>11</v>
      </c>
      <c r="K10" s="84" t="s">
        <v>11</v>
      </c>
      <c r="L10" s="81">
        <v>53</v>
      </c>
    </row>
    <row r="11" spans="1:12">
      <c r="A11" s="100"/>
      <c r="B11" s="84"/>
      <c r="C11" s="84"/>
      <c r="D11" s="84"/>
      <c r="E11" s="84"/>
      <c r="F11" s="84"/>
      <c r="G11" s="84"/>
      <c r="H11" s="84"/>
      <c r="I11" s="84"/>
      <c r="J11" s="84"/>
      <c r="K11" s="84"/>
      <c r="L11" s="65">
        <v>-12.3</v>
      </c>
    </row>
    <row r="12" spans="1:12">
      <c r="A12" s="100" t="s">
        <v>287</v>
      </c>
      <c r="B12" s="84" t="s">
        <v>11</v>
      </c>
      <c r="C12" s="84" t="s">
        <v>11</v>
      </c>
      <c r="D12" s="84" t="s">
        <v>11</v>
      </c>
      <c r="E12" s="84" t="s">
        <v>11</v>
      </c>
      <c r="F12" s="84" t="s">
        <v>11</v>
      </c>
      <c r="G12" s="84" t="s">
        <v>11</v>
      </c>
      <c r="H12" s="84" t="s">
        <v>11</v>
      </c>
      <c r="I12" s="84" t="s">
        <v>11</v>
      </c>
      <c r="J12" s="84" t="s">
        <v>11</v>
      </c>
      <c r="K12" s="84" t="s">
        <v>11</v>
      </c>
      <c r="L12" s="81">
        <v>92</v>
      </c>
    </row>
    <row r="13" spans="1:12">
      <c r="A13" s="100"/>
      <c r="B13" s="84"/>
      <c r="C13" s="84"/>
      <c r="D13" s="84"/>
      <c r="E13" s="84"/>
      <c r="F13" s="84"/>
      <c r="G13" s="84"/>
      <c r="H13" s="84"/>
      <c r="I13" s="84"/>
      <c r="J13" s="84"/>
      <c r="K13" s="84"/>
      <c r="L13" s="65">
        <v>-11.2</v>
      </c>
    </row>
    <row r="14" spans="1:12">
      <c r="A14" s="96" t="s">
        <v>57</v>
      </c>
      <c r="B14" s="32" t="s">
        <v>11</v>
      </c>
      <c r="C14" s="32" t="s">
        <v>11</v>
      </c>
      <c r="D14" s="32" t="s">
        <v>11</v>
      </c>
      <c r="E14" s="32" t="s">
        <v>11</v>
      </c>
      <c r="F14" s="32" t="s">
        <v>11</v>
      </c>
      <c r="G14" s="32" t="s">
        <v>11</v>
      </c>
      <c r="H14" s="32" t="s">
        <v>11</v>
      </c>
      <c r="I14" s="32" t="s">
        <v>11</v>
      </c>
      <c r="J14" s="32" t="s">
        <v>11</v>
      </c>
      <c r="K14" s="32" t="s">
        <v>11</v>
      </c>
      <c r="L14" s="32" t="s">
        <v>50</v>
      </c>
    </row>
    <row r="15" spans="1:12">
      <c r="A15" s="97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40"/>
    </row>
    <row r="17" spans="1:7">
      <c r="A17" s="30" t="s">
        <v>288</v>
      </c>
    </row>
    <row r="18" spans="1:7">
      <c r="A18" s="30" t="s">
        <v>305</v>
      </c>
    </row>
    <row r="19" spans="1:7">
      <c r="A19" s="9" t="s">
        <v>205</v>
      </c>
    </row>
    <row r="20" spans="1:7">
      <c r="A20" s="30" t="s">
        <v>301</v>
      </c>
    </row>
    <row r="21" spans="1:7">
      <c r="A21" s="30" t="s">
        <v>183</v>
      </c>
      <c r="G21" s="71"/>
    </row>
  </sheetData>
  <sheetProtection password="CC19" sheet="1" objects="1" scenarios="1"/>
  <mergeCells count="6">
    <mergeCell ref="A14:A15"/>
    <mergeCell ref="A4:A5"/>
    <mergeCell ref="A6:A7"/>
    <mergeCell ref="A8:A9"/>
    <mergeCell ref="A10:A11"/>
    <mergeCell ref="A12:A13"/>
  </mergeCells>
  <phoneticPr fontId="3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X90"/>
  <sheetViews>
    <sheetView workbookViewId="0">
      <pane xSplit="1" ySplit="4" topLeftCell="B5" activePane="bottomRight" state="frozen"/>
      <selection activeCell="A4" sqref="A4"/>
      <selection pane="topRight" activeCell="A4" sqref="A4"/>
      <selection pane="bottomLeft" activeCell="A4" sqref="A4"/>
      <selection pane="bottomRight"/>
    </sheetView>
  </sheetViews>
  <sheetFormatPr defaultRowHeight="16.5"/>
  <cols>
    <col min="1" max="1" width="15.25" style="1" customWidth="1"/>
  </cols>
  <sheetData>
    <row r="1" spans="1:24">
      <c r="A1" s="19" t="s">
        <v>302</v>
      </c>
    </row>
    <row r="2" spans="1:24">
      <c r="A2" s="19" t="s">
        <v>255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</row>
    <row r="3" spans="1:24">
      <c r="A3" s="36"/>
      <c r="B3" s="36"/>
      <c r="C3" s="36"/>
      <c r="D3" s="36"/>
      <c r="E3" s="36"/>
      <c r="F3" s="36"/>
      <c r="G3" s="36"/>
      <c r="H3" s="36"/>
      <c r="I3" s="37"/>
      <c r="J3" s="37"/>
      <c r="K3" s="37"/>
      <c r="L3" s="37" t="s">
        <v>43</v>
      </c>
    </row>
    <row r="4" spans="1:24">
      <c r="A4" s="20" t="s">
        <v>0</v>
      </c>
      <c r="B4" s="20" t="s">
        <v>1</v>
      </c>
      <c r="C4" s="20" t="s">
        <v>2</v>
      </c>
      <c r="D4" s="20" t="s">
        <v>3</v>
      </c>
      <c r="E4" s="20" t="s">
        <v>4</v>
      </c>
      <c r="F4" s="20" t="s">
        <v>5</v>
      </c>
      <c r="G4" s="20" t="s">
        <v>6</v>
      </c>
      <c r="H4" s="20" t="s">
        <v>7</v>
      </c>
      <c r="I4" s="20" t="s">
        <v>8</v>
      </c>
      <c r="J4" s="20" t="s">
        <v>143</v>
      </c>
      <c r="K4" s="20" t="s">
        <v>182</v>
      </c>
      <c r="L4" s="20" t="s">
        <v>266</v>
      </c>
    </row>
    <row r="5" spans="1:24">
      <c r="A5" s="90" t="s">
        <v>9</v>
      </c>
      <c r="B5" s="32">
        <v>579</v>
      </c>
      <c r="C5" s="32">
        <v>739</v>
      </c>
      <c r="D5" s="32">
        <v>991</v>
      </c>
      <c r="E5" s="32">
        <v>1153</v>
      </c>
      <c r="F5" s="32">
        <v>1365</v>
      </c>
      <c r="G5" s="32">
        <v>1438</v>
      </c>
      <c r="H5" s="32">
        <v>1535</v>
      </c>
      <c r="I5" s="32">
        <v>1418</v>
      </c>
      <c r="J5" s="32">
        <v>1397</v>
      </c>
      <c r="K5" s="32">
        <v>1672</v>
      </c>
      <c r="L5" s="32">
        <v>1764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>
      <c r="A6" s="90"/>
      <c r="B6" s="33">
        <v>-2.9</v>
      </c>
      <c r="C6" s="33">
        <v>-3.5</v>
      </c>
      <c r="D6" s="33">
        <v>-4.5</v>
      </c>
      <c r="E6" s="33">
        <v>-5.3</v>
      </c>
      <c r="F6" s="33">
        <v>-6.3</v>
      </c>
      <c r="G6" s="33">
        <v>-6.3</v>
      </c>
      <c r="H6" s="33">
        <v>-6.6</v>
      </c>
      <c r="I6" s="33">
        <v>-5.7787920775939359</v>
      </c>
      <c r="J6" s="33">
        <v>-5.4196754406398009</v>
      </c>
      <c r="K6" s="33">
        <v>-6.1</v>
      </c>
      <c r="L6" s="33">
        <v>-6.9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>
      <c r="A7" s="91" t="s">
        <v>10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>
      <c r="A8" s="90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>
      <c r="A9" s="90" t="s">
        <v>14</v>
      </c>
      <c r="B9" s="32">
        <v>470</v>
      </c>
      <c r="C9" s="32">
        <v>586</v>
      </c>
      <c r="D9" s="32">
        <v>806</v>
      </c>
      <c r="E9" s="32">
        <v>911</v>
      </c>
      <c r="F9" s="32">
        <v>1137</v>
      </c>
      <c r="G9" s="32">
        <v>1147</v>
      </c>
      <c r="H9" s="32">
        <v>1264</v>
      </c>
      <c r="I9" s="32">
        <v>1161</v>
      </c>
      <c r="J9" s="32">
        <v>1140</v>
      </c>
      <c r="K9" s="32">
        <v>1380</v>
      </c>
      <c r="L9" s="32">
        <v>1461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>
      <c r="A10" s="90"/>
      <c r="B10" s="33">
        <v>-2.9</v>
      </c>
      <c r="C10" s="33">
        <v>-3.3</v>
      </c>
      <c r="D10" s="33">
        <v>-4.5</v>
      </c>
      <c r="E10" s="33">
        <v>-5.2</v>
      </c>
      <c r="F10" s="33">
        <v>-6.6</v>
      </c>
      <c r="G10" s="33">
        <v>-6.2</v>
      </c>
      <c r="H10" s="33">
        <v>-6.8</v>
      </c>
      <c r="I10" s="33">
        <v>-7.5709162047603513</v>
      </c>
      <c r="J10" s="33">
        <v>-7.0565640294901186</v>
      </c>
      <c r="K10" s="33">
        <v>-8</v>
      </c>
      <c r="L10" s="33">
        <v>-9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>
      <c r="A11" s="90" t="s">
        <v>15</v>
      </c>
      <c r="B11" s="32">
        <v>109</v>
      </c>
      <c r="C11" s="32">
        <v>153</v>
      </c>
      <c r="D11" s="32">
        <v>185</v>
      </c>
      <c r="E11" s="32">
        <v>242</v>
      </c>
      <c r="F11" s="32">
        <v>228</v>
      </c>
      <c r="G11" s="32">
        <v>291</v>
      </c>
      <c r="H11" s="32">
        <v>271</v>
      </c>
      <c r="I11" s="32">
        <v>257</v>
      </c>
      <c r="J11" s="32">
        <v>257</v>
      </c>
      <c r="K11" s="32">
        <v>292</v>
      </c>
      <c r="L11" s="32">
        <v>303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>
      <c r="A12" s="92"/>
      <c r="B12" s="40">
        <v>-1.3</v>
      </c>
      <c r="C12" s="40">
        <v>-1.6</v>
      </c>
      <c r="D12" s="40">
        <v>-2</v>
      </c>
      <c r="E12" s="40">
        <v>-2.5</v>
      </c>
      <c r="F12" s="40">
        <v>-2.5</v>
      </c>
      <c r="G12" s="40">
        <v>-2.9</v>
      </c>
      <c r="H12" s="40">
        <v>-2.8</v>
      </c>
      <c r="I12" s="40">
        <v>-2.7925676409866349</v>
      </c>
      <c r="J12" s="40">
        <v>-2.6723510450244357</v>
      </c>
      <c r="K12" s="40">
        <v>-2.9</v>
      </c>
      <c r="L12" s="40">
        <v>-3.3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>
      <c r="A13" s="90" t="s">
        <v>12</v>
      </c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>
      <c r="A14" s="90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>
      <c r="A15" s="90" t="s">
        <v>17</v>
      </c>
      <c r="B15" s="32" t="s">
        <v>11</v>
      </c>
      <c r="C15" s="32" t="s">
        <v>11</v>
      </c>
      <c r="D15" s="32" t="s">
        <v>11</v>
      </c>
      <c r="E15" s="32">
        <v>13</v>
      </c>
      <c r="F15" s="32" t="s">
        <v>11</v>
      </c>
      <c r="G15" s="32" t="s">
        <v>11</v>
      </c>
      <c r="H15" s="32">
        <v>13</v>
      </c>
      <c r="I15" s="32" t="s">
        <v>11</v>
      </c>
      <c r="J15" s="32" t="s">
        <v>11</v>
      </c>
      <c r="K15" s="32">
        <v>14</v>
      </c>
      <c r="L15" s="32" t="s">
        <v>309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>
      <c r="A16" s="90"/>
      <c r="B16" s="33"/>
      <c r="C16" s="33"/>
      <c r="D16" s="33"/>
      <c r="E16" s="33">
        <v>-5</v>
      </c>
      <c r="F16" s="33"/>
      <c r="G16" s="33"/>
      <c r="H16" s="33">
        <v>-6</v>
      </c>
      <c r="I16" s="33"/>
      <c r="J16" s="33"/>
      <c r="K16" s="33">
        <v>-6.6</v>
      </c>
      <c r="L16" s="33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>
      <c r="A17" s="90" t="s">
        <v>18</v>
      </c>
      <c r="B17" s="32" t="s">
        <v>11</v>
      </c>
      <c r="C17" s="32">
        <v>14</v>
      </c>
      <c r="D17" s="32">
        <v>19</v>
      </c>
      <c r="E17" s="32">
        <v>25</v>
      </c>
      <c r="F17" s="32">
        <v>23</v>
      </c>
      <c r="G17" s="32">
        <v>30</v>
      </c>
      <c r="H17" s="32">
        <v>24</v>
      </c>
      <c r="I17" s="32">
        <v>20</v>
      </c>
      <c r="J17" s="32">
        <v>21</v>
      </c>
      <c r="K17" s="32">
        <v>20</v>
      </c>
      <c r="L17" s="32">
        <v>16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>
      <c r="A18" s="90"/>
      <c r="B18" s="33"/>
      <c r="C18" s="33">
        <v>-11.4</v>
      </c>
      <c r="D18" s="33">
        <v>-16.2</v>
      </c>
      <c r="E18" s="33">
        <v>-24.5</v>
      </c>
      <c r="F18" s="33">
        <v>-20.399999999999999</v>
      </c>
      <c r="G18" s="33">
        <v>-26.5</v>
      </c>
      <c r="H18" s="33">
        <v>-20.9</v>
      </c>
      <c r="I18" s="33">
        <v>-18.518518518518519</v>
      </c>
      <c r="J18" s="33">
        <v>-20.388349514563107</v>
      </c>
      <c r="K18" s="33">
        <v>-19.8</v>
      </c>
      <c r="L18" s="33">
        <v>-16.5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>
      <c r="A19" s="90" t="s">
        <v>19</v>
      </c>
      <c r="B19" s="32">
        <v>27</v>
      </c>
      <c r="C19" s="32">
        <v>26</v>
      </c>
      <c r="D19" s="32">
        <v>28</v>
      </c>
      <c r="E19" s="32">
        <v>37</v>
      </c>
      <c r="F19" s="32">
        <v>38</v>
      </c>
      <c r="G19" s="32">
        <v>47</v>
      </c>
      <c r="H19" s="32">
        <v>49</v>
      </c>
      <c r="I19" s="32">
        <v>43</v>
      </c>
      <c r="J19" s="32">
        <v>43</v>
      </c>
      <c r="K19" s="32">
        <v>46</v>
      </c>
      <c r="L19" s="32">
        <v>59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>
      <c r="A20" s="90"/>
      <c r="B20" s="33">
        <v>-11.7</v>
      </c>
      <c r="C20" s="33">
        <v>-11.9</v>
      </c>
      <c r="D20" s="33">
        <v>-14.1</v>
      </c>
      <c r="E20" s="33">
        <v>-19</v>
      </c>
      <c r="F20" s="33">
        <v>-16.2</v>
      </c>
      <c r="G20" s="33">
        <v>-19</v>
      </c>
      <c r="H20" s="33">
        <v>-22.3</v>
      </c>
      <c r="I20" s="33">
        <v>-18.859649122807017</v>
      </c>
      <c r="J20" s="33">
        <v>-17.99163179916318</v>
      </c>
      <c r="K20" s="33">
        <v>-19.5</v>
      </c>
      <c r="L20" s="33">
        <v>-21.9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>
      <c r="A21" s="90" t="s">
        <v>20</v>
      </c>
      <c r="B21" s="32">
        <v>51</v>
      </c>
      <c r="C21" s="32">
        <v>62</v>
      </c>
      <c r="D21" s="32">
        <v>87</v>
      </c>
      <c r="E21" s="32">
        <v>85</v>
      </c>
      <c r="F21" s="32">
        <v>101</v>
      </c>
      <c r="G21" s="32">
        <v>104</v>
      </c>
      <c r="H21" s="32">
        <v>102</v>
      </c>
      <c r="I21" s="32">
        <v>86</v>
      </c>
      <c r="J21" s="32">
        <v>73</v>
      </c>
      <c r="K21" s="32">
        <v>103</v>
      </c>
      <c r="L21" s="32">
        <v>88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>
      <c r="A22" s="90"/>
      <c r="B22" s="33">
        <v>-8.6999999999999993</v>
      </c>
      <c r="C22" s="33">
        <v>-10.8</v>
      </c>
      <c r="D22" s="33">
        <v>-15.7</v>
      </c>
      <c r="E22" s="33">
        <v>-14.8</v>
      </c>
      <c r="F22" s="33">
        <v>-18.2</v>
      </c>
      <c r="G22" s="33">
        <v>-19.600000000000001</v>
      </c>
      <c r="H22" s="33">
        <v>-18.5</v>
      </c>
      <c r="I22" s="33">
        <v>-16.104868913857679</v>
      </c>
      <c r="J22" s="33">
        <v>-13.904761904761905</v>
      </c>
      <c r="K22" s="33">
        <v>-18.399999999999999</v>
      </c>
      <c r="L22" s="33">
        <v>-17.7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>
      <c r="A23" s="90" t="s">
        <v>21</v>
      </c>
      <c r="B23" s="32">
        <v>115</v>
      </c>
      <c r="C23" s="32">
        <v>152</v>
      </c>
      <c r="D23" s="32">
        <v>201</v>
      </c>
      <c r="E23" s="32">
        <v>212</v>
      </c>
      <c r="F23" s="32">
        <v>231</v>
      </c>
      <c r="G23" s="32">
        <v>250</v>
      </c>
      <c r="H23" s="32">
        <v>252</v>
      </c>
      <c r="I23" s="32">
        <v>235</v>
      </c>
      <c r="J23" s="32">
        <v>232</v>
      </c>
      <c r="K23" s="32">
        <v>251</v>
      </c>
      <c r="L23" s="32">
        <v>296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>
      <c r="A24" s="90"/>
      <c r="B24" s="33">
        <v>-7.1</v>
      </c>
      <c r="C24" s="33">
        <v>-9.6999999999999993</v>
      </c>
      <c r="D24" s="33">
        <v>-12.5</v>
      </c>
      <c r="E24" s="33">
        <v>-13.6</v>
      </c>
      <c r="F24" s="33">
        <v>-15.2</v>
      </c>
      <c r="G24" s="33">
        <v>-16.600000000000001</v>
      </c>
      <c r="H24" s="33">
        <v>-17.7</v>
      </c>
      <c r="I24" s="33">
        <v>-15.986394557823131</v>
      </c>
      <c r="J24" s="33">
        <v>-15.83617747440273</v>
      </c>
      <c r="K24" s="33">
        <v>-16.2</v>
      </c>
      <c r="L24" s="33">
        <v>-19.7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>
      <c r="A25" s="90" t="s">
        <v>22</v>
      </c>
      <c r="B25" s="32">
        <v>182</v>
      </c>
      <c r="C25" s="32">
        <v>235</v>
      </c>
      <c r="D25" s="32">
        <v>322</v>
      </c>
      <c r="E25" s="32">
        <v>372</v>
      </c>
      <c r="F25" s="32">
        <v>436</v>
      </c>
      <c r="G25" s="32">
        <v>454</v>
      </c>
      <c r="H25" s="32">
        <v>508</v>
      </c>
      <c r="I25" s="32">
        <v>428</v>
      </c>
      <c r="J25" s="32">
        <v>435</v>
      </c>
      <c r="K25" s="32">
        <v>456</v>
      </c>
      <c r="L25" s="32">
        <v>463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>
      <c r="A26" s="90"/>
      <c r="B26" s="33">
        <v>-5.9</v>
      </c>
      <c r="C26" s="33">
        <v>-7.5</v>
      </c>
      <c r="D26" s="33">
        <v>-10.4</v>
      </c>
      <c r="E26" s="33">
        <v>-11.8</v>
      </c>
      <c r="F26" s="33">
        <v>-14.7</v>
      </c>
      <c r="G26" s="33">
        <v>-15.1</v>
      </c>
      <c r="H26" s="33">
        <v>-16.3</v>
      </c>
      <c r="I26" s="33">
        <v>-13.842173350582149</v>
      </c>
      <c r="J26" s="33">
        <v>-13.914716255210003</v>
      </c>
      <c r="K26" s="33">
        <v>-14.1</v>
      </c>
      <c r="L26" s="33">
        <v>-15.6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>
      <c r="A27" s="90" t="s">
        <v>23</v>
      </c>
      <c r="B27" s="32">
        <v>113</v>
      </c>
      <c r="C27" s="32">
        <v>135</v>
      </c>
      <c r="D27" s="32">
        <v>188</v>
      </c>
      <c r="E27" s="32">
        <v>254</v>
      </c>
      <c r="F27" s="32">
        <v>311</v>
      </c>
      <c r="G27" s="32">
        <v>327</v>
      </c>
      <c r="H27" s="32">
        <v>348</v>
      </c>
      <c r="I27" s="32">
        <v>364</v>
      </c>
      <c r="J27" s="32">
        <v>366</v>
      </c>
      <c r="K27" s="32">
        <v>489</v>
      </c>
      <c r="L27" s="32">
        <v>484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>
      <c r="A28" s="90"/>
      <c r="B28" s="33">
        <v>-3.5</v>
      </c>
      <c r="C28" s="33">
        <v>-4</v>
      </c>
      <c r="D28" s="33">
        <v>-5.3</v>
      </c>
      <c r="E28" s="33">
        <v>-7.1</v>
      </c>
      <c r="F28" s="33">
        <v>-8.5</v>
      </c>
      <c r="G28" s="33">
        <v>-8.9</v>
      </c>
      <c r="H28" s="33">
        <v>-8.9</v>
      </c>
      <c r="I28" s="33">
        <v>-8.6935753522808685</v>
      </c>
      <c r="J28" s="33">
        <v>-7.8907761771662006</v>
      </c>
      <c r="K28" s="33">
        <v>-9.8000000000000007</v>
      </c>
      <c r="L28" s="33">
        <v>-10.199999999999999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>
      <c r="A29" s="90" t="s">
        <v>24</v>
      </c>
      <c r="B29" s="32">
        <v>56</v>
      </c>
      <c r="C29" s="32">
        <v>78</v>
      </c>
      <c r="D29" s="32">
        <v>101</v>
      </c>
      <c r="E29" s="32">
        <v>125</v>
      </c>
      <c r="F29" s="32">
        <v>162</v>
      </c>
      <c r="G29" s="32">
        <v>136</v>
      </c>
      <c r="H29" s="32">
        <v>170</v>
      </c>
      <c r="I29" s="32">
        <v>168</v>
      </c>
      <c r="J29" s="32">
        <v>170</v>
      </c>
      <c r="K29" s="32">
        <v>203</v>
      </c>
      <c r="L29" s="32">
        <v>239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>
      <c r="A30" s="90"/>
      <c r="B30" s="33">
        <v>-1</v>
      </c>
      <c r="C30" s="33">
        <v>-1.3</v>
      </c>
      <c r="D30" s="33">
        <v>-1.7</v>
      </c>
      <c r="E30" s="33">
        <v>-2.2000000000000002</v>
      </c>
      <c r="F30" s="33">
        <v>-2.9</v>
      </c>
      <c r="G30" s="33">
        <v>-2.2999999999999998</v>
      </c>
      <c r="H30" s="33">
        <v>-2.9</v>
      </c>
      <c r="I30" s="33">
        <v>-2.6832774317201724</v>
      </c>
      <c r="J30" s="33">
        <v>-2.761982128350934</v>
      </c>
      <c r="K30" s="33">
        <v>-3.2</v>
      </c>
      <c r="L30" s="33">
        <v>-4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>
      <c r="A31" s="90" t="s">
        <v>25</v>
      </c>
      <c r="B31" s="32">
        <v>21</v>
      </c>
      <c r="C31" s="32">
        <v>30</v>
      </c>
      <c r="D31" s="32">
        <v>36</v>
      </c>
      <c r="E31" s="32">
        <v>30</v>
      </c>
      <c r="F31" s="32">
        <v>54</v>
      </c>
      <c r="G31" s="32">
        <v>85</v>
      </c>
      <c r="H31" s="32">
        <v>69</v>
      </c>
      <c r="I31" s="32">
        <v>67</v>
      </c>
      <c r="J31" s="32">
        <v>51</v>
      </c>
      <c r="K31" s="32">
        <v>90</v>
      </c>
      <c r="L31" s="32">
        <v>110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>
      <c r="A32" s="90"/>
      <c r="B32" s="33">
        <v>-0.4</v>
      </c>
      <c r="C32" s="33">
        <v>-0.5</v>
      </c>
      <c r="D32" s="33">
        <v>-0.5</v>
      </c>
      <c r="E32" s="33">
        <v>-0.5</v>
      </c>
      <c r="F32" s="33">
        <v>-0.8</v>
      </c>
      <c r="G32" s="33">
        <v>-1.1000000000000001</v>
      </c>
      <c r="H32" s="33">
        <v>-0.9</v>
      </c>
      <c r="I32" s="33">
        <v>-0.79374481696481458</v>
      </c>
      <c r="J32" s="33">
        <v>-0.53538922796873334</v>
      </c>
      <c r="K32" s="33">
        <v>-0.9</v>
      </c>
      <c r="L32" s="33">
        <v>-1.2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>
      <c r="A33" s="91" t="s">
        <v>13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>
      <c r="A34" s="90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>
      <c r="A35" s="90" t="s">
        <v>26</v>
      </c>
      <c r="B35" s="32">
        <v>162</v>
      </c>
      <c r="C35" s="32">
        <v>228</v>
      </c>
      <c r="D35" s="32">
        <v>260</v>
      </c>
      <c r="E35" s="32">
        <v>262</v>
      </c>
      <c r="F35" s="32">
        <v>304</v>
      </c>
      <c r="G35" s="32">
        <v>340</v>
      </c>
      <c r="H35" s="32">
        <v>288</v>
      </c>
      <c r="I35" s="32">
        <v>266</v>
      </c>
      <c r="J35" s="32">
        <v>253</v>
      </c>
      <c r="K35" s="32">
        <v>318</v>
      </c>
      <c r="L35" s="32">
        <v>349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>
      <c r="A36" s="90"/>
      <c r="B36" s="33">
        <v>-4.7</v>
      </c>
      <c r="C36" s="33">
        <v>-6.1</v>
      </c>
      <c r="D36" s="33">
        <v>-6.9</v>
      </c>
      <c r="E36" s="33">
        <v>-7.3</v>
      </c>
      <c r="F36" s="33">
        <v>-8.4</v>
      </c>
      <c r="G36" s="33">
        <v>-9</v>
      </c>
      <c r="H36" s="33">
        <v>-8.1999999999999993</v>
      </c>
      <c r="I36" s="33">
        <v>-7.6590843651022169</v>
      </c>
      <c r="J36" s="33">
        <v>-6.7919463087248317</v>
      </c>
      <c r="K36" s="33">
        <v>-8.6999999999999993</v>
      </c>
      <c r="L36" s="33">
        <v>-9.8000000000000007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>
      <c r="A37" s="90" t="s">
        <v>27</v>
      </c>
      <c r="B37" s="32">
        <v>47</v>
      </c>
      <c r="C37" s="32">
        <v>53</v>
      </c>
      <c r="D37" s="32">
        <v>85</v>
      </c>
      <c r="E37" s="32">
        <v>93</v>
      </c>
      <c r="F37" s="32">
        <v>98</v>
      </c>
      <c r="G37" s="32">
        <v>86</v>
      </c>
      <c r="H37" s="32">
        <v>116</v>
      </c>
      <c r="I37" s="32">
        <v>100</v>
      </c>
      <c r="J37" s="32">
        <v>90</v>
      </c>
      <c r="K37" s="32">
        <v>119</v>
      </c>
      <c r="L37" s="32">
        <v>117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>
      <c r="A38" s="90"/>
      <c r="B38" s="33">
        <v>-3.5</v>
      </c>
      <c r="C38" s="33">
        <v>-3.7</v>
      </c>
      <c r="D38" s="33">
        <v>-5.7</v>
      </c>
      <c r="E38" s="33">
        <v>-6.3</v>
      </c>
      <c r="F38" s="33">
        <v>-6.8</v>
      </c>
      <c r="G38" s="33">
        <v>-5.9</v>
      </c>
      <c r="H38" s="33">
        <v>-7.3</v>
      </c>
      <c r="I38" s="33">
        <v>-5.9241706161137442</v>
      </c>
      <c r="J38" s="33">
        <v>-4.6035805626598467</v>
      </c>
      <c r="K38" s="33">
        <v>-5.9</v>
      </c>
      <c r="L38" s="33">
        <v>-6.2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>
      <c r="A39" s="90" t="s">
        <v>28</v>
      </c>
      <c r="B39" s="32">
        <v>39</v>
      </c>
      <c r="C39" s="32">
        <v>44</v>
      </c>
      <c r="D39" s="32">
        <v>46</v>
      </c>
      <c r="E39" s="32">
        <v>67</v>
      </c>
      <c r="F39" s="32">
        <v>65</v>
      </c>
      <c r="G39" s="32">
        <v>61</v>
      </c>
      <c r="H39" s="32">
        <v>70</v>
      </c>
      <c r="I39" s="32">
        <v>65</v>
      </c>
      <c r="J39" s="32">
        <v>65</v>
      </c>
      <c r="K39" s="32">
        <v>71</v>
      </c>
      <c r="L39" s="32">
        <v>70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>
      <c r="A40" s="90"/>
      <c r="B40" s="33">
        <v>-4.3</v>
      </c>
      <c r="C40" s="33">
        <v>-4.7</v>
      </c>
      <c r="D40" s="33">
        <v>-4.7</v>
      </c>
      <c r="E40" s="33">
        <v>-6.6</v>
      </c>
      <c r="F40" s="33">
        <v>-6.3</v>
      </c>
      <c r="G40" s="33">
        <v>-5.7</v>
      </c>
      <c r="H40" s="33">
        <v>-6.9</v>
      </c>
      <c r="I40" s="33">
        <v>-6.0018467220683291</v>
      </c>
      <c r="J40" s="33">
        <v>-6.3</v>
      </c>
      <c r="K40" s="33">
        <v>-6.8</v>
      </c>
      <c r="L40" s="33">
        <v>-7.1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>
      <c r="A41" s="90" t="s">
        <v>29</v>
      </c>
      <c r="B41" s="32">
        <v>41</v>
      </c>
      <c r="C41" s="32">
        <v>57</v>
      </c>
      <c r="D41" s="32">
        <v>59</v>
      </c>
      <c r="E41" s="32">
        <v>68</v>
      </c>
      <c r="F41" s="32">
        <v>77</v>
      </c>
      <c r="G41" s="32">
        <v>77</v>
      </c>
      <c r="H41" s="32">
        <v>90</v>
      </c>
      <c r="I41" s="32">
        <v>92</v>
      </c>
      <c r="J41" s="32">
        <v>87</v>
      </c>
      <c r="K41" s="32">
        <v>106</v>
      </c>
      <c r="L41" s="32">
        <v>98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>
      <c r="A42" s="90"/>
      <c r="B42" s="33">
        <v>-3.6</v>
      </c>
      <c r="C42" s="33">
        <v>-4.8</v>
      </c>
      <c r="D42" s="33">
        <v>-4.8</v>
      </c>
      <c r="E42" s="33">
        <v>-6</v>
      </c>
      <c r="F42" s="33">
        <v>-6.8</v>
      </c>
      <c r="G42" s="33">
        <v>-6.6</v>
      </c>
      <c r="H42" s="33">
        <v>-7.5</v>
      </c>
      <c r="I42" s="33">
        <v>-6.8605518269947803</v>
      </c>
      <c r="J42" s="33">
        <v>-6.1833688699360341</v>
      </c>
      <c r="K42" s="33">
        <v>-7.6</v>
      </c>
      <c r="L42" s="33">
        <v>-7.2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>
      <c r="A43" s="90" t="s">
        <v>30</v>
      </c>
      <c r="B43" s="32">
        <v>12</v>
      </c>
      <c r="C43" s="32">
        <v>13</v>
      </c>
      <c r="D43" s="32">
        <v>23</v>
      </c>
      <c r="E43" s="32">
        <v>29</v>
      </c>
      <c r="F43" s="32">
        <v>38</v>
      </c>
      <c r="G43" s="32">
        <v>32</v>
      </c>
      <c r="H43" s="32">
        <v>41</v>
      </c>
      <c r="I43" s="32">
        <v>37</v>
      </c>
      <c r="J43" s="32">
        <v>32</v>
      </c>
      <c r="K43" s="32">
        <v>37</v>
      </c>
      <c r="L43" s="32">
        <v>42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>
      <c r="A44" s="90"/>
      <c r="B44" s="33">
        <v>-2.7</v>
      </c>
      <c r="C44" s="33">
        <v>-2.8</v>
      </c>
      <c r="D44" s="33">
        <v>-4.8</v>
      </c>
      <c r="E44" s="33">
        <v>-6</v>
      </c>
      <c r="F44" s="33">
        <v>-8.5</v>
      </c>
      <c r="G44" s="33">
        <v>-7.6</v>
      </c>
      <c r="H44" s="33">
        <v>-8.5</v>
      </c>
      <c r="I44" s="33">
        <v>-7.0610687022900773</v>
      </c>
      <c r="J44" s="33">
        <v>-6.4908722109533468</v>
      </c>
      <c r="K44" s="33">
        <v>-6.2</v>
      </c>
      <c r="L44" s="33">
        <v>-7.6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>
      <c r="A45" s="90" t="s">
        <v>31</v>
      </c>
      <c r="B45" s="32">
        <v>25</v>
      </c>
      <c r="C45" s="32">
        <v>22</v>
      </c>
      <c r="D45" s="32">
        <v>30</v>
      </c>
      <c r="E45" s="32">
        <v>27</v>
      </c>
      <c r="F45" s="32">
        <v>26</v>
      </c>
      <c r="G45" s="32">
        <v>42</v>
      </c>
      <c r="H45" s="32">
        <v>55</v>
      </c>
      <c r="I45" s="32">
        <v>39</v>
      </c>
      <c r="J45" s="32">
        <v>28</v>
      </c>
      <c r="K45" s="32">
        <v>38</v>
      </c>
      <c r="L45" s="32">
        <v>41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>
      <c r="A46" s="90"/>
      <c r="B46" s="33">
        <v>-4.5</v>
      </c>
      <c r="C46" s="33">
        <v>-4.7</v>
      </c>
      <c r="D46" s="33">
        <v>-5.2</v>
      </c>
      <c r="E46" s="33">
        <v>-5.2</v>
      </c>
      <c r="F46" s="33">
        <v>-5.4</v>
      </c>
      <c r="G46" s="33">
        <v>-7.8</v>
      </c>
      <c r="H46" s="33">
        <v>-9.8000000000000007</v>
      </c>
      <c r="I46" s="33">
        <v>-6.8421052631578956</v>
      </c>
      <c r="J46" s="33">
        <v>-4.361370716510903</v>
      </c>
      <c r="K46" s="33">
        <v>-5.6</v>
      </c>
      <c r="L46" s="33">
        <v>-6.4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>
      <c r="A47" s="90" t="s">
        <v>32</v>
      </c>
      <c r="B47" s="32" t="s">
        <v>11</v>
      </c>
      <c r="C47" s="32">
        <v>13</v>
      </c>
      <c r="D47" s="32">
        <v>17</v>
      </c>
      <c r="E47" s="32">
        <v>29</v>
      </c>
      <c r="F47" s="32">
        <v>37</v>
      </c>
      <c r="G47" s="32">
        <v>36</v>
      </c>
      <c r="H47" s="32">
        <v>30</v>
      </c>
      <c r="I47" s="32">
        <v>34</v>
      </c>
      <c r="J47" s="32">
        <v>20</v>
      </c>
      <c r="K47" s="32">
        <v>28</v>
      </c>
      <c r="L47" s="32">
        <v>28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>
      <c r="A48" s="90"/>
      <c r="B48" s="33"/>
      <c r="C48" s="33">
        <v>-3.6</v>
      </c>
      <c r="D48" s="33">
        <v>-4.7</v>
      </c>
      <c r="E48" s="33">
        <v>-8.1999999999999993</v>
      </c>
      <c r="F48" s="33">
        <v>-9.8000000000000007</v>
      </c>
      <c r="G48" s="33">
        <v>-8.6999999999999993</v>
      </c>
      <c r="H48" s="33">
        <v>-6.4</v>
      </c>
      <c r="I48" s="33">
        <v>-7.0393374741200834</v>
      </c>
      <c r="J48" s="33">
        <v>-4.048582995951417</v>
      </c>
      <c r="K48" s="33">
        <v>-4.9000000000000004</v>
      </c>
      <c r="L48" s="33">
        <v>-5.2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>
      <c r="A49" s="90" t="s">
        <v>33</v>
      </c>
      <c r="B49" s="32" t="s">
        <v>11</v>
      </c>
      <c r="C49" s="32" t="s">
        <v>11</v>
      </c>
      <c r="D49" s="32" t="s">
        <v>11</v>
      </c>
      <c r="E49" s="32" t="s">
        <v>11</v>
      </c>
      <c r="F49" s="32" t="s">
        <v>11</v>
      </c>
      <c r="G49" s="32" t="s">
        <v>11</v>
      </c>
      <c r="H49" s="32">
        <v>10</v>
      </c>
      <c r="I49" s="32" t="s">
        <v>11</v>
      </c>
      <c r="J49" s="32" t="s">
        <v>11</v>
      </c>
      <c r="K49" s="32">
        <v>12</v>
      </c>
      <c r="L49" s="32">
        <v>20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>
      <c r="A50" s="90"/>
      <c r="B50" s="33"/>
      <c r="C50" s="33"/>
      <c r="D50" s="33"/>
      <c r="E50" s="33"/>
      <c r="F50" s="33"/>
      <c r="G50" s="33"/>
      <c r="H50" s="33">
        <v>-13.3</v>
      </c>
      <c r="I50" s="33"/>
      <c r="J50" s="33"/>
      <c r="K50" s="33">
        <v>-8.8000000000000007</v>
      </c>
      <c r="L50" s="33">
        <v>-16.3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>
      <c r="A51" s="90" t="s">
        <v>34</v>
      </c>
      <c r="B51" s="32">
        <v>114</v>
      </c>
      <c r="C51" s="32">
        <v>152</v>
      </c>
      <c r="D51" s="32">
        <v>211</v>
      </c>
      <c r="E51" s="32">
        <v>264</v>
      </c>
      <c r="F51" s="32">
        <v>316</v>
      </c>
      <c r="G51" s="32">
        <v>332</v>
      </c>
      <c r="H51" s="32">
        <v>377</v>
      </c>
      <c r="I51" s="32">
        <v>327</v>
      </c>
      <c r="J51" s="32">
        <v>331</v>
      </c>
      <c r="K51" s="32">
        <v>383</v>
      </c>
      <c r="L51" s="32">
        <v>412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>
      <c r="A52" s="90"/>
      <c r="B52" s="33">
        <v>-2.8</v>
      </c>
      <c r="C52" s="33">
        <v>-3.6</v>
      </c>
      <c r="D52" s="33">
        <v>-4.5999999999999996</v>
      </c>
      <c r="E52" s="33">
        <v>-5.8</v>
      </c>
      <c r="F52" s="33">
        <v>-7.1</v>
      </c>
      <c r="G52" s="33">
        <v>-6.6</v>
      </c>
      <c r="H52" s="33">
        <v>-7.2</v>
      </c>
      <c r="I52" s="33">
        <v>-5.7906853196387464</v>
      </c>
      <c r="J52" s="33">
        <v>-5.5202408832385412</v>
      </c>
      <c r="K52" s="33">
        <v>-6.1</v>
      </c>
      <c r="L52" s="33">
        <v>-6.9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>
      <c r="A53" s="90" t="s">
        <v>35</v>
      </c>
      <c r="B53" s="32">
        <v>21</v>
      </c>
      <c r="C53" s="32">
        <v>29</v>
      </c>
      <c r="D53" s="32">
        <v>26</v>
      </c>
      <c r="E53" s="32">
        <v>31</v>
      </c>
      <c r="F53" s="32">
        <v>41</v>
      </c>
      <c r="G53" s="32">
        <v>53</v>
      </c>
      <c r="H53" s="32">
        <v>62</v>
      </c>
      <c r="I53" s="32">
        <v>48</v>
      </c>
      <c r="J53" s="32">
        <v>46</v>
      </c>
      <c r="K53" s="32">
        <v>72</v>
      </c>
      <c r="L53" s="32">
        <v>68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>
      <c r="A54" s="90"/>
      <c r="B54" s="33">
        <v>-2.5</v>
      </c>
      <c r="C54" s="33">
        <v>-3</v>
      </c>
      <c r="D54" s="33">
        <v>-2.6</v>
      </c>
      <c r="E54" s="33">
        <v>-3</v>
      </c>
      <c r="F54" s="33">
        <v>-4.0999999999999996</v>
      </c>
      <c r="G54" s="33">
        <v>-5.2</v>
      </c>
      <c r="H54" s="33">
        <v>-6.1</v>
      </c>
      <c r="I54" s="33">
        <v>-4.6601941747572813</v>
      </c>
      <c r="J54" s="33">
        <v>-4.2711234911792015</v>
      </c>
      <c r="K54" s="33">
        <v>-6.3</v>
      </c>
      <c r="L54" s="33">
        <v>-6.4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>
      <c r="A55" s="90" t="s">
        <v>36</v>
      </c>
      <c r="B55" s="32">
        <v>16</v>
      </c>
      <c r="C55" s="32">
        <v>21</v>
      </c>
      <c r="D55" s="32">
        <v>25</v>
      </c>
      <c r="E55" s="32">
        <v>37</v>
      </c>
      <c r="F55" s="32">
        <v>39</v>
      </c>
      <c r="G55" s="32">
        <v>43</v>
      </c>
      <c r="H55" s="32">
        <v>59</v>
      </c>
      <c r="I55" s="32">
        <v>55</v>
      </c>
      <c r="J55" s="32">
        <v>51</v>
      </c>
      <c r="K55" s="32">
        <v>66</v>
      </c>
      <c r="L55" s="32">
        <v>71</v>
      </c>
      <c r="Q55" s="4"/>
      <c r="R55" s="4"/>
      <c r="S55" s="4"/>
      <c r="T55" s="4"/>
      <c r="U55" s="4"/>
      <c r="V55" s="4"/>
      <c r="W55" s="4"/>
      <c r="X55" s="4"/>
    </row>
    <row r="56" spans="1:24">
      <c r="A56" s="90"/>
      <c r="B56" s="33">
        <v>-2</v>
      </c>
      <c r="C56" s="33">
        <v>-2.6</v>
      </c>
      <c r="D56" s="33">
        <v>-3</v>
      </c>
      <c r="E56" s="33">
        <v>-4.2</v>
      </c>
      <c r="F56" s="33">
        <v>-4.5</v>
      </c>
      <c r="G56" s="33">
        <v>-4.8</v>
      </c>
      <c r="H56" s="33">
        <v>-5.9</v>
      </c>
      <c r="I56" s="33">
        <v>-5.5055055055055053</v>
      </c>
      <c r="J56" s="33">
        <v>-4.7091412742382275</v>
      </c>
      <c r="K56" s="33">
        <v>-6</v>
      </c>
      <c r="L56" s="33">
        <v>-6.3</v>
      </c>
      <c r="Q56" s="4"/>
      <c r="R56" s="4"/>
      <c r="S56" s="4"/>
      <c r="T56" s="4"/>
      <c r="U56" s="4"/>
      <c r="V56" s="4"/>
      <c r="W56" s="4"/>
      <c r="X56" s="4"/>
    </row>
    <row r="57" spans="1:24">
      <c r="A57" s="90" t="s">
        <v>37</v>
      </c>
      <c r="B57" s="32">
        <v>10</v>
      </c>
      <c r="C57" s="32">
        <v>12</v>
      </c>
      <c r="D57" s="32">
        <v>26</v>
      </c>
      <c r="E57" s="32">
        <v>34</v>
      </c>
      <c r="F57" s="32">
        <v>58</v>
      </c>
      <c r="G57" s="32">
        <v>54</v>
      </c>
      <c r="H57" s="32">
        <v>53</v>
      </c>
      <c r="I57" s="32">
        <v>55</v>
      </c>
      <c r="J57" s="32">
        <v>80</v>
      </c>
      <c r="K57" s="32">
        <v>71</v>
      </c>
      <c r="L57" s="32">
        <v>88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>
      <c r="A58" s="90"/>
      <c r="B58" s="33">
        <v>-1.1000000000000001</v>
      </c>
      <c r="C58" s="33">
        <v>-1.1000000000000001</v>
      </c>
      <c r="D58" s="33">
        <v>-2.2999999999999998</v>
      </c>
      <c r="E58" s="33">
        <v>-3.3</v>
      </c>
      <c r="F58" s="33">
        <v>-5.3</v>
      </c>
      <c r="G58" s="33">
        <v>-4.5999999999999996</v>
      </c>
      <c r="H58" s="33">
        <v>-4.3</v>
      </c>
      <c r="I58" s="33">
        <v>-4.2048929663608563</v>
      </c>
      <c r="J58" s="33">
        <v>-5.755395683453238</v>
      </c>
      <c r="K58" s="33">
        <v>-4.5</v>
      </c>
      <c r="L58" s="33">
        <v>-6.2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>
      <c r="A59" s="90" t="s">
        <v>38</v>
      </c>
      <c r="B59" s="32">
        <v>25</v>
      </c>
      <c r="C59" s="32">
        <v>29</v>
      </c>
      <c r="D59" s="32">
        <v>34</v>
      </c>
      <c r="E59" s="32">
        <v>44</v>
      </c>
      <c r="F59" s="32">
        <v>61</v>
      </c>
      <c r="G59" s="32">
        <v>44</v>
      </c>
      <c r="H59" s="32">
        <v>56</v>
      </c>
      <c r="I59" s="32">
        <v>61</v>
      </c>
      <c r="J59" s="32">
        <v>57</v>
      </c>
      <c r="K59" s="32">
        <v>62</v>
      </c>
      <c r="L59" s="32">
        <v>59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>
      <c r="A60" s="90"/>
      <c r="B60" s="33">
        <v>-2.9</v>
      </c>
      <c r="C60" s="33">
        <v>-3.1</v>
      </c>
      <c r="D60" s="33">
        <v>-3.6</v>
      </c>
      <c r="E60" s="33">
        <v>-4.5</v>
      </c>
      <c r="F60" s="33">
        <v>-6.5</v>
      </c>
      <c r="G60" s="33">
        <v>-4.9000000000000004</v>
      </c>
      <c r="H60" s="33">
        <v>-5.7</v>
      </c>
      <c r="I60" s="33">
        <v>-5.9686888454011742</v>
      </c>
      <c r="J60" s="33">
        <v>-5.0666666666666664</v>
      </c>
      <c r="K60" s="33">
        <v>-4.8</v>
      </c>
      <c r="L60" s="33">
        <v>-4.8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>
      <c r="A61" s="90" t="s">
        <v>39</v>
      </c>
      <c r="B61" s="32" t="s">
        <v>11</v>
      </c>
      <c r="C61" s="32" t="s">
        <v>11</v>
      </c>
      <c r="D61" s="32">
        <v>25</v>
      </c>
      <c r="E61" s="32">
        <v>29</v>
      </c>
      <c r="F61" s="32">
        <v>46</v>
      </c>
      <c r="G61" s="32">
        <v>53</v>
      </c>
      <c r="H61" s="32">
        <v>44</v>
      </c>
      <c r="I61" s="32">
        <v>49</v>
      </c>
      <c r="J61" s="32">
        <v>59</v>
      </c>
      <c r="K61" s="32">
        <v>50</v>
      </c>
      <c r="L61" s="32">
        <v>64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>
      <c r="A62" s="90"/>
      <c r="B62" s="33"/>
      <c r="C62" s="33"/>
      <c r="D62" s="33">
        <v>-2.2999999999999998</v>
      </c>
      <c r="E62" s="33">
        <v>-2.7</v>
      </c>
      <c r="F62" s="33">
        <v>-4.0999999999999996</v>
      </c>
      <c r="G62" s="33">
        <v>-4.8</v>
      </c>
      <c r="H62" s="33">
        <v>-3.7</v>
      </c>
      <c r="I62" s="33">
        <v>-3.929430633520449</v>
      </c>
      <c r="J62" s="33">
        <v>-4.9331103678929766</v>
      </c>
      <c r="K62" s="33">
        <v>-3.7</v>
      </c>
      <c r="L62" s="33">
        <v>-5.3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>
      <c r="A63" s="90" t="s">
        <v>40</v>
      </c>
      <c r="B63" s="32">
        <v>16</v>
      </c>
      <c r="C63" s="32">
        <v>15</v>
      </c>
      <c r="D63" s="32">
        <v>48</v>
      </c>
      <c r="E63" s="32">
        <v>56</v>
      </c>
      <c r="F63" s="32">
        <v>48</v>
      </c>
      <c r="G63" s="32">
        <v>57</v>
      </c>
      <c r="H63" s="32">
        <v>72</v>
      </c>
      <c r="I63" s="32">
        <v>73</v>
      </c>
      <c r="J63" s="32">
        <v>68</v>
      </c>
      <c r="K63" s="32">
        <v>92</v>
      </c>
      <c r="L63" s="32">
        <v>75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>
      <c r="A64" s="90"/>
      <c r="B64" s="33">
        <v>-1</v>
      </c>
      <c r="C64" s="33">
        <v>-1</v>
      </c>
      <c r="D64" s="33">
        <v>-3</v>
      </c>
      <c r="E64" s="33">
        <v>-3.6</v>
      </c>
      <c r="F64" s="33">
        <v>-3.1</v>
      </c>
      <c r="G64" s="33">
        <v>-3.7</v>
      </c>
      <c r="H64" s="33">
        <v>-4.4000000000000004</v>
      </c>
      <c r="I64" s="33">
        <v>-4.1833810888252154</v>
      </c>
      <c r="J64" s="33">
        <v>-4.0999999999999996</v>
      </c>
      <c r="K64" s="33">
        <v>-4.8</v>
      </c>
      <c r="L64" s="33">
        <v>-4.7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>
      <c r="A65" s="90" t="s">
        <v>41</v>
      </c>
      <c r="B65" s="32">
        <v>24</v>
      </c>
      <c r="C65" s="32">
        <v>31</v>
      </c>
      <c r="D65" s="32">
        <v>54</v>
      </c>
      <c r="E65" s="32">
        <v>56</v>
      </c>
      <c r="F65" s="32">
        <v>84</v>
      </c>
      <c r="G65" s="32">
        <v>96</v>
      </c>
      <c r="H65" s="32">
        <v>71</v>
      </c>
      <c r="I65" s="32">
        <v>87</v>
      </c>
      <c r="J65" s="32">
        <v>97</v>
      </c>
      <c r="K65" s="32">
        <v>109</v>
      </c>
      <c r="L65" s="32">
        <v>122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>
      <c r="A66" s="90"/>
      <c r="B66" s="33">
        <v>-1.9</v>
      </c>
      <c r="C66" s="33">
        <v>-2.1</v>
      </c>
      <c r="D66" s="33">
        <v>-3.6</v>
      </c>
      <c r="E66" s="33">
        <v>-3.9</v>
      </c>
      <c r="F66" s="33">
        <v>-5.8</v>
      </c>
      <c r="G66" s="33">
        <v>-6</v>
      </c>
      <c r="H66" s="33">
        <v>-5</v>
      </c>
      <c r="I66" s="33">
        <v>-4.9041713641488158</v>
      </c>
      <c r="J66" s="33">
        <v>-5.3150684931506849</v>
      </c>
      <c r="K66" s="33">
        <v>-5.6</v>
      </c>
      <c r="L66" s="33">
        <v>-6.5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>
      <c r="A67" s="90" t="s">
        <v>42</v>
      </c>
      <c r="B67" s="32">
        <v>12</v>
      </c>
      <c r="C67" s="32">
        <v>12</v>
      </c>
      <c r="D67" s="32">
        <v>22</v>
      </c>
      <c r="E67" s="32">
        <v>18</v>
      </c>
      <c r="F67" s="32">
        <v>21</v>
      </c>
      <c r="G67" s="32">
        <v>23</v>
      </c>
      <c r="H67" s="32">
        <v>41</v>
      </c>
      <c r="I67" s="32">
        <v>26</v>
      </c>
      <c r="J67" s="32">
        <v>25</v>
      </c>
      <c r="K67" s="32">
        <v>38</v>
      </c>
      <c r="L67" s="32">
        <v>40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>
      <c r="A68" s="92"/>
      <c r="B68" s="40">
        <v>-2.6</v>
      </c>
      <c r="C68" s="40">
        <v>-2.5</v>
      </c>
      <c r="D68" s="40">
        <v>-4.8</v>
      </c>
      <c r="E68" s="40">
        <v>-3.9</v>
      </c>
      <c r="F68" s="40">
        <v>-4.2</v>
      </c>
      <c r="G68" s="40">
        <v>-4.5</v>
      </c>
      <c r="H68" s="40">
        <v>-8.4</v>
      </c>
      <c r="I68" s="40">
        <v>-5.0096339113680148</v>
      </c>
      <c r="J68" s="40">
        <v>-4.5289855072463769</v>
      </c>
      <c r="K68" s="40">
        <v>-6.9</v>
      </c>
      <c r="L68" s="40">
        <v>-8.3000000000000007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>
      <c r="A69" s="36"/>
      <c r="B69" s="32"/>
      <c r="C69" s="32"/>
      <c r="D69" s="32"/>
      <c r="E69" s="32"/>
      <c r="F69" s="32"/>
      <c r="G69" s="32"/>
      <c r="H69" s="32"/>
      <c r="I69" s="36"/>
      <c r="J69" s="36"/>
      <c r="K69" s="36"/>
      <c r="L69" s="36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spans="1:24" s="7" customFormat="1" ht="16.5" customHeight="1">
      <c r="A70" s="30" t="s">
        <v>188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</row>
    <row r="71" spans="1:24" s="7" customFormat="1" ht="16.5" customHeight="1">
      <c r="A71" s="30" t="s">
        <v>135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/>
      <c r="N71"/>
      <c r="O71"/>
      <c r="P71"/>
      <c r="Q71"/>
      <c r="R71"/>
      <c r="S71"/>
      <c r="T71"/>
      <c r="U71"/>
      <c r="V71"/>
      <c r="W71"/>
      <c r="X71"/>
    </row>
    <row r="72" spans="1:24" s="7" customFormat="1">
      <c r="A72" s="30" t="s">
        <v>136</v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/>
      <c r="N72"/>
      <c r="O72"/>
      <c r="P72"/>
      <c r="Q72"/>
      <c r="R72"/>
      <c r="S72"/>
      <c r="T72"/>
      <c r="U72"/>
      <c r="V72"/>
      <c r="W72"/>
      <c r="X72"/>
    </row>
    <row r="73" spans="1:24" s="7" customFormat="1">
      <c r="A73" s="30" t="s">
        <v>208</v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/>
      <c r="N73"/>
      <c r="O73"/>
      <c r="P73"/>
      <c r="Q73"/>
      <c r="R73"/>
      <c r="S73"/>
      <c r="T73"/>
      <c r="U73"/>
      <c r="V73"/>
      <c r="W73"/>
      <c r="X73"/>
    </row>
    <row r="74" spans="1:24" s="7" customFormat="1">
      <c r="A74" s="30" t="s">
        <v>184</v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/>
      <c r="N74"/>
      <c r="O74"/>
      <c r="P74"/>
      <c r="Q74"/>
      <c r="R74"/>
      <c r="S74"/>
      <c r="T74"/>
      <c r="U74"/>
      <c r="V74"/>
      <c r="W74"/>
      <c r="X74"/>
    </row>
    <row r="76" spans="1:24">
      <c r="A76" s="8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spans="1:24">
      <c r="A77" s="8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spans="1:24">
      <c r="A78" s="8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spans="1:24">
      <c r="A79" s="8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spans="1:24">
      <c r="A80" s="8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spans="1:24">
      <c r="A81" s="8"/>
    </row>
    <row r="82" spans="1:24">
      <c r="A82" s="8"/>
    </row>
    <row r="83" spans="1:24">
      <c r="A83" s="8"/>
    </row>
    <row r="86" spans="1:24"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spans="1:24"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spans="1:24"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spans="1:24"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spans="1:24"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</sheetData>
  <sheetProtection password="CC19" sheet="1" objects="1" scenarios="1"/>
  <mergeCells count="32">
    <mergeCell ref="A15:A16"/>
    <mergeCell ref="A5:A6"/>
    <mergeCell ref="A7:A8"/>
    <mergeCell ref="A9:A10"/>
    <mergeCell ref="A11:A12"/>
    <mergeCell ref="A13:A14"/>
    <mergeCell ref="A39:A40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65:A66"/>
    <mergeCell ref="A67:A68"/>
    <mergeCell ref="A63:A64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</mergeCells>
  <phoneticPr fontId="3" type="noConversion"/>
  <pageMargins left="0.51181102362204722" right="0.51181102362204722" top="0.55118110236220474" bottom="0.39370078740157483" header="0.51181102362204722" footer="0.11811023622047245"/>
  <pageSetup paperSize="9" scale="78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P85"/>
  <sheetViews>
    <sheetView workbookViewId="0">
      <pane xSplit="1" ySplit="3" topLeftCell="B4" activePane="bottomRight" state="frozen"/>
      <selection activeCell="A4" sqref="A4"/>
      <selection pane="topRight" activeCell="A4" sqref="A4"/>
      <selection pane="bottomLeft" activeCell="A4" sqref="A4"/>
      <selection pane="bottomRight"/>
    </sheetView>
  </sheetViews>
  <sheetFormatPr defaultRowHeight="16.5"/>
  <cols>
    <col min="1" max="1" width="15.25" style="36" customWidth="1"/>
    <col min="2" max="16384" width="9" style="36"/>
  </cols>
  <sheetData>
    <row r="1" spans="1:16">
      <c r="A1" s="19" t="s">
        <v>256</v>
      </c>
    </row>
    <row r="2" spans="1:16">
      <c r="J2" s="37"/>
      <c r="K2" s="37"/>
      <c r="L2" s="37" t="s">
        <v>303</v>
      </c>
    </row>
    <row r="3" spans="1:16">
      <c r="A3" s="20" t="s">
        <v>0</v>
      </c>
      <c r="B3" s="20" t="s">
        <v>1</v>
      </c>
      <c r="C3" s="20" t="s">
        <v>2</v>
      </c>
      <c r="D3" s="20" t="s">
        <v>3</v>
      </c>
      <c r="E3" s="20" t="s">
        <v>4</v>
      </c>
      <c r="F3" s="20" t="s">
        <v>5</v>
      </c>
      <c r="G3" s="20" t="s">
        <v>6</v>
      </c>
      <c r="H3" s="20" t="s">
        <v>7</v>
      </c>
      <c r="I3" s="20" t="s">
        <v>8</v>
      </c>
      <c r="J3" s="20" t="s">
        <v>143</v>
      </c>
      <c r="K3" s="20" t="s">
        <v>182</v>
      </c>
      <c r="L3" s="20" t="s">
        <v>266</v>
      </c>
    </row>
    <row r="4" spans="1:16">
      <c r="A4" s="90" t="s">
        <v>9</v>
      </c>
      <c r="B4" s="21">
        <v>2.9</v>
      </c>
      <c r="C4" s="21">
        <v>3.5</v>
      </c>
      <c r="D4" s="21">
        <v>4.5</v>
      </c>
      <c r="E4" s="21">
        <v>5.3</v>
      </c>
      <c r="F4" s="21">
        <v>6.3</v>
      </c>
      <c r="G4" s="21">
        <v>6.3</v>
      </c>
      <c r="H4" s="21">
        <v>6.6</v>
      </c>
      <c r="I4" s="21">
        <v>5.7787920775939359</v>
      </c>
      <c r="J4" s="21">
        <v>5.4</v>
      </c>
      <c r="K4" s="21">
        <v>6.1</v>
      </c>
      <c r="L4" s="21">
        <v>6.9</v>
      </c>
    </row>
    <row r="5" spans="1:16">
      <c r="A5" s="90"/>
      <c r="B5" s="33">
        <v>-4</v>
      </c>
      <c r="C5" s="33">
        <v>-5</v>
      </c>
      <c r="D5" s="33">
        <v>-6.7</v>
      </c>
      <c r="E5" s="33">
        <v>-7.8</v>
      </c>
      <c r="F5" s="33">
        <v>-9</v>
      </c>
      <c r="G5" s="33">
        <v>-9.6</v>
      </c>
      <c r="H5" s="33">
        <v>-10</v>
      </c>
      <c r="I5" s="33">
        <v>-6.6</v>
      </c>
      <c r="J5" s="33">
        <v>-8.6</v>
      </c>
      <c r="K5" s="33">
        <v>-9.6999999999999993</v>
      </c>
      <c r="L5" s="33">
        <v>-10.6</v>
      </c>
    </row>
    <row r="6" spans="1:16">
      <c r="A6" s="91" t="s">
        <v>10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</row>
    <row r="7" spans="1:16">
      <c r="A7" s="90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21"/>
      <c r="N7" s="21"/>
      <c r="O7" s="21"/>
      <c r="P7" s="21"/>
    </row>
    <row r="8" spans="1:16">
      <c r="A8" s="90" t="s">
        <v>14</v>
      </c>
      <c r="B8" s="21">
        <v>3.7</v>
      </c>
      <c r="C8" s="21">
        <v>4.5</v>
      </c>
      <c r="D8" s="21">
        <v>5.8</v>
      </c>
      <c r="E8" s="21">
        <v>6.8</v>
      </c>
      <c r="F8" s="21">
        <v>8.4</v>
      </c>
      <c r="G8" s="21">
        <v>8.1</v>
      </c>
      <c r="H8" s="21">
        <v>8.6999999999999993</v>
      </c>
      <c r="I8" s="21">
        <v>7.5709162047603513</v>
      </c>
      <c r="J8" s="21">
        <v>7.1</v>
      </c>
      <c r="K8" s="21">
        <v>8</v>
      </c>
      <c r="L8" s="21">
        <v>9</v>
      </c>
      <c r="M8" s="21"/>
      <c r="N8" s="21"/>
      <c r="O8" s="21"/>
      <c r="P8" s="21"/>
    </row>
    <row r="9" spans="1:16">
      <c r="A9" s="90"/>
      <c r="B9" s="33">
        <v>-5</v>
      </c>
      <c r="C9" s="33">
        <v>-6.1</v>
      </c>
      <c r="D9" s="33">
        <v>-8.3000000000000007</v>
      </c>
      <c r="E9" s="33">
        <v>-9.6999999999999993</v>
      </c>
      <c r="F9" s="33">
        <v>-11.5</v>
      </c>
      <c r="G9" s="33">
        <v>-11.9</v>
      </c>
      <c r="H9" s="33">
        <v>-12.4</v>
      </c>
      <c r="I9" s="33">
        <v>-10.168425225442409</v>
      </c>
      <c r="J9" s="33">
        <v>-9.5</v>
      </c>
      <c r="K9" s="33">
        <v>-11</v>
      </c>
      <c r="L9" s="33">
        <v>-11.9</v>
      </c>
      <c r="M9" s="21"/>
      <c r="N9" s="21"/>
    </row>
    <row r="10" spans="1:16">
      <c r="A10" s="90" t="s">
        <v>15</v>
      </c>
      <c r="B10" s="21">
        <v>1.5</v>
      </c>
      <c r="C10" s="21">
        <v>1.9</v>
      </c>
      <c r="D10" s="21">
        <v>2.2000000000000002</v>
      </c>
      <c r="E10" s="21">
        <v>3</v>
      </c>
      <c r="F10" s="21">
        <v>2.9</v>
      </c>
      <c r="G10" s="21">
        <v>3.4</v>
      </c>
      <c r="H10" s="21">
        <v>3.2</v>
      </c>
      <c r="I10" s="21">
        <v>2.7925676409866349</v>
      </c>
      <c r="J10" s="21">
        <v>2.7</v>
      </c>
      <c r="K10" s="21">
        <v>2.9</v>
      </c>
      <c r="L10" s="21">
        <v>3.3</v>
      </c>
      <c r="M10" s="21"/>
      <c r="N10" s="21"/>
    </row>
    <row r="11" spans="1:16">
      <c r="A11" s="92"/>
      <c r="B11" s="40">
        <v>-2.1</v>
      </c>
      <c r="C11" s="40">
        <v>-2.8</v>
      </c>
      <c r="D11" s="40">
        <v>-3.7</v>
      </c>
      <c r="E11" s="40">
        <v>-4.5999999999999996</v>
      </c>
      <c r="F11" s="40">
        <v>-4.3</v>
      </c>
      <c r="G11" s="40">
        <v>-5.3</v>
      </c>
      <c r="H11" s="40">
        <v>-5.3</v>
      </c>
      <c r="I11" s="40">
        <v>-5.6148315643499185</v>
      </c>
      <c r="J11" s="40">
        <v>-5.9</v>
      </c>
      <c r="K11" s="40">
        <v>-6.1</v>
      </c>
      <c r="L11" s="40">
        <v>-6.7</v>
      </c>
      <c r="M11" s="21"/>
      <c r="N11" s="21"/>
    </row>
    <row r="12" spans="1:16">
      <c r="A12" s="76" t="s">
        <v>12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21"/>
      <c r="N12" s="21"/>
    </row>
    <row r="13" spans="1:16">
      <c r="A13" s="73" t="s">
        <v>17</v>
      </c>
      <c r="B13" s="21" t="s">
        <v>11</v>
      </c>
      <c r="C13" s="21" t="s">
        <v>11</v>
      </c>
      <c r="D13" s="21" t="s">
        <v>11</v>
      </c>
      <c r="E13" s="21">
        <v>5</v>
      </c>
      <c r="F13" s="21" t="s">
        <v>11</v>
      </c>
      <c r="G13" s="21" t="s">
        <v>11</v>
      </c>
      <c r="H13" s="21">
        <v>6</v>
      </c>
      <c r="I13" s="21" t="s">
        <v>11</v>
      </c>
      <c r="J13" s="21" t="s">
        <v>11</v>
      </c>
      <c r="K13" s="21">
        <v>6.6</v>
      </c>
      <c r="L13" s="21" t="s">
        <v>309</v>
      </c>
      <c r="M13" s="21"/>
      <c r="N13" s="21"/>
    </row>
    <row r="14" spans="1:16">
      <c r="A14" s="73" t="s">
        <v>18</v>
      </c>
      <c r="B14" s="21" t="s">
        <v>11</v>
      </c>
      <c r="C14" s="21">
        <v>11.4</v>
      </c>
      <c r="D14" s="21">
        <v>16.2</v>
      </c>
      <c r="E14" s="21">
        <v>24.5</v>
      </c>
      <c r="F14" s="21">
        <v>20.399999999999999</v>
      </c>
      <c r="G14" s="21">
        <v>26.5</v>
      </c>
      <c r="H14" s="21">
        <v>20.9</v>
      </c>
      <c r="I14" s="21">
        <v>18.518518518518519</v>
      </c>
      <c r="J14" s="21">
        <v>20.388349514563107</v>
      </c>
      <c r="K14" s="21">
        <v>19.8</v>
      </c>
      <c r="L14" s="21">
        <v>16.5</v>
      </c>
      <c r="M14" s="21"/>
      <c r="N14" s="21"/>
    </row>
    <row r="15" spans="1:16">
      <c r="A15" s="73" t="s">
        <v>19</v>
      </c>
      <c r="B15" s="21">
        <v>11.7</v>
      </c>
      <c r="C15" s="21">
        <v>11.9</v>
      </c>
      <c r="D15" s="21">
        <v>14.1</v>
      </c>
      <c r="E15" s="21">
        <v>19</v>
      </c>
      <c r="F15" s="21">
        <v>16.2</v>
      </c>
      <c r="G15" s="21">
        <v>19</v>
      </c>
      <c r="H15" s="21">
        <v>22.3</v>
      </c>
      <c r="I15" s="21">
        <v>18.859649122807017</v>
      </c>
      <c r="J15" s="21">
        <v>17.99163179916318</v>
      </c>
      <c r="K15" s="21">
        <v>19.5</v>
      </c>
      <c r="L15" s="21">
        <v>21.9</v>
      </c>
      <c r="M15" s="21"/>
      <c r="N15" s="21"/>
    </row>
    <row r="16" spans="1:16">
      <c r="A16" s="73" t="s">
        <v>20</v>
      </c>
      <c r="B16" s="21">
        <v>8.6999999999999993</v>
      </c>
      <c r="C16" s="21">
        <v>10.8</v>
      </c>
      <c r="D16" s="21">
        <v>15.7</v>
      </c>
      <c r="E16" s="21">
        <v>14.8</v>
      </c>
      <c r="F16" s="21">
        <v>18.2</v>
      </c>
      <c r="G16" s="21">
        <v>19.600000000000001</v>
      </c>
      <c r="H16" s="21">
        <v>18.5</v>
      </c>
      <c r="I16" s="21">
        <v>16.104868913857679</v>
      </c>
      <c r="J16" s="21">
        <v>13.904761904761905</v>
      </c>
      <c r="K16" s="21">
        <v>18.399999999999999</v>
      </c>
      <c r="L16" s="21">
        <v>17.7</v>
      </c>
      <c r="M16" s="21"/>
      <c r="N16" s="21"/>
    </row>
    <row r="17" spans="1:14">
      <c r="A17" s="73" t="s">
        <v>21</v>
      </c>
      <c r="B17" s="21">
        <v>7.1</v>
      </c>
      <c r="C17" s="21">
        <v>9.6999999999999993</v>
      </c>
      <c r="D17" s="21">
        <v>12.5</v>
      </c>
      <c r="E17" s="21">
        <v>13.6</v>
      </c>
      <c r="F17" s="21">
        <v>15.2</v>
      </c>
      <c r="G17" s="21">
        <v>16.600000000000001</v>
      </c>
      <c r="H17" s="21">
        <v>17.7</v>
      </c>
      <c r="I17" s="21">
        <v>15.986394557823131</v>
      </c>
      <c r="J17" s="21">
        <v>15.83617747440273</v>
      </c>
      <c r="K17" s="21">
        <v>16.2</v>
      </c>
      <c r="L17" s="21">
        <v>19.7</v>
      </c>
      <c r="M17" s="21"/>
      <c r="N17" s="21"/>
    </row>
    <row r="18" spans="1:14">
      <c r="A18" s="73" t="s">
        <v>22</v>
      </c>
      <c r="B18" s="21">
        <v>5.9</v>
      </c>
      <c r="C18" s="21">
        <v>7.5</v>
      </c>
      <c r="D18" s="21">
        <v>10.4</v>
      </c>
      <c r="E18" s="21">
        <v>11.8</v>
      </c>
      <c r="F18" s="21">
        <v>14.7</v>
      </c>
      <c r="G18" s="21">
        <v>15.1</v>
      </c>
      <c r="H18" s="21">
        <v>16.3</v>
      </c>
      <c r="I18" s="21">
        <v>13.842173350582149</v>
      </c>
      <c r="J18" s="21">
        <v>13.914716255210003</v>
      </c>
      <c r="K18" s="21">
        <v>14.1</v>
      </c>
      <c r="L18" s="21">
        <v>15.6</v>
      </c>
      <c r="M18" s="21"/>
      <c r="N18" s="21"/>
    </row>
    <row r="19" spans="1:14">
      <c r="A19" s="73" t="s">
        <v>23</v>
      </c>
      <c r="B19" s="21">
        <v>3.5</v>
      </c>
      <c r="C19" s="21">
        <v>4</v>
      </c>
      <c r="D19" s="21">
        <v>5.3</v>
      </c>
      <c r="E19" s="21">
        <v>7.1</v>
      </c>
      <c r="F19" s="21">
        <v>8.5</v>
      </c>
      <c r="G19" s="21">
        <v>8.9</v>
      </c>
      <c r="H19" s="21">
        <v>8.9</v>
      </c>
      <c r="I19" s="21">
        <v>8.6935753522808685</v>
      </c>
      <c r="J19" s="21">
        <v>7.8907761771662006</v>
      </c>
      <c r="K19" s="21">
        <v>9.8000000000000007</v>
      </c>
      <c r="L19" s="21">
        <v>10.199999999999999</v>
      </c>
      <c r="M19" s="21"/>
      <c r="N19" s="21"/>
    </row>
    <row r="20" spans="1:14">
      <c r="A20" s="73" t="s">
        <v>24</v>
      </c>
      <c r="B20" s="21">
        <v>1</v>
      </c>
      <c r="C20" s="21">
        <v>1.3</v>
      </c>
      <c r="D20" s="21">
        <v>1.7</v>
      </c>
      <c r="E20" s="21">
        <v>2.2000000000000002</v>
      </c>
      <c r="F20" s="21">
        <v>2.9</v>
      </c>
      <c r="G20" s="21">
        <v>2.2999999999999998</v>
      </c>
      <c r="H20" s="21">
        <v>2.9</v>
      </c>
      <c r="I20" s="21">
        <v>2.6832774317201724</v>
      </c>
      <c r="J20" s="21">
        <v>2.761982128350934</v>
      </c>
      <c r="K20" s="21">
        <v>3.2</v>
      </c>
      <c r="L20" s="21">
        <v>4</v>
      </c>
      <c r="M20" s="21"/>
      <c r="N20" s="21"/>
    </row>
    <row r="21" spans="1:14">
      <c r="A21" s="73" t="s">
        <v>25</v>
      </c>
      <c r="B21" s="21">
        <v>0.4</v>
      </c>
      <c r="C21" s="21">
        <v>0.5</v>
      </c>
      <c r="D21" s="21">
        <v>0.5</v>
      </c>
      <c r="E21" s="21">
        <v>0.5</v>
      </c>
      <c r="F21" s="21">
        <v>0.8</v>
      </c>
      <c r="G21" s="21">
        <v>1.1000000000000001</v>
      </c>
      <c r="H21" s="21">
        <v>0.9</v>
      </c>
      <c r="I21" s="21">
        <v>0.79374481696481458</v>
      </c>
      <c r="J21" s="21">
        <v>0.53538922796873334</v>
      </c>
      <c r="K21" s="21">
        <v>0.9</v>
      </c>
      <c r="L21" s="21">
        <v>1.2</v>
      </c>
      <c r="M21" s="21"/>
      <c r="N21" s="21"/>
    </row>
    <row r="22" spans="1:14">
      <c r="A22" s="91" t="s">
        <v>13</v>
      </c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21"/>
      <c r="N22" s="21"/>
    </row>
    <row r="23" spans="1:14">
      <c r="A23" s="90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21"/>
      <c r="N23" s="21"/>
    </row>
    <row r="24" spans="1:14">
      <c r="A24" s="90" t="s">
        <v>26</v>
      </c>
      <c r="B24" s="21">
        <v>4.7</v>
      </c>
      <c r="C24" s="21">
        <v>6.1</v>
      </c>
      <c r="D24" s="21">
        <v>6.9</v>
      </c>
      <c r="E24" s="21">
        <v>7.3</v>
      </c>
      <c r="F24" s="21">
        <v>8.4</v>
      </c>
      <c r="G24" s="21">
        <v>9</v>
      </c>
      <c r="H24" s="21">
        <v>8.1999999999999993</v>
      </c>
      <c r="I24" s="21">
        <v>7.6590843651022169</v>
      </c>
      <c r="J24" s="21">
        <v>6.8</v>
      </c>
      <c r="K24" s="21">
        <v>8.6999999999999993</v>
      </c>
      <c r="L24" s="21">
        <v>9.8000000000000007</v>
      </c>
      <c r="M24" s="21"/>
      <c r="N24" s="21"/>
    </row>
    <row r="25" spans="1:14">
      <c r="A25" s="90"/>
      <c r="B25" s="33">
        <v>-6.3</v>
      </c>
      <c r="C25" s="33">
        <v>-8.9</v>
      </c>
      <c r="D25" s="33">
        <v>-9.8000000000000007</v>
      </c>
      <c r="E25" s="33">
        <v>-10.6</v>
      </c>
      <c r="F25" s="33">
        <v>-11.5</v>
      </c>
      <c r="G25" s="33">
        <v>-12.9</v>
      </c>
      <c r="H25" s="33">
        <v>-11.6</v>
      </c>
      <c r="I25" s="33">
        <v>-11.051278998071625</v>
      </c>
      <c r="J25" s="33">
        <v>-9.4</v>
      </c>
      <c r="K25" s="33">
        <v>-12.9</v>
      </c>
      <c r="L25" s="33">
        <v>-14.3</v>
      </c>
      <c r="M25" s="21"/>
      <c r="N25" s="21"/>
    </row>
    <row r="26" spans="1:14">
      <c r="A26" s="90" t="s">
        <v>27</v>
      </c>
      <c r="B26" s="21">
        <v>3.5</v>
      </c>
      <c r="C26" s="21">
        <v>3.7</v>
      </c>
      <c r="D26" s="21">
        <v>5.7</v>
      </c>
      <c r="E26" s="21">
        <v>6.3</v>
      </c>
      <c r="F26" s="21">
        <v>6.8</v>
      </c>
      <c r="G26" s="21">
        <v>5.9</v>
      </c>
      <c r="H26" s="21">
        <v>7.3</v>
      </c>
      <c r="I26" s="21">
        <v>5.9241706161137442</v>
      </c>
      <c r="J26" s="21">
        <v>4.5999999999999996</v>
      </c>
      <c r="K26" s="21">
        <v>5.9</v>
      </c>
      <c r="L26" s="21">
        <v>6.2</v>
      </c>
      <c r="M26" s="21"/>
      <c r="N26" s="21"/>
    </row>
    <row r="27" spans="1:14">
      <c r="A27" s="90"/>
      <c r="B27" s="33">
        <v>-4.9000000000000004</v>
      </c>
      <c r="C27" s="33">
        <v>-4.9000000000000004</v>
      </c>
      <c r="D27" s="33">
        <v>-8</v>
      </c>
      <c r="E27" s="33">
        <v>-9.1999999999999993</v>
      </c>
      <c r="F27" s="33">
        <v>-8.8000000000000007</v>
      </c>
      <c r="G27" s="33">
        <v>-9.6999999999999993</v>
      </c>
      <c r="H27" s="33">
        <v>-9.1</v>
      </c>
      <c r="I27" s="33">
        <v>-8.8990398198948828</v>
      </c>
      <c r="J27" s="33">
        <v>-7.9</v>
      </c>
      <c r="K27" s="33">
        <v>-8.9</v>
      </c>
      <c r="L27" s="33">
        <v>-9.4</v>
      </c>
      <c r="M27" s="21"/>
      <c r="N27" s="21"/>
    </row>
    <row r="28" spans="1:14">
      <c r="A28" s="90" t="s">
        <v>28</v>
      </c>
      <c r="B28" s="21">
        <v>4.3</v>
      </c>
      <c r="C28" s="21">
        <v>4.7</v>
      </c>
      <c r="D28" s="21">
        <v>4.7</v>
      </c>
      <c r="E28" s="21">
        <v>6.6</v>
      </c>
      <c r="F28" s="21">
        <v>6.3</v>
      </c>
      <c r="G28" s="21">
        <v>5.7</v>
      </c>
      <c r="H28" s="21">
        <v>6.9</v>
      </c>
      <c r="I28" s="21">
        <v>6.0018467220683291</v>
      </c>
      <c r="J28" s="21">
        <v>6.3</v>
      </c>
      <c r="K28" s="21">
        <v>6.8</v>
      </c>
      <c r="L28" s="21">
        <v>7.1</v>
      </c>
      <c r="M28" s="21"/>
      <c r="N28" s="21"/>
    </row>
    <row r="29" spans="1:14">
      <c r="A29" s="90"/>
      <c r="B29" s="33">
        <v>-6.1</v>
      </c>
      <c r="C29" s="33">
        <v>-7.3</v>
      </c>
      <c r="D29" s="33">
        <v>-6.5</v>
      </c>
      <c r="E29" s="33">
        <v>-8.8000000000000007</v>
      </c>
      <c r="F29" s="33">
        <v>-9</v>
      </c>
      <c r="G29" s="33">
        <v>-8.5</v>
      </c>
      <c r="H29" s="33">
        <v>-11.3</v>
      </c>
      <c r="I29" s="33">
        <v>-9.399773922764151</v>
      </c>
      <c r="J29" s="33">
        <v>-8.6999999999999993</v>
      </c>
      <c r="K29" s="33">
        <v>-9.8000000000000007</v>
      </c>
      <c r="L29" s="33">
        <v>-10.8</v>
      </c>
      <c r="M29" s="21"/>
      <c r="N29" s="21"/>
    </row>
    <row r="30" spans="1:14">
      <c r="A30" s="90" t="s">
        <v>29</v>
      </c>
      <c r="B30" s="21">
        <v>3.6</v>
      </c>
      <c r="C30" s="21">
        <v>4.8</v>
      </c>
      <c r="D30" s="21">
        <v>4.8</v>
      </c>
      <c r="E30" s="21">
        <v>6</v>
      </c>
      <c r="F30" s="21">
        <v>6.8</v>
      </c>
      <c r="G30" s="21">
        <v>6.6</v>
      </c>
      <c r="H30" s="21">
        <v>7.5</v>
      </c>
      <c r="I30" s="21">
        <v>6.8605518269947803</v>
      </c>
      <c r="J30" s="21">
        <v>6.2</v>
      </c>
      <c r="K30" s="21">
        <v>7.6</v>
      </c>
      <c r="L30" s="21">
        <v>7.2</v>
      </c>
      <c r="M30" s="21"/>
      <c r="N30" s="21"/>
    </row>
    <row r="31" spans="1:14">
      <c r="A31" s="90"/>
      <c r="B31" s="33">
        <v>-4.3</v>
      </c>
      <c r="C31" s="33">
        <v>-6.4</v>
      </c>
      <c r="D31" s="33">
        <v>-6.4</v>
      </c>
      <c r="E31" s="33">
        <v>-7.7</v>
      </c>
      <c r="F31" s="33">
        <v>-10</v>
      </c>
      <c r="G31" s="33">
        <v>-9.3000000000000007</v>
      </c>
      <c r="H31" s="33">
        <v>-10.9</v>
      </c>
      <c r="I31" s="33">
        <v>-10.204203200384079</v>
      </c>
      <c r="J31" s="33">
        <v>-9</v>
      </c>
      <c r="K31" s="33">
        <v>-10.8</v>
      </c>
      <c r="L31" s="33">
        <v>-10.199999999999999</v>
      </c>
      <c r="M31" s="21"/>
      <c r="N31" s="21"/>
    </row>
    <row r="32" spans="1:14">
      <c r="A32" s="90" t="s">
        <v>30</v>
      </c>
      <c r="B32" s="21">
        <v>2.7</v>
      </c>
      <c r="C32" s="21">
        <v>2.8</v>
      </c>
      <c r="D32" s="21">
        <v>4.8</v>
      </c>
      <c r="E32" s="21">
        <v>6</v>
      </c>
      <c r="F32" s="21">
        <v>8.5</v>
      </c>
      <c r="G32" s="21">
        <v>7.6</v>
      </c>
      <c r="H32" s="21">
        <v>8.5</v>
      </c>
      <c r="I32" s="21">
        <v>7.0610687022900773</v>
      </c>
      <c r="J32" s="21">
        <v>6.5</v>
      </c>
      <c r="K32" s="21">
        <v>6.2</v>
      </c>
      <c r="L32" s="21">
        <v>7.6</v>
      </c>
      <c r="M32" s="21"/>
      <c r="N32" s="21"/>
    </row>
    <row r="33" spans="1:14">
      <c r="A33" s="90"/>
      <c r="B33" s="33">
        <v>-3.7</v>
      </c>
      <c r="C33" s="33">
        <v>-3.8</v>
      </c>
      <c r="D33" s="33">
        <v>-6.8</v>
      </c>
      <c r="E33" s="33">
        <v>-8.3000000000000007</v>
      </c>
      <c r="F33" s="33">
        <v>-9.9</v>
      </c>
      <c r="G33" s="33">
        <v>-13.5</v>
      </c>
      <c r="H33" s="33">
        <v>-11.9</v>
      </c>
      <c r="I33" s="33">
        <v>-10.386452819065536</v>
      </c>
      <c r="J33" s="33">
        <v>-9.1999999999999993</v>
      </c>
      <c r="K33" s="33">
        <v>-10</v>
      </c>
      <c r="L33" s="33">
        <v>-9.8000000000000007</v>
      </c>
      <c r="M33" s="21"/>
      <c r="N33" s="21"/>
    </row>
    <row r="34" spans="1:14">
      <c r="A34" s="90" t="s">
        <v>31</v>
      </c>
      <c r="B34" s="21">
        <v>4.5</v>
      </c>
      <c r="C34" s="21">
        <v>4.7</v>
      </c>
      <c r="D34" s="21">
        <v>5.2</v>
      </c>
      <c r="E34" s="21">
        <v>5.2</v>
      </c>
      <c r="F34" s="21">
        <v>5.4</v>
      </c>
      <c r="G34" s="21">
        <v>7.8</v>
      </c>
      <c r="H34" s="21">
        <v>9.8000000000000007</v>
      </c>
      <c r="I34" s="21">
        <v>6.8421052631578956</v>
      </c>
      <c r="J34" s="21">
        <v>4.4000000000000004</v>
      </c>
      <c r="K34" s="21">
        <v>5.6</v>
      </c>
      <c r="L34" s="21">
        <v>6.4</v>
      </c>
      <c r="M34" s="21"/>
      <c r="N34" s="21"/>
    </row>
    <row r="35" spans="1:14">
      <c r="A35" s="90"/>
      <c r="B35" s="33">
        <v>-5.0999999999999996</v>
      </c>
      <c r="C35" s="33">
        <v>-6.1</v>
      </c>
      <c r="D35" s="33">
        <v>-7.9</v>
      </c>
      <c r="E35" s="33">
        <v>-6.6</v>
      </c>
      <c r="F35" s="33">
        <v>-7</v>
      </c>
      <c r="G35" s="33">
        <v>-11.9</v>
      </c>
      <c r="H35" s="33">
        <v>-14.5</v>
      </c>
      <c r="I35" s="33">
        <v>-11.598501539278555</v>
      </c>
      <c r="J35" s="33">
        <v>-7.6</v>
      </c>
      <c r="K35" s="33">
        <v>-9.3000000000000007</v>
      </c>
      <c r="L35" s="33">
        <v>-10.6</v>
      </c>
    </row>
    <row r="36" spans="1:14">
      <c r="A36" s="90" t="s">
        <v>32</v>
      </c>
      <c r="B36" s="21" t="s">
        <v>11</v>
      </c>
      <c r="C36" s="21">
        <v>3.6</v>
      </c>
      <c r="D36" s="21">
        <v>4.7</v>
      </c>
      <c r="E36" s="21">
        <v>8.1999999999999993</v>
      </c>
      <c r="F36" s="21">
        <v>9.8000000000000007</v>
      </c>
      <c r="G36" s="21">
        <v>8.6999999999999993</v>
      </c>
      <c r="H36" s="21">
        <v>6.4</v>
      </c>
      <c r="I36" s="21">
        <v>7.0393374741200834</v>
      </c>
      <c r="J36" s="21">
        <v>4</v>
      </c>
      <c r="K36" s="21">
        <v>4.9000000000000004</v>
      </c>
      <c r="L36" s="21">
        <v>5.2</v>
      </c>
    </row>
    <row r="37" spans="1:14">
      <c r="A37" s="90"/>
      <c r="B37" s="33"/>
      <c r="C37" s="33">
        <v>-4.5999999999999996</v>
      </c>
      <c r="D37" s="33">
        <v>-5.4</v>
      </c>
      <c r="E37" s="33">
        <v>-8.4</v>
      </c>
      <c r="F37" s="33">
        <v>-11.7</v>
      </c>
      <c r="G37" s="33">
        <v>-9.1999999999999993</v>
      </c>
      <c r="H37" s="33">
        <v>-8.4</v>
      </c>
      <c r="I37" s="33">
        <v>-8.7123403460190243</v>
      </c>
      <c r="J37" s="33">
        <v>-4.2</v>
      </c>
      <c r="K37" s="33">
        <v>-7.6</v>
      </c>
      <c r="L37" s="33">
        <v>-7.2</v>
      </c>
    </row>
    <row r="38" spans="1:14">
      <c r="A38" s="90" t="s">
        <v>33</v>
      </c>
      <c r="B38" s="21" t="s">
        <v>11</v>
      </c>
      <c r="C38" s="21" t="s">
        <v>11</v>
      </c>
      <c r="D38" s="21" t="s">
        <v>11</v>
      </c>
      <c r="E38" s="21" t="s">
        <v>11</v>
      </c>
      <c r="F38" s="21" t="s">
        <v>11</v>
      </c>
      <c r="G38" s="21" t="s">
        <v>11</v>
      </c>
      <c r="H38" s="21">
        <v>13.3</v>
      </c>
      <c r="I38" s="21" t="s">
        <v>11</v>
      </c>
      <c r="J38" s="21" t="s">
        <v>11</v>
      </c>
      <c r="K38" s="21">
        <v>8.8000000000000007</v>
      </c>
      <c r="L38" s="21">
        <v>16.3</v>
      </c>
    </row>
    <row r="39" spans="1:14">
      <c r="A39" s="90"/>
      <c r="B39" s="33"/>
      <c r="C39" s="33"/>
      <c r="D39" s="33"/>
      <c r="E39" s="33"/>
      <c r="F39" s="33"/>
      <c r="G39" s="33"/>
      <c r="H39" s="33">
        <v>-11.2</v>
      </c>
      <c r="I39" s="33"/>
      <c r="J39" s="33"/>
      <c r="K39" s="33">
        <v>-15.3</v>
      </c>
      <c r="L39" s="33">
        <v>-23.9</v>
      </c>
    </row>
    <row r="40" spans="1:14">
      <c r="A40" s="90" t="s">
        <v>34</v>
      </c>
      <c r="B40" s="21">
        <v>2.8</v>
      </c>
      <c r="C40" s="21">
        <v>3.6</v>
      </c>
      <c r="D40" s="21">
        <v>4.5999999999999996</v>
      </c>
      <c r="E40" s="21">
        <v>5.8</v>
      </c>
      <c r="F40" s="21">
        <v>7.1</v>
      </c>
      <c r="G40" s="21">
        <v>6.6</v>
      </c>
      <c r="H40" s="21">
        <v>7.2</v>
      </c>
      <c r="I40" s="21">
        <v>5.7906853196387464</v>
      </c>
      <c r="J40" s="21">
        <v>5.5</v>
      </c>
      <c r="K40" s="21">
        <v>6.1</v>
      </c>
      <c r="L40" s="21">
        <v>6.9</v>
      </c>
    </row>
    <row r="41" spans="1:14">
      <c r="A41" s="90"/>
      <c r="B41" s="33">
        <v>-3.7</v>
      </c>
      <c r="C41" s="33">
        <v>-4.7</v>
      </c>
      <c r="D41" s="33">
        <v>-6.6</v>
      </c>
      <c r="E41" s="33">
        <v>-8.3000000000000007</v>
      </c>
      <c r="F41" s="33">
        <v>-9.6</v>
      </c>
      <c r="G41" s="33">
        <v>-9.8000000000000007</v>
      </c>
      <c r="H41" s="33">
        <v>-10.199999999999999</v>
      </c>
      <c r="I41" s="33">
        <v>-8.9965449604686505</v>
      </c>
      <c r="J41" s="33">
        <v>-8.5</v>
      </c>
      <c r="K41" s="33">
        <v>-8.6999999999999993</v>
      </c>
      <c r="L41" s="33">
        <v>-10.6</v>
      </c>
    </row>
    <row r="42" spans="1:14">
      <c r="A42" s="90" t="s">
        <v>35</v>
      </c>
      <c r="B42" s="21">
        <v>2.5</v>
      </c>
      <c r="C42" s="21">
        <v>3</v>
      </c>
      <c r="D42" s="21">
        <v>2.6</v>
      </c>
      <c r="E42" s="21">
        <v>3</v>
      </c>
      <c r="F42" s="21">
        <v>4.0999999999999996</v>
      </c>
      <c r="G42" s="21">
        <v>5.2</v>
      </c>
      <c r="H42" s="21">
        <v>6.1</v>
      </c>
      <c r="I42" s="21">
        <v>4.6601941747572813</v>
      </c>
      <c r="J42" s="21">
        <v>4.3</v>
      </c>
      <c r="K42" s="21">
        <v>6.3</v>
      </c>
      <c r="L42" s="21">
        <v>6.4</v>
      </c>
    </row>
    <row r="43" spans="1:14">
      <c r="A43" s="90"/>
      <c r="B43" s="33">
        <v>-3.4</v>
      </c>
      <c r="C43" s="33">
        <v>-3.9</v>
      </c>
      <c r="D43" s="33">
        <v>-3.9</v>
      </c>
      <c r="E43" s="33">
        <v>-5.5</v>
      </c>
      <c r="F43" s="33">
        <v>-6.9</v>
      </c>
      <c r="G43" s="33">
        <v>-8.3000000000000007</v>
      </c>
      <c r="H43" s="33">
        <v>-11.1</v>
      </c>
      <c r="I43" s="33">
        <v>-7.026094944921792</v>
      </c>
      <c r="J43" s="33">
        <v>-9.4</v>
      </c>
      <c r="K43" s="33">
        <v>-11.2</v>
      </c>
      <c r="L43" s="33">
        <v>-10.4</v>
      </c>
    </row>
    <row r="44" spans="1:14">
      <c r="A44" s="90" t="s">
        <v>36</v>
      </c>
      <c r="B44" s="21">
        <v>2</v>
      </c>
      <c r="C44" s="21">
        <v>2.6</v>
      </c>
      <c r="D44" s="21">
        <v>3</v>
      </c>
      <c r="E44" s="21">
        <v>4.2</v>
      </c>
      <c r="F44" s="21">
        <v>4.5</v>
      </c>
      <c r="G44" s="21">
        <v>4.8</v>
      </c>
      <c r="H44" s="21">
        <v>5.9</v>
      </c>
      <c r="I44" s="21">
        <v>5.5055055055055053</v>
      </c>
      <c r="J44" s="21">
        <v>4.7</v>
      </c>
      <c r="K44" s="21">
        <v>6</v>
      </c>
      <c r="L44" s="21">
        <v>6.3</v>
      </c>
    </row>
    <row r="45" spans="1:14">
      <c r="A45" s="90"/>
      <c r="B45" s="33">
        <v>-3.1</v>
      </c>
      <c r="C45" s="33">
        <v>-3.5</v>
      </c>
      <c r="D45" s="33">
        <v>-4.5</v>
      </c>
      <c r="E45" s="33">
        <v>-6.2</v>
      </c>
      <c r="F45" s="33">
        <v>-6.7</v>
      </c>
      <c r="G45" s="33">
        <v>-8.6999999999999993</v>
      </c>
      <c r="H45" s="33">
        <v>-9.1999999999999993</v>
      </c>
      <c r="I45" s="33">
        <v>-7.7066670050458796</v>
      </c>
      <c r="J45" s="33">
        <v>-7.3</v>
      </c>
      <c r="K45" s="33">
        <v>-11.5</v>
      </c>
      <c r="L45" s="33">
        <v>-9.6999999999999993</v>
      </c>
    </row>
    <row r="46" spans="1:14">
      <c r="A46" s="90" t="s">
        <v>37</v>
      </c>
      <c r="B46" s="21">
        <v>1.1000000000000001</v>
      </c>
      <c r="C46" s="21">
        <v>1.1000000000000001</v>
      </c>
      <c r="D46" s="21">
        <v>2.2999999999999998</v>
      </c>
      <c r="E46" s="21">
        <v>3.3</v>
      </c>
      <c r="F46" s="21">
        <v>5.3</v>
      </c>
      <c r="G46" s="21">
        <v>4.5999999999999996</v>
      </c>
      <c r="H46" s="21">
        <v>4.3</v>
      </c>
      <c r="I46" s="21">
        <v>4.2048929663608563</v>
      </c>
      <c r="J46" s="21">
        <v>5.8</v>
      </c>
      <c r="K46" s="21">
        <v>4.5</v>
      </c>
      <c r="L46" s="21">
        <v>6.2</v>
      </c>
    </row>
    <row r="47" spans="1:14">
      <c r="A47" s="90"/>
      <c r="B47" s="33">
        <v>-1.6</v>
      </c>
      <c r="C47" s="33">
        <v>-1.4</v>
      </c>
      <c r="D47" s="33">
        <v>-5</v>
      </c>
      <c r="E47" s="33">
        <v>-4.8</v>
      </c>
      <c r="F47" s="33">
        <v>-7.3</v>
      </c>
      <c r="G47" s="33">
        <v>-6.6</v>
      </c>
      <c r="H47" s="33">
        <v>-9</v>
      </c>
      <c r="I47" s="33">
        <v>-6.4866440176153128</v>
      </c>
      <c r="J47" s="33">
        <v>-10</v>
      </c>
      <c r="K47" s="33">
        <v>-6.3</v>
      </c>
      <c r="L47" s="33">
        <v>-10.4</v>
      </c>
    </row>
    <row r="48" spans="1:14">
      <c r="A48" s="90" t="s">
        <v>38</v>
      </c>
      <c r="B48" s="21">
        <v>2.9</v>
      </c>
      <c r="C48" s="21">
        <v>3.1</v>
      </c>
      <c r="D48" s="21">
        <v>3.6</v>
      </c>
      <c r="E48" s="21">
        <v>4.5</v>
      </c>
      <c r="F48" s="21">
        <v>6.5</v>
      </c>
      <c r="G48" s="21">
        <v>4.9000000000000004</v>
      </c>
      <c r="H48" s="21">
        <v>5.7</v>
      </c>
      <c r="I48" s="21">
        <v>5.9686888454011742</v>
      </c>
      <c r="J48" s="21">
        <v>5.0999999999999996</v>
      </c>
      <c r="K48" s="21">
        <v>4.8</v>
      </c>
      <c r="L48" s="21">
        <v>4.8</v>
      </c>
    </row>
    <row r="49" spans="1:15">
      <c r="A49" s="90"/>
      <c r="B49" s="33">
        <v>-3.9</v>
      </c>
      <c r="C49" s="33">
        <v>-4.3</v>
      </c>
      <c r="D49" s="33">
        <v>-5.4</v>
      </c>
      <c r="E49" s="33">
        <v>-6.4</v>
      </c>
      <c r="F49" s="33">
        <v>-8.6999999999999993</v>
      </c>
      <c r="G49" s="33">
        <v>-6.6</v>
      </c>
      <c r="H49" s="33">
        <v>-9.4</v>
      </c>
      <c r="I49" s="33">
        <v>-8.8668451593813558</v>
      </c>
      <c r="J49" s="33">
        <v>-9</v>
      </c>
      <c r="K49" s="33">
        <v>-8.1999999999999993</v>
      </c>
      <c r="L49" s="33">
        <v>-7.9</v>
      </c>
    </row>
    <row r="50" spans="1:15">
      <c r="A50" s="90" t="s">
        <v>39</v>
      </c>
      <c r="B50" s="21" t="s">
        <v>11</v>
      </c>
      <c r="C50" s="21" t="s">
        <v>11</v>
      </c>
      <c r="D50" s="21">
        <v>2.2999999999999998</v>
      </c>
      <c r="E50" s="21">
        <v>2.7</v>
      </c>
      <c r="F50" s="21">
        <v>4.0999999999999996</v>
      </c>
      <c r="G50" s="21">
        <v>4.8</v>
      </c>
      <c r="H50" s="21">
        <v>3.7</v>
      </c>
      <c r="I50" s="21">
        <v>3.929430633520449</v>
      </c>
      <c r="J50" s="21">
        <v>4.9000000000000004</v>
      </c>
      <c r="K50" s="21">
        <v>3.7</v>
      </c>
      <c r="L50" s="21">
        <v>5.3</v>
      </c>
    </row>
    <row r="51" spans="1:15">
      <c r="A51" s="90"/>
      <c r="B51" s="33"/>
      <c r="C51" s="33"/>
      <c r="D51" s="33">
        <v>-3.4</v>
      </c>
      <c r="E51" s="33">
        <v>-5.0999999999999996</v>
      </c>
      <c r="F51" s="33">
        <v>-6.3</v>
      </c>
      <c r="G51" s="33">
        <v>-8</v>
      </c>
      <c r="H51" s="33">
        <v>-6.3</v>
      </c>
      <c r="I51" s="33">
        <v>-6.4466895735486407</v>
      </c>
      <c r="J51" s="33">
        <v>-10.1</v>
      </c>
      <c r="K51" s="33">
        <v>-6.8</v>
      </c>
      <c r="L51" s="33">
        <v>-7.9</v>
      </c>
    </row>
    <row r="52" spans="1:15">
      <c r="A52" s="90" t="s">
        <v>40</v>
      </c>
      <c r="B52" s="21">
        <v>1</v>
      </c>
      <c r="C52" s="21">
        <v>1</v>
      </c>
      <c r="D52" s="21">
        <v>3</v>
      </c>
      <c r="E52" s="21">
        <v>3.6</v>
      </c>
      <c r="F52" s="21">
        <v>3.1</v>
      </c>
      <c r="G52" s="21">
        <v>3.7</v>
      </c>
      <c r="H52" s="21">
        <v>4.4000000000000004</v>
      </c>
      <c r="I52" s="21">
        <v>4.1833810888252154</v>
      </c>
      <c r="J52" s="21">
        <v>4.0999999999999996</v>
      </c>
      <c r="K52" s="21">
        <v>4.8</v>
      </c>
      <c r="L52" s="21">
        <v>4.7</v>
      </c>
    </row>
    <row r="53" spans="1:15">
      <c r="A53" s="90"/>
      <c r="B53" s="33">
        <v>-1.4</v>
      </c>
      <c r="C53" s="33">
        <v>-1.5</v>
      </c>
      <c r="D53" s="33">
        <v>-4.0999999999999996</v>
      </c>
      <c r="E53" s="33">
        <v>-5.2</v>
      </c>
      <c r="F53" s="33">
        <v>-5.4</v>
      </c>
      <c r="G53" s="33">
        <v>-6.4</v>
      </c>
      <c r="H53" s="33">
        <v>-6.8</v>
      </c>
      <c r="I53" s="33">
        <v>-7.2218281639221757</v>
      </c>
      <c r="J53" s="33">
        <v>-7.2</v>
      </c>
      <c r="K53" s="33">
        <v>-8.4</v>
      </c>
      <c r="L53" s="33">
        <v>-7.5</v>
      </c>
    </row>
    <row r="54" spans="1:15">
      <c r="A54" s="90" t="s">
        <v>41</v>
      </c>
      <c r="B54" s="21">
        <v>1.9</v>
      </c>
      <c r="C54" s="21">
        <v>2.1</v>
      </c>
      <c r="D54" s="21">
        <v>3.6</v>
      </c>
      <c r="E54" s="21">
        <v>3.9</v>
      </c>
      <c r="F54" s="21">
        <v>5.8</v>
      </c>
      <c r="G54" s="21">
        <v>6</v>
      </c>
      <c r="H54" s="21">
        <v>5</v>
      </c>
      <c r="I54" s="21">
        <v>4.9041713641488158</v>
      </c>
      <c r="J54" s="21">
        <v>5.3</v>
      </c>
      <c r="K54" s="21">
        <v>5.6</v>
      </c>
      <c r="L54" s="21">
        <v>6.5</v>
      </c>
    </row>
    <row r="55" spans="1:15">
      <c r="A55" s="90"/>
      <c r="B55" s="33">
        <v>-2.5</v>
      </c>
      <c r="C55" s="33">
        <v>-3.2</v>
      </c>
      <c r="D55" s="33">
        <v>-5.6</v>
      </c>
      <c r="E55" s="33">
        <v>-5.9</v>
      </c>
      <c r="F55" s="33">
        <v>-7.2</v>
      </c>
      <c r="G55" s="33">
        <v>-9.4</v>
      </c>
      <c r="H55" s="33">
        <v>-7.4</v>
      </c>
      <c r="I55" s="33">
        <v>-8.3424543718481381</v>
      </c>
      <c r="J55" s="33">
        <v>-9</v>
      </c>
      <c r="K55" s="33">
        <v>-9.1999999999999993</v>
      </c>
      <c r="L55" s="33">
        <v>-10</v>
      </c>
    </row>
    <row r="56" spans="1:15">
      <c r="A56" s="90" t="s">
        <v>42</v>
      </c>
      <c r="B56" s="21">
        <v>2.6</v>
      </c>
      <c r="C56" s="21">
        <v>2.5</v>
      </c>
      <c r="D56" s="21">
        <v>4.8</v>
      </c>
      <c r="E56" s="21">
        <v>3.9</v>
      </c>
      <c r="F56" s="21">
        <v>4.2</v>
      </c>
      <c r="G56" s="21">
        <v>4.5</v>
      </c>
      <c r="H56" s="21">
        <v>8.4</v>
      </c>
      <c r="I56" s="21">
        <v>5.0096339113680148</v>
      </c>
      <c r="J56" s="21">
        <v>4.5</v>
      </c>
      <c r="K56" s="21">
        <v>6.9</v>
      </c>
      <c r="L56" s="21">
        <v>8.3000000000000007</v>
      </c>
    </row>
    <row r="57" spans="1:15">
      <c r="A57" s="92"/>
      <c r="B57" s="33">
        <v>-4.2</v>
      </c>
      <c r="C57" s="33">
        <v>-3.9</v>
      </c>
      <c r="D57" s="33">
        <v>-7.2</v>
      </c>
      <c r="E57" s="33">
        <v>-6.2</v>
      </c>
      <c r="F57" s="33">
        <v>-8.1</v>
      </c>
      <c r="G57" s="33">
        <v>-7</v>
      </c>
      <c r="H57" s="33">
        <v>-12.5</v>
      </c>
      <c r="I57" s="33">
        <v>-7.2508469761731238</v>
      </c>
      <c r="J57" s="33">
        <v>-7.8</v>
      </c>
      <c r="K57" s="33">
        <v>-17.399999999999999</v>
      </c>
      <c r="L57" s="33">
        <v>-13.5</v>
      </c>
    </row>
    <row r="58" spans="1:15">
      <c r="A58" s="91" t="s">
        <v>47</v>
      </c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</row>
    <row r="59" spans="1:15" s="42" customFormat="1" ht="16.5" customHeight="1">
      <c r="A59" s="90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6"/>
      <c r="N59" s="36"/>
    </row>
    <row r="60" spans="1:15" s="42" customFormat="1" ht="16.5" customHeight="1">
      <c r="A60" s="90" t="s">
        <v>122</v>
      </c>
      <c r="B60" s="21">
        <v>4.5999999999999996</v>
      </c>
      <c r="C60" s="21">
        <v>6.1</v>
      </c>
      <c r="D60" s="21">
        <v>6.8</v>
      </c>
      <c r="E60" s="21">
        <v>7.4</v>
      </c>
      <c r="F60" s="21">
        <v>8.4</v>
      </c>
      <c r="G60" s="21">
        <v>9.1</v>
      </c>
      <c r="H60" s="21">
        <v>8.3000000000000007</v>
      </c>
      <c r="I60" s="21">
        <v>7.5885328836424959</v>
      </c>
      <c r="J60" s="21">
        <v>6.8</v>
      </c>
      <c r="K60" s="21">
        <v>8.6999999999999993</v>
      </c>
      <c r="L60" s="21">
        <v>10</v>
      </c>
      <c r="M60" s="36"/>
      <c r="N60" s="36"/>
    </row>
    <row r="61" spans="1:15" s="42" customFormat="1">
      <c r="A61" s="90"/>
      <c r="B61" s="33">
        <v>-6.2</v>
      </c>
      <c r="C61" s="33">
        <v>-8.8000000000000007</v>
      </c>
      <c r="D61" s="33">
        <v>-9.6999999999999993</v>
      </c>
      <c r="E61" s="33">
        <v>-10.5</v>
      </c>
      <c r="F61" s="33">
        <v>-11.4</v>
      </c>
      <c r="G61" s="33">
        <v>-12.8</v>
      </c>
      <c r="H61" s="33">
        <v>-11.7</v>
      </c>
      <c r="I61" s="33">
        <v>-10.957225425063404</v>
      </c>
      <c r="J61" s="33">
        <v>-9.6</v>
      </c>
      <c r="K61" s="33">
        <v>-12.9</v>
      </c>
      <c r="L61" s="33">
        <v>-14.6</v>
      </c>
      <c r="M61" s="36"/>
      <c r="N61" s="36"/>
    </row>
    <row r="62" spans="1:15" s="42" customFormat="1">
      <c r="A62" s="90" t="s">
        <v>123</v>
      </c>
      <c r="B62" s="21">
        <v>3.7</v>
      </c>
      <c r="C62" s="21">
        <v>4.2</v>
      </c>
      <c r="D62" s="21">
        <v>5.2</v>
      </c>
      <c r="E62" s="21">
        <v>6.3</v>
      </c>
      <c r="F62" s="21">
        <v>7</v>
      </c>
      <c r="G62" s="21">
        <v>6.7</v>
      </c>
      <c r="H62" s="21">
        <v>7.5</v>
      </c>
      <c r="I62" s="21">
        <v>6.3384267119411435</v>
      </c>
      <c r="J62" s="21">
        <v>5.4</v>
      </c>
      <c r="K62" s="21">
        <v>6.3</v>
      </c>
      <c r="L62" s="21">
        <v>6.7</v>
      </c>
      <c r="M62" s="36"/>
      <c r="N62" s="21"/>
      <c r="O62" s="21"/>
    </row>
    <row r="63" spans="1:15" s="42" customFormat="1">
      <c r="A63" s="90"/>
      <c r="B63" s="33">
        <v>-4.9000000000000004</v>
      </c>
      <c r="C63" s="33">
        <v>-5.6</v>
      </c>
      <c r="D63" s="33">
        <v>-7.1</v>
      </c>
      <c r="E63" s="33">
        <v>-8.4</v>
      </c>
      <c r="F63" s="33">
        <v>-9.4</v>
      </c>
      <c r="G63" s="33">
        <v>-9.9</v>
      </c>
      <c r="H63" s="33">
        <v>-10.6</v>
      </c>
      <c r="I63" s="33">
        <v>-9.5869210403237659</v>
      </c>
      <c r="J63" s="33">
        <v>-8.3000000000000007</v>
      </c>
      <c r="K63" s="33">
        <v>-9.6</v>
      </c>
      <c r="L63" s="33">
        <v>-10.1</v>
      </c>
      <c r="M63" s="36"/>
      <c r="N63" s="21"/>
      <c r="O63" s="21"/>
    </row>
    <row r="64" spans="1:15">
      <c r="A64" s="90" t="s">
        <v>124</v>
      </c>
      <c r="B64" s="21">
        <v>2.4</v>
      </c>
      <c r="C64" s="21">
        <v>2.9</v>
      </c>
      <c r="D64" s="21">
        <v>4</v>
      </c>
      <c r="E64" s="21">
        <v>4.9000000000000004</v>
      </c>
      <c r="F64" s="21">
        <v>6.1</v>
      </c>
      <c r="G64" s="21">
        <v>5.9</v>
      </c>
      <c r="H64" s="21">
        <v>6.4</v>
      </c>
      <c r="I64" s="21">
        <v>5.427713856928464</v>
      </c>
      <c r="J64" s="21">
        <v>5.4</v>
      </c>
      <c r="K64" s="21">
        <v>6</v>
      </c>
      <c r="L64" s="21">
        <v>6.7</v>
      </c>
      <c r="N64" s="21"/>
      <c r="O64" s="21"/>
    </row>
    <row r="65" spans="1:15">
      <c r="A65" s="90"/>
      <c r="B65" s="33">
        <v>-3.3</v>
      </c>
      <c r="C65" s="33">
        <v>-4.0999999999999996</v>
      </c>
      <c r="D65" s="33">
        <v>-6</v>
      </c>
      <c r="E65" s="33">
        <v>-7.3</v>
      </c>
      <c r="F65" s="33">
        <v>-8.6</v>
      </c>
      <c r="G65" s="33">
        <v>-9</v>
      </c>
      <c r="H65" s="33">
        <v>-9.6999999999999993</v>
      </c>
      <c r="I65" s="33">
        <v>-8.3656598296564546</v>
      </c>
      <c r="J65" s="33">
        <v>-8.8000000000000007</v>
      </c>
      <c r="K65" s="33">
        <v>-9.4</v>
      </c>
      <c r="L65" s="33">
        <v>-10.3</v>
      </c>
      <c r="N65" s="21"/>
      <c r="O65" s="21"/>
    </row>
    <row r="66" spans="1:15">
      <c r="A66" s="90" t="s">
        <v>125</v>
      </c>
      <c r="B66" s="21">
        <v>1.1000000000000001</v>
      </c>
      <c r="C66" s="21">
        <v>1</v>
      </c>
      <c r="D66" s="21">
        <v>2.2999999999999998</v>
      </c>
      <c r="E66" s="21">
        <v>2.9</v>
      </c>
      <c r="F66" s="21">
        <v>3.8</v>
      </c>
      <c r="G66" s="21">
        <v>3.9</v>
      </c>
      <c r="H66" s="21">
        <v>4.4000000000000004</v>
      </c>
      <c r="I66" s="21">
        <v>4.3690637720488468</v>
      </c>
      <c r="J66" s="21">
        <v>4</v>
      </c>
      <c r="K66" s="21">
        <v>3.8</v>
      </c>
      <c r="L66" s="21">
        <v>4.8</v>
      </c>
      <c r="N66" s="21"/>
      <c r="O66" s="21"/>
    </row>
    <row r="67" spans="1:15">
      <c r="A67" s="92"/>
      <c r="B67" s="33">
        <v>-1.6</v>
      </c>
      <c r="C67" s="33">
        <v>-1.8</v>
      </c>
      <c r="D67" s="33">
        <v>-3.9</v>
      </c>
      <c r="E67" s="33">
        <v>-4.4000000000000004</v>
      </c>
      <c r="F67" s="33">
        <v>-6</v>
      </c>
      <c r="G67" s="33">
        <v>-6.6</v>
      </c>
      <c r="H67" s="33">
        <v>-7.4</v>
      </c>
      <c r="I67" s="33">
        <v>-7.6193766895832233</v>
      </c>
      <c r="J67" s="33">
        <v>-7.7</v>
      </c>
      <c r="K67" s="33">
        <v>-6.6</v>
      </c>
      <c r="L67" s="33">
        <v>-7.9</v>
      </c>
      <c r="N67" s="21"/>
      <c r="O67" s="21"/>
    </row>
    <row r="68" spans="1:15">
      <c r="A68" s="91" t="s">
        <v>109</v>
      </c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N68" s="21"/>
      <c r="O68" s="21"/>
    </row>
    <row r="69" spans="1:15" s="42" customFormat="1" ht="16.5" customHeight="1">
      <c r="A69" s="90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6"/>
      <c r="N69" s="21"/>
      <c r="O69" s="21"/>
    </row>
    <row r="70" spans="1:15" s="42" customFormat="1" ht="16.5" customHeight="1">
      <c r="A70" s="90" t="s">
        <v>110</v>
      </c>
      <c r="B70" s="21">
        <v>6.8</v>
      </c>
      <c r="C70" s="21">
        <v>8.4</v>
      </c>
      <c r="D70" s="21">
        <v>8.1999999999999993</v>
      </c>
      <c r="E70" s="21">
        <v>8.8000000000000007</v>
      </c>
      <c r="F70" s="21">
        <v>10.6</v>
      </c>
      <c r="G70" s="21">
        <v>10.9</v>
      </c>
      <c r="H70" s="21">
        <v>11.9</v>
      </c>
      <c r="I70" s="21">
        <v>9.7172570685732857</v>
      </c>
      <c r="J70" s="21">
        <v>8.6</v>
      </c>
      <c r="K70" s="21">
        <v>10.8</v>
      </c>
      <c r="L70" s="21">
        <v>11.8</v>
      </c>
      <c r="M70" s="36"/>
      <c r="N70" s="21"/>
      <c r="O70" s="21"/>
    </row>
    <row r="71" spans="1:15" s="42" customFormat="1">
      <c r="A71" s="90"/>
      <c r="B71" s="33">
        <v>-8.3000000000000007</v>
      </c>
      <c r="C71" s="33">
        <v>-10.3</v>
      </c>
      <c r="D71" s="33">
        <v>-10</v>
      </c>
      <c r="E71" s="33">
        <v>-11.2</v>
      </c>
      <c r="F71" s="33">
        <v>-13.5</v>
      </c>
      <c r="G71" s="33">
        <v>-13.8</v>
      </c>
      <c r="H71" s="33">
        <v>-15.5</v>
      </c>
      <c r="I71" s="33">
        <v>-13.523970587082395</v>
      </c>
      <c r="J71" s="33">
        <v>-12.2</v>
      </c>
      <c r="K71" s="33">
        <v>-15</v>
      </c>
      <c r="L71" s="33">
        <v>-15.7</v>
      </c>
      <c r="M71" s="36"/>
      <c r="N71" s="21"/>
      <c r="O71" s="21"/>
    </row>
    <row r="72" spans="1:15" s="42" customFormat="1">
      <c r="A72" s="90" t="s">
        <v>111</v>
      </c>
      <c r="B72" s="21">
        <v>4.0999999999999996</v>
      </c>
      <c r="C72" s="21">
        <v>5</v>
      </c>
      <c r="D72" s="21">
        <v>6</v>
      </c>
      <c r="E72" s="21">
        <v>6.6</v>
      </c>
      <c r="F72" s="21">
        <v>7.2</v>
      </c>
      <c r="G72" s="21">
        <v>7</v>
      </c>
      <c r="H72" s="21">
        <v>7.1</v>
      </c>
      <c r="I72" s="21">
        <v>6.1228116946592017</v>
      </c>
      <c r="J72" s="21">
        <v>5.9</v>
      </c>
      <c r="K72" s="21">
        <v>6.6</v>
      </c>
      <c r="L72" s="21">
        <v>7.2</v>
      </c>
      <c r="M72" s="36"/>
      <c r="N72" s="21"/>
      <c r="O72" s="21"/>
    </row>
    <row r="73" spans="1:15" s="42" customFormat="1">
      <c r="A73" s="90"/>
      <c r="B73" s="33">
        <v>-5.4</v>
      </c>
      <c r="C73" s="33">
        <v>-6.7</v>
      </c>
      <c r="D73" s="33">
        <v>-8.4</v>
      </c>
      <c r="E73" s="33">
        <v>-9.1</v>
      </c>
      <c r="F73" s="33">
        <v>-9.8000000000000007</v>
      </c>
      <c r="G73" s="33">
        <v>-10.4</v>
      </c>
      <c r="H73" s="33">
        <v>-10.5</v>
      </c>
      <c r="I73" s="33">
        <v>-9.2475431211543579</v>
      </c>
      <c r="J73" s="33">
        <v>-9</v>
      </c>
      <c r="K73" s="33">
        <v>-10</v>
      </c>
      <c r="L73" s="33">
        <v>-10.9</v>
      </c>
      <c r="M73" s="36"/>
      <c r="N73" s="21"/>
      <c r="O73" s="21"/>
    </row>
    <row r="74" spans="1:15">
      <c r="A74" s="90" t="s">
        <v>112</v>
      </c>
      <c r="B74" s="21">
        <v>0.4</v>
      </c>
      <c r="C74" s="21">
        <v>0.5</v>
      </c>
      <c r="D74" s="21">
        <v>1.6</v>
      </c>
      <c r="E74" s="21">
        <v>2.1</v>
      </c>
      <c r="F74" s="21">
        <v>2.6</v>
      </c>
      <c r="G74" s="21">
        <v>2.6</v>
      </c>
      <c r="H74" s="21">
        <v>2.4</v>
      </c>
      <c r="I74" s="21">
        <v>1.978953981466939</v>
      </c>
      <c r="J74" s="21">
        <v>1.9</v>
      </c>
      <c r="K74" s="21">
        <v>1.2</v>
      </c>
      <c r="L74" s="21">
        <v>1.2</v>
      </c>
    </row>
    <row r="75" spans="1:15">
      <c r="A75" s="90"/>
      <c r="B75" s="33">
        <v>-0.6</v>
      </c>
      <c r="C75" s="33">
        <v>-0.8</v>
      </c>
      <c r="D75" s="33">
        <v>-2.8</v>
      </c>
      <c r="E75" s="33">
        <v>-3.5</v>
      </c>
      <c r="F75" s="33">
        <v>-4</v>
      </c>
      <c r="G75" s="33">
        <v>-4.7</v>
      </c>
      <c r="H75" s="33">
        <v>-3.9</v>
      </c>
      <c r="I75" s="33">
        <v>-3.2326817957683724</v>
      </c>
      <c r="J75" s="33">
        <v>-3.6</v>
      </c>
      <c r="K75" s="33">
        <v>-1.9</v>
      </c>
      <c r="L75" s="33">
        <v>-2.1</v>
      </c>
    </row>
    <row r="76" spans="1:15">
      <c r="A76" s="90" t="s">
        <v>113</v>
      </c>
      <c r="B76" s="21" t="s">
        <v>221</v>
      </c>
      <c r="C76" s="21" t="s">
        <v>221</v>
      </c>
      <c r="D76" s="21">
        <v>0.8</v>
      </c>
      <c r="E76" s="21">
        <v>1.7</v>
      </c>
      <c r="F76" s="21">
        <v>1.5</v>
      </c>
      <c r="G76" s="21" t="s">
        <v>221</v>
      </c>
      <c r="H76" s="21">
        <v>1.4</v>
      </c>
      <c r="I76" s="21" t="s">
        <v>50</v>
      </c>
      <c r="J76" s="21" t="s">
        <v>50</v>
      </c>
      <c r="K76" s="21" t="s">
        <v>50</v>
      </c>
      <c r="L76" s="21" t="s">
        <v>50</v>
      </c>
    </row>
    <row r="77" spans="1:15">
      <c r="A77" s="92"/>
      <c r="B77" s="34"/>
      <c r="C77" s="34"/>
      <c r="D77" s="34">
        <v>-1.1000000000000001</v>
      </c>
      <c r="E77" s="34">
        <v>-2.7</v>
      </c>
      <c r="F77" s="34">
        <v>-2.5</v>
      </c>
      <c r="G77" s="34"/>
      <c r="H77" s="34">
        <v>-4</v>
      </c>
      <c r="I77" s="34"/>
      <c r="J77" s="34"/>
      <c r="K77" s="34"/>
      <c r="L77" s="34"/>
    </row>
    <row r="78" spans="1:15">
      <c r="B78" s="32"/>
      <c r="C78" s="32"/>
      <c r="D78" s="32"/>
      <c r="E78" s="32"/>
      <c r="F78" s="32"/>
      <c r="G78" s="32"/>
      <c r="H78" s="32"/>
      <c r="I78" s="32"/>
    </row>
    <row r="79" spans="1:15" s="42" customFormat="1" ht="16.5" customHeight="1">
      <c r="A79" s="30" t="s">
        <v>200</v>
      </c>
      <c r="M79" s="36"/>
      <c r="N79" s="36"/>
    </row>
    <row r="80" spans="1:15" s="42" customFormat="1" ht="16.5" customHeight="1">
      <c r="A80" s="30" t="s">
        <v>135</v>
      </c>
      <c r="M80" s="36"/>
      <c r="N80" s="36"/>
    </row>
    <row r="81" spans="1:14" s="42" customFormat="1" ht="16.5" customHeight="1">
      <c r="A81" s="30" t="s">
        <v>222</v>
      </c>
      <c r="M81" s="36"/>
      <c r="N81" s="36"/>
    </row>
    <row r="82" spans="1:14" s="42" customFormat="1">
      <c r="A82" s="41" t="s">
        <v>142</v>
      </c>
      <c r="M82" s="36"/>
      <c r="N82" s="36"/>
    </row>
    <row r="83" spans="1:14" s="42" customFormat="1">
      <c r="A83" s="30" t="s">
        <v>209</v>
      </c>
      <c r="M83" s="36"/>
      <c r="N83" s="36"/>
    </row>
    <row r="84" spans="1:14" s="42" customFormat="1">
      <c r="A84" s="30" t="s">
        <v>218</v>
      </c>
      <c r="M84" s="36"/>
      <c r="N84" s="36"/>
    </row>
    <row r="85" spans="1:14">
      <c r="A85" s="30" t="s">
        <v>139</v>
      </c>
    </row>
  </sheetData>
  <sheetProtection password="CC19" sheet="1" objects="1" scenarios="1"/>
  <mergeCells count="32">
    <mergeCell ref="A72:A73"/>
    <mergeCell ref="A74:A75"/>
    <mergeCell ref="A76:A77"/>
    <mergeCell ref="A60:A61"/>
    <mergeCell ref="A62:A63"/>
    <mergeCell ref="A64:A65"/>
    <mergeCell ref="A66:A67"/>
    <mergeCell ref="A68:A69"/>
    <mergeCell ref="A70:A71"/>
    <mergeCell ref="A58:A59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34:A35"/>
    <mergeCell ref="A4:A5"/>
    <mergeCell ref="A6:A7"/>
    <mergeCell ref="A8:A9"/>
    <mergeCell ref="A10:A11"/>
    <mergeCell ref="A22:A23"/>
    <mergeCell ref="A24:A25"/>
    <mergeCell ref="A26:A27"/>
    <mergeCell ref="A28:A29"/>
    <mergeCell ref="A30:A31"/>
    <mergeCell ref="A32:A33"/>
  </mergeCells>
  <phoneticPr fontId="3" type="noConversion"/>
  <pageMargins left="0.51181102362204722" right="0.51181102362204722" top="0.55118110236220474" bottom="0.55118110236220474" header="0.51181102362204722" footer="0.11811023622047245"/>
  <pageSetup paperSize="9" scale="58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7"/>
  <sheetViews>
    <sheetView workbookViewId="0">
      <pane xSplit="1" ySplit="3" topLeftCell="B4" activePane="bottomRight" state="frozen"/>
      <selection activeCell="B33" sqref="B33"/>
      <selection pane="topRight" activeCell="B33" sqref="B33"/>
      <selection pane="bottomLeft" activeCell="B33" sqref="B33"/>
      <selection pane="bottomRight"/>
    </sheetView>
  </sheetViews>
  <sheetFormatPr defaultRowHeight="16.5"/>
  <cols>
    <col min="1" max="1" width="15.25" style="36" customWidth="1"/>
    <col min="2" max="16384" width="9" style="36"/>
  </cols>
  <sheetData>
    <row r="1" spans="1:12">
      <c r="A1" s="19" t="s">
        <v>257</v>
      </c>
    </row>
    <row r="2" spans="1:12">
      <c r="K2" s="37"/>
      <c r="L2" s="37" t="s">
        <v>292</v>
      </c>
    </row>
    <row r="3" spans="1:12" ht="36">
      <c r="A3" s="85" t="s">
        <v>293</v>
      </c>
      <c r="B3" s="20" t="s">
        <v>1</v>
      </c>
      <c r="C3" s="20" t="s">
        <v>2</v>
      </c>
      <c r="D3" s="20" t="s">
        <v>3</v>
      </c>
      <c r="E3" s="20" t="s">
        <v>4</v>
      </c>
      <c r="F3" s="20" t="s">
        <v>5</v>
      </c>
      <c r="G3" s="20" t="s">
        <v>6</v>
      </c>
      <c r="H3" s="20" t="s">
        <v>7</v>
      </c>
      <c r="I3" s="20" t="s">
        <v>8</v>
      </c>
      <c r="J3" s="20" t="s">
        <v>145</v>
      </c>
      <c r="K3" s="20" t="s">
        <v>182</v>
      </c>
      <c r="L3" s="20" t="s">
        <v>266</v>
      </c>
    </row>
    <row r="4" spans="1:12">
      <c r="A4" s="90" t="s">
        <v>9</v>
      </c>
      <c r="B4" s="21" t="s">
        <v>50</v>
      </c>
      <c r="C4" s="21" t="s">
        <v>50</v>
      </c>
      <c r="D4" s="21" t="s">
        <v>50</v>
      </c>
      <c r="E4" s="21" t="s">
        <v>50</v>
      </c>
      <c r="F4" s="21" t="s">
        <v>50</v>
      </c>
      <c r="G4" s="21" t="s">
        <v>50</v>
      </c>
      <c r="H4" s="21" t="s">
        <v>50</v>
      </c>
      <c r="I4" s="21" t="s">
        <v>50</v>
      </c>
      <c r="J4" s="21" t="s">
        <v>50</v>
      </c>
      <c r="K4" s="21" t="s">
        <v>50</v>
      </c>
      <c r="L4" s="81">
        <v>1764</v>
      </c>
    </row>
    <row r="5" spans="1:12">
      <c r="A5" s="90"/>
      <c r="B5" s="35"/>
      <c r="C5" s="35"/>
      <c r="D5" s="35"/>
      <c r="E5" s="35"/>
      <c r="F5" s="35"/>
      <c r="G5" s="35"/>
      <c r="H5" s="35"/>
      <c r="I5" s="35"/>
      <c r="J5" s="35"/>
      <c r="K5" s="35"/>
      <c r="L5" s="65">
        <v>-6.9</v>
      </c>
    </row>
    <row r="6" spans="1:12">
      <c r="A6" s="91" t="s">
        <v>273</v>
      </c>
      <c r="B6" s="83" t="s">
        <v>11</v>
      </c>
      <c r="C6" s="83" t="s">
        <v>11</v>
      </c>
      <c r="D6" s="83" t="s">
        <v>11</v>
      </c>
      <c r="E6" s="83" t="s">
        <v>11</v>
      </c>
      <c r="F6" s="83" t="s">
        <v>11</v>
      </c>
      <c r="G6" s="83" t="s">
        <v>11</v>
      </c>
      <c r="H6" s="83" t="s">
        <v>11</v>
      </c>
      <c r="I6" s="83" t="s">
        <v>11</v>
      </c>
      <c r="J6" s="83" t="s">
        <v>11</v>
      </c>
      <c r="K6" s="83" t="s">
        <v>11</v>
      </c>
      <c r="L6" s="47">
        <v>1740</v>
      </c>
    </row>
    <row r="7" spans="1:12">
      <c r="A7" s="90"/>
      <c r="B7" s="86"/>
      <c r="C7" s="86"/>
      <c r="D7" s="86"/>
      <c r="E7" s="86"/>
      <c r="F7" s="86"/>
      <c r="G7" s="86"/>
      <c r="H7" s="86"/>
      <c r="I7" s="86"/>
      <c r="J7" s="86"/>
      <c r="K7" s="86"/>
      <c r="L7" s="65">
        <v>-8.6999999999999993</v>
      </c>
    </row>
    <row r="8" spans="1:12">
      <c r="A8" s="90" t="s">
        <v>274</v>
      </c>
      <c r="B8" s="21" t="s">
        <v>11</v>
      </c>
      <c r="C8" s="21" t="s">
        <v>11</v>
      </c>
      <c r="D8" s="21" t="s">
        <v>11</v>
      </c>
      <c r="E8" s="21" t="s">
        <v>11</v>
      </c>
      <c r="F8" s="21" t="s">
        <v>11</v>
      </c>
      <c r="G8" s="21" t="s">
        <v>11</v>
      </c>
      <c r="H8" s="21" t="s">
        <v>11</v>
      </c>
      <c r="I8" s="21" t="s">
        <v>11</v>
      </c>
      <c r="J8" s="21" t="s">
        <v>11</v>
      </c>
      <c r="K8" s="21" t="s">
        <v>11</v>
      </c>
      <c r="L8" s="63" t="s">
        <v>309</v>
      </c>
    </row>
    <row r="9" spans="1:12">
      <c r="A9" s="90"/>
      <c r="B9" s="35"/>
      <c r="C9" s="35"/>
      <c r="D9" s="35"/>
      <c r="E9" s="35"/>
      <c r="F9" s="35"/>
      <c r="G9" s="35"/>
      <c r="H9" s="35"/>
      <c r="I9" s="35"/>
      <c r="J9" s="35"/>
      <c r="K9" s="35"/>
      <c r="L9" s="65"/>
    </row>
    <row r="10" spans="1:12">
      <c r="A10" s="90" t="s">
        <v>57</v>
      </c>
      <c r="B10" s="21" t="s">
        <v>11</v>
      </c>
      <c r="C10" s="21" t="s">
        <v>11</v>
      </c>
      <c r="D10" s="21" t="s">
        <v>11</v>
      </c>
      <c r="E10" s="21" t="s">
        <v>11</v>
      </c>
      <c r="F10" s="21" t="s">
        <v>11</v>
      </c>
      <c r="G10" s="21" t="s">
        <v>11</v>
      </c>
      <c r="H10" s="21" t="s">
        <v>11</v>
      </c>
      <c r="I10" s="21" t="s">
        <v>11</v>
      </c>
      <c r="J10" s="21" t="s">
        <v>11</v>
      </c>
      <c r="K10" s="21" t="s">
        <v>11</v>
      </c>
      <c r="L10" s="63">
        <v>16</v>
      </c>
    </row>
    <row r="11" spans="1:12">
      <c r="A11" s="9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40">
        <v>-1.9</v>
      </c>
    </row>
    <row r="12" spans="1:12">
      <c r="B12" s="32"/>
      <c r="C12" s="32"/>
      <c r="D12" s="32"/>
      <c r="E12" s="32"/>
      <c r="F12" s="32"/>
      <c r="G12" s="32"/>
      <c r="H12" s="32"/>
      <c r="I12" s="32"/>
    </row>
    <row r="13" spans="1:12" s="42" customFormat="1" ht="16.5" customHeight="1">
      <c r="A13" s="9" t="s">
        <v>188</v>
      </c>
    </row>
    <row r="14" spans="1:12" s="42" customFormat="1" ht="16.5" customHeight="1">
      <c r="A14" s="9" t="s">
        <v>294</v>
      </c>
    </row>
    <row r="15" spans="1:12">
      <c r="A15" s="30" t="s">
        <v>210</v>
      </c>
    </row>
    <row r="16" spans="1:12">
      <c r="A16" s="30" t="s">
        <v>136</v>
      </c>
    </row>
    <row r="17" spans="1:1" s="42" customFormat="1">
      <c r="A17" s="9" t="s">
        <v>295</v>
      </c>
    </row>
    <row r="18" spans="1:1" s="42" customFormat="1">
      <c r="A18" s="9" t="s">
        <v>296</v>
      </c>
    </row>
    <row r="19" spans="1:1" s="42" customFormat="1">
      <c r="A19" s="9" t="s">
        <v>297</v>
      </c>
    </row>
    <row r="20" spans="1:1">
      <c r="A20" s="9" t="s">
        <v>213</v>
      </c>
    </row>
    <row r="24" spans="1:1">
      <c r="A24" s="30"/>
    </row>
    <row r="25" spans="1:1">
      <c r="A25" s="30"/>
    </row>
    <row r="26" spans="1:1">
      <c r="A26" s="30"/>
    </row>
    <row r="27" spans="1:1">
      <c r="A27" s="30"/>
    </row>
  </sheetData>
  <sheetProtection password="CC19" sheet="1" objects="1" scenarios="1"/>
  <mergeCells count="4">
    <mergeCell ref="A4:A5"/>
    <mergeCell ref="A6:A7"/>
    <mergeCell ref="A8:A9"/>
    <mergeCell ref="A10:A11"/>
  </mergeCells>
  <phoneticPr fontId="3" type="noConversion"/>
  <pageMargins left="0.51181102362204722" right="0.51181102362204722" top="0.55118110236220474" bottom="0.55118110236220474" header="0.51181102362204722" footer="0.11811023622047245"/>
  <pageSetup paperSize="9" scale="58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M2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6.5"/>
  <cols>
    <col min="1" max="1" width="16" style="36" customWidth="1"/>
    <col min="2" max="12" width="9" style="36"/>
    <col min="13" max="13" width="9" style="33"/>
    <col min="14" max="16384" width="9" style="36"/>
  </cols>
  <sheetData>
    <row r="1" spans="1:12">
      <c r="A1" s="19" t="s">
        <v>258</v>
      </c>
    </row>
    <row r="2" spans="1:12">
      <c r="J2" s="37"/>
      <c r="K2" s="37"/>
      <c r="L2" s="37" t="s">
        <v>43</v>
      </c>
    </row>
    <row r="3" spans="1:12">
      <c r="A3" s="20" t="s">
        <v>0</v>
      </c>
      <c r="B3" s="20" t="s">
        <v>1</v>
      </c>
      <c r="C3" s="20" t="s">
        <v>2</v>
      </c>
      <c r="D3" s="20" t="s">
        <v>3</v>
      </c>
      <c r="E3" s="20" t="s">
        <v>4</v>
      </c>
      <c r="F3" s="20" t="s">
        <v>5</v>
      </c>
      <c r="G3" s="20" t="s">
        <v>6</v>
      </c>
      <c r="H3" s="20" t="s">
        <v>7</v>
      </c>
      <c r="I3" s="20" t="s">
        <v>8</v>
      </c>
      <c r="J3" s="20" t="s">
        <v>143</v>
      </c>
      <c r="K3" s="20" t="s">
        <v>182</v>
      </c>
      <c r="L3" s="20" t="s">
        <v>266</v>
      </c>
    </row>
    <row r="4" spans="1:12">
      <c r="A4" s="51" t="s">
        <v>45</v>
      </c>
      <c r="B4" s="46">
        <v>579</v>
      </c>
      <c r="C4" s="46">
        <v>739</v>
      </c>
      <c r="D4" s="46">
        <v>991</v>
      </c>
      <c r="E4" s="46">
        <v>1153</v>
      </c>
      <c r="F4" s="46">
        <v>1365</v>
      </c>
      <c r="G4" s="46">
        <v>1438</v>
      </c>
      <c r="H4" s="46">
        <v>1535</v>
      </c>
      <c r="I4" s="32">
        <v>1418</v>
      </c>
      <c r="J4" s="32">
        <v>1397</v>
      </c>
      <c r="K4" s="32">
        <v>1672</v>
      </c>
      <c r="L4" s="32">
        <v>1764</v>
      </c>
    </row>
    <row r="5" spans="1:12">
      <c r="A5" s="53"/>
      <c r="B5" s="40">
        <v>-2.9</v>
      </c>
      <c r="C5" s="40">
        <v>-3.5</v>
      </c>
      <c r="D5" s="40">
        <v>-4.5</v>
      </c>
      <c r="E5" s="40">
        <v>-5.3</v>
      </c>
      <c r="F5" s="40">
        <v>-6.3</v>
      </c>
      <c r="G5" s="40">
        <v>-6.3</v>
      </c>
      <c r="H5" s="40">
        <v>-6.6</v>
      </c>
      <c r="I5" s="40">
        <v>-5.7787920775939359</v>
      </c>
      <c r="J5" s="40">
        <v>-5.4196754406398009</v>
      </c>
      <c r="K5" s="40">
        <v>-6.1</v>
      </c>
      <c r="L5" s="40">
        <v>-6.9</v>
      </c>
    </row>
    <row r="6" spans="1:12">
      <c r="A6" s="51" t="s">
        <v>51</v>
      </c>
      <c r="B6" s="46">
        <v>558</v>
      </c>
      <c r="C6" s="46">
        <v>709</v>
      </c>
      <c r="D6" s="46">
        <v>969</v>
      </c>
      <c r="E6" s="46">
        <v>1136</v>
      </c>
      <c r="F6" s="46">
        <v>1354</v>
      </c>
      <c r="G6" s="46">
        <v>1400</v>
      </c>
      <c r="H6" s="46">
        <v>1490</v>
      </c>
      <c r="I6" s="46">
        <v>1389</v>
      </c>
      <c r="J6" s="46">
        <v>1366</v>
      </c>
      <c r="K6" s="46">
        <v>1623</v>
      </c>
      <c r="L6" s="46">
        <v>1725</v>
      </c>
    </row>
    <row r="7" spans="1:12">
      <c r="A7" s="51"/>
      <c r="B7" s="33">
        <v>-3</v>
      </c>
      <c r="C7" s="33">
        <v>-3.7</v>
      </c>
      <c r="D7" s="33">
        <v>-4.7</v>
      </c>
      <c r="E7" s="33">
        <v>-5.6</v>
      </c>
      <c r="F7" s="33">
        <v>-6.6</v>
      </c>
      <c r="G7" s="33">
        <v>-6.6</v>
      </c>
      <c r="H7" s="33">
        <v>-6.8</v>
      </c>
      <c r="I7" s="33">
        <v>-5.9700851027250064</v>
      </c>
      <c r="J7" s="33">
        <v>-5.6690755046100172</v>
      </c>
      <c r="K7" s="33">
        <v>-6.4</v>
      </c>
      <c r="L7" s="33">
        <v>-7.2</v>
      </c>
    </row>
    <row r="8" spans="1:12">
      <c r="A8" s="51" t="s">
        <v>52</v>
      </c>
      <c r="B8" s="46" t="s">
        <v>11</v>
      </c>
      <c r="C8" s="46" t="s">
        <v>11</v>
      </c>
      <c r="D8" s="46" t="s">
        <v>11</v>
      </c>
      <c r="E8" s="46" t="s">
        <v>11</v>
      </c>
      <c r="F8" s="46" t="s">
        <v>11</v>
      </c>
      <c r="G8" s="46" t="s">
        <v>11</v>
      </c>
      <c r="H8" s="46">
        <v>13</v>
      </c>
      <c r="I8" s="46" t="s">
        <v>50</v>
      </c>
      <c r="J8" s="46" t="s">
        <v>50</v>
      </c>
      <c r="K8" s="46">
        <v>13</v>
      </c>
      <c r="L8" s="46">
        <v>14</v>
      </c>
    </row>
    <row r="9" spans="1:12">
      <c r="A9" s="51"/>
      <c r="B9" s="33"/>
      <c r="C9" s="33"/>
      <c r="D9" s="33"/>
      <c r="E9" s="33"/>
      <c r="F9" s="33"/>
      <c r="G9" s="33"/>
      <c r="H9" s="33">
        <v>-7</v>
      </c>
      <c r="I9" s="33"/>
      <c r="J9" s="33"/>
      <c r="K9" s="33">
        <v>-4.3</v>
      </c>
      <c r="L9" s="33">
        <v>-4</v>
      </c>
    </row>
    <row r="10" spans="1:12">
      <c r="A10" s="51" t="s">
        <v>53</v>
      </c>
      <c r="B10" s="46" t="s">
        <v>11</v>
      </c>
      <c r="C10" s="46" t="s">
        <v>11</v>
      </c>
      <c r="D10" s="46" t="s">
        <v>11</v>
      </c>
      <c r="E10" s="46" t="s">
        <v>11</v>
      </c>
      <c r="F10" s="46" t="s">
        <v>11</v>
      </c>
      <c r="G10" s="46" t="s">
        <v>11</v>
      </c>
      <c r="H10" s="46" t="s">
        <v>11</v>
      </c>
      <c r="I10" s="46" t="s">
        <v>50</v>
      </c>
      <c r="J10" s="46" t="s">
        <v>50</v>
      </c>
      <c r="K10" s="46" t="s">
        <v>50</v>
      </c>
      <c r="L10" s="46" t="s">
        <v>50</v>
      </c>
    </row>
    <row r="11" spans="1:12">
      <c r="A11" s="51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</row>
    <row r="12" spans="1:12">
      <c r="A12" s="51" t="s">
        <v>54</v>
      </c>
      <c r="B12" s="46" t="s">
        <v>11</v>
      </c>
      <c r="C12" s="46" t="s">
        <v>11</v>
      </c>
      <c r="D12" s="46" t="s">
        <v>11</v>
      </c>
      <c r="E12" s="46" t="s">
        <v>11</v>
      </c>
      <c r="F12" s="46" t="s">
        <v>11</v>
      </c>
      <c r="G12" s="46" t="s">
        <v>11</v>
      </c>
      <c r="H12" s="46" t="s">
        <v>11</v>
      </c>
      <c r="I12" s="46" t="s">
        <v>50</v>
      </c>
      <c r="J12" s="46" t="s">
        <v>50</v>
      </c>
      <c r="K12" s="46" t="s">
        <v>50</v>
      </c>
      <c r="L12" s="46" t="s">
        <v>50</v>
      </c>
    </row>
    <row r="13" spans="1:12">
      <c r="A13" s="51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</row>
    <row r="14" spans="1:12">
      <c r="A14" s="51" t="s">
        <v>55</v>
      </c>
      <c r="B14" s="46" t="s">
        <v>11</v>
      </c>
      <c r="C14" s="46" t="s">
        <v>11</v>
      </c>
      <c r="D14" s="46" t="s">
        <v>11</v>
      </c>
      <c r="E14" s="46" t="s">
        <v>11</v>
      </c>
      <c r="F14" s="46" t="s">
        <v>11</v>
      </c>
      <c r="G14" s="46" t="s">
        <v>11</v>
      </c>
      <c r="H14" s="46" t="s">
        <v>11</v>
      </c>
      <c r="I14" s="46" t="s">
        <v>50</v>
      </c>
      <c r="J14" s="46" t="s">
        <v>50</v>
      </c>
      <c r="K14" s="46" t="s">
        <v>50</v>
      </c>
      <c r="L14" s="46" t="s">
        <v>50</v>
      </c>
    </row>
    <row r="15" spans="1:12">
      <c r="A15" s="51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</row>
    <row r="16" spans="1:12">
      <c r="A16" s="51" t="s">
        <v>56</v>
      </c>
      <c r="B16" s="46" t="s">
        <v>11</v>
      </c>
      <c r="C16" s="46">
        <v>20</v>
      </c>
      <c r="D16" s="46">
        <v>17</v>
      </c>
      <c r="E16" s="46" t="s">
        <v>11</v>
      </c>
      <c r="F16" s="46" t="s">
        <v>11</v>
      </c>
      <c r="G16" s="46">
        <v>23</v>
      </c>
      <c r="H16" s="46">
        <v>28</v>
      </c>
      <c r="I16" s="46">
        <v>22</v>
      </c>
      <c r="J16" s="46">
        <v>21</v>
      </c>
      <c r="K16" s="46">
        <v>32</v>
      </c>
      <c r="L16" s="46">
        <v>19</v>
      </c>
    </row>
    <row r="17" spans="1:12">
      <c r="A17" s="53"/>
      <c r="B17" s="40"/>
      <c r="C17" s="40">
        <v>-3</v>
      </c>
      <c r="D17" s="40">
        <v>-2.5</v>
      </c>
      <c r="E17" s="40"/>
      <c r="F17" s="40"/>
      <c r="G17" s="40">
        <v>-3.5</v>
      </c>
      <c r="H17" s="40">
        <v>-4.5</v>
      </c>
      <c r="I17" s="40">
        <v>-3.6544850498338874</v>
      </c>
      <c r="J17" s="40">
        <v>-2.9619181946403383</v>
      </c>
      <c r="K17" s="40">
        <v>-4.2</v>
      </c>
      <c r="L17" s="40">
        <v>-2.9</v>
      </c>
    </row>
    <row r="18" spans="1:12">
      <c r="A18" s="5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</row>
    <row r="19" spans="1:12">
      <c r="A19" s="30" t="s">
        <v>188</v>
      </c>
      <c r="B19" s="33"/>
      <c r="C19" s="33"/>
      <c r="D19" s="33"/>
      <c r="E19" s="33"/>
      <c r="F19" s="33"/>
      <c r="G19" s="33"/>
      <c r="H19" s="33"/>
      <c r="I19" s="33"/>
      <c r="J19" s="21"/>
      <c r="K19" s="21"/>
      <c r="L19" s="21"/>
    </row>
    <row r="20" spans="1:12">
      <c r="A20" s="30" t="s">
        <v>189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</row>
    <row r="21" spans="1:12">
      <c r="A21" s="30" t="s">
        <v>210</v>
      </c>
    </row>
    <row r="22" spans="1:12">
      <c r="A22" s="30" t="s">
        <v>136</v>
      </c>
    </row>
    <row r="23" spans="1:12">
      <c r="A23" s="30" t="s">
        <v>209</v>
      </c>
    </row>
    <row r="24" spans="1:12">
      <c r="A24" s="30" t="s">
        <v>183</v>
      </c>
    </row>
  </sheetData>
  <sheetProtection password="CC19" sheet="1" objects="1" scenarios="1"/>
  <phoneticPr fontId="3" type="noConversion"/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L47"/>
  <sheetViews>
    <sheetView workbookViewId="0">
      <pane xSplit="1" ySplit="3" topLeftCell="B4" activePane="bottomRight" state="frozen"/>
      <selection activeCell="A4" sqref="A4"/>
      <selection pane="topRight" activeCell="A4" sqref="A4"/>
      <selection pane="bottomLeft" activeCell="A4" sqref="A4"/>
      <selection pane="bottomRight"/>
    </sheetView>
  </sheetViews>
  <sheetFormatPr defaultRowHeight="16.5"/>
  <cols>
    <col min="1" max="1" width="16" style="36" customWidth="1"/>
    <col min="2" max="16384" width="9" style="36"/>
  </cols>
  <sheetData>
    <row r="1" spans="1:12">
      <c r="A1" s="31" t="s">
        <v>259</v>
      </c>
    </row>
    <row r="2" spans="1:12">
      <c r="J2" s="37"/>
      <c r="K2" s="37"/>
      <c r="L2" s="37" t="s">
        <v>43</v>
      </c>
    </row>
    <row r="3" spans="1:12">
      <c r="A3" s="20" t="s">
        <v>0</v>
      </c>
      <c r="B3" s="20" t="s">
        <v>1</v>
      </c>
      <c r="C3" s="20" t="s">
        <v>2</v>
      </c>
      <c r="D3" s="20" t="s">
        <v>3</v>
      </c>
      <c r="E3" s="20" t="s">
        <v>4</v>
      </c>
      <c r="F3" s="20" t="s">
        <v>5</v>
      </c>
      <c r="G3" s="20" t="s">
        <v>6</v>
      </c>
      <c r="H3" s="20" t="s">
        <v>7</v>
      </c>
      <c r="I3" s="20" t="s">
        <v>8</v>
      </c>
      <c r="J3" s="20" t="s">
        <v>143</v>
      </c>
      <c r="K3" s="20" t="s">
        <v>182</v>
      </c>
      <c r="L3" s="20" t="s">
        <v>266</v>
      </c>
    </row>
    <row r="4" spans="1:12">
      <c r="A4" s="51" t="s">
        <v>45</v>
      </c>
      <c r="B4" s="46">
        <v>579</v>
      </c>
      <c r="C4" s="46">
        <v>739</v>
      </c>
      <c r="D4" s="46">
        <v>991</v>
      </c>
      <c r="E4" s="46">
        <v>1153</v>
      </c>
      <c r="F4" s="46">
        <v>1365</v>
      </c>
      <c r="G4" s="46">
        <v>1438</v>
      </c>
      <c r="H4" s="46">
        <v>1535</v>
      </c>
      <c r="I4" s="32">
        <v>1418</v>
      </c>
      <c r="J4" s="32">
        <v>1397</v>
      </c>
      <c r="K4" s="32">
        <v>1672</v>
      </c>
      <c r="L4" s="32">
        <v>1764</v>
      </c>
    </row>
    <row r="5" spans="1:12">
      <c r="A5" s="51"/>
      <c r="B5" s="33">
        <v>-2.9</v>
      </c>
      <c r="C5" s="33">
        <v>-3.5</v>
      </c>
      <c r="D5" s="33">
        <v>-4.5</v>
      </c>
      <c r="E5" s="33">
        <v>-5.3</v>
      </c>
      <c r="F5" s="33">
        <v>-6.3</v>
      </c>
      <c r="G5" s="33">
        <v>-6.3</v>
      </c>
      <c r="H5" s="33">
        <v>-6.6</v>
      </c>
      <c r="I5" s="33">
        <v>-5.7787920775939359</v>
      </c>
      <c r="J5" s="33">
        <v>-5.4196754406398009</v>
      </c>
      <c r="K5" s="40">
        <v>-6.1</v>
      </c>
      <c r="L5" s="40">
        <v>-6.9</v>
      </c>
    </row>
    <row r="6" spans="1:12">
      <c r="A6" s="55" t="s">
        <v>58</v>
      </c>
      <c r="B6" s="47">
        <v>188</v>
      </c>
      <c r="C6" s="47">
        <v>263</v>
      </c>
      <c r="D6" s="47">
        <v>312</v>
      </c>
      <c r="E6" s="47">
        <v>398</v>
      </c>
      <c r="F6" s="47">
        <v>472</v>
      </c>
      <c r="G6" s="47">
        <v>477</v>
      </c>
      <c r="H6" s="47">
        <v>483</v>
      </c>
      <c r="I6" s="47">
        <v>408</v>
      </c>
      <c r="J6" s="47">
        <v>433</v>
      </c>
      <c r="K6" s="47">
        <v>527</v>
      </c>
      <c r="L6" s="47">
        <v>622</v>
      </c>
    </row>
    <row r="7" spans="1:12">
      <c r="A7" s="51"/>
      <c r="B7" s="33">
        <v>-7.8</v>
      </c>
      <c r="C7" s="33">
        <v>-9.8000000000000007</v>
      </c>
      <c r="D7" s="33">
        <v>-11.7</v>
      </c>
      <c r="E7" s="33">
        <v>-14.3</v>
      </c>
      <c r="F7" s="33">
        <v>-15.9</v>
      </c>
      <c r="G7" s="33">
        <v>-15.9</v>
      </c>
      <c r="H7" s="33">
        <v>-15.5</v>
      </c>
      <c r="I7" s="33">
        <v>-13.700470114170585</v>
      </c>
      <c r="J7" s="33">
        <v>-14.737916950306332</v>
      </c>
      <c r="K7" s="33">
        <v>-15.6</v>
      </c>
      <c r="L7" s="33">
        <v>-17.2</v>
      </c>
    </row>
    <row r="8" spans="1:12">
      <c r="A8" s="51" t="s">
        <v>73</v>
      </c>
      <c r="B8" s="46">
        <v>18</v>
      </c>
      <c r="C8" s="46">
        <v>28</v>
      </c>
      <c r="D8" s="46">
        <v>35</v>
      </c>
      <c r="E8" s="46">
        <v>34</v>
      </c>
      <c r="F8" s="46">
        <v>47</v>
      </c>
      <c r="G8" s="46">
        <v>76</v>
      </c>
      <c r="H8" s="46">
        <v>49</v>
      </c>
      <c r="I8" s="46">
        <v>51</v>
      </c>
      <c r="J8" s="46">
        <v>53</v>
      </c>
      <c r="K8" s="46">
        <v>61</v>
      </c>
      <c r="L8" s="46">
        <v>67</v>
      </c>
    </row>
    <row r="9" spans="1:12">
      <c r="A9" s="51"/>
      <c r="B9" s="33">
        <v>-6.3</v>
      </c>
      <c r="C9" s="33">
        <v>-8.1999999999999993</v>
      </c>
      <c r="D9" s="33">
        <v>-11.1</v>
      </c>
      <c r="E9" s="33">
        <v>-10.6</v>
      </c>
      <c r="F9" s="33">
        <v>-13.1</v>
      </c>
      <c r="G9" s="33">
        <v>-18.600000000000001</v>
      </c>
      <c r="H9" s="33">
        <v>-14.3</v>
      </c>
      <c r="I9" s="33">
        <v>-11.888111888111888</v>
      </c>
      <c r="J9" s="33">
        <v>-12.926829268292684</v>
      </c>
      <c r="K9" s="33">
        <v>-13.1</v>
      </c>
      <c r="L9" s="33">
        <v>-13.6</v>
      </c>
    </row>
    <row r="10" spans="1:12">
      <c r="A10" s="51" t="s">
        <v>72</v>
      </c>
      <c r="B10" s="46">
        <v>83</v>
      </c>
      <c r="C10" s="46">
        <v>92</v>
      </c>
      <c r="D10" s="46">
        <v>92</v>
      </c>
      <c r="E10" s="46">
        <v>141</v>
      </c>
      <c r="F10" s="46">
        <v>181</v>
      </c>
      <c r="G10" s="46">
        <v>169</v>
      </c>
      <c r="H10" s="46">
        <v>194</v>
      </c>
      <c r="I10" s="46">
        <v>135</v>
      </c>
      <c r="J10" s="46">
        <v>134</v>
      </c>
      <c r="K10" s="46">
        <v>170</v>
      </c>
      <c r="L10" s="46">
        <v>228</v>
      </c>
    </row>
    <row r="11" spans="1:12">
      <c r="A11" s="51"/>
      <c r="B11" s="33">
        <v>-8.4</v>
      </c>
      <c r="C11" s="33">
        <v>-8.6</v>
      </c>
      <c r="D11" s="33">
        <v>-8.5</v>
      </c>
      <c r="E11" s="33">
        <v>-11.8</v>
      </c>
      <c r="F11" s="33">
        <v>-14.1</v>
      </c>
      <c r="G11" s="33">
        <v>-12.7</v>
      </c>
      <c r="H11" s="33">
        <v>-14</v>
      </c>
      <c r="I11" s="33">
        <v>-11.147811725846408</v>
      </c>
      <c r="J11" s="33">
        <v>-11.6</v>
      </c>
      <c r="K11" s="33">
        <v>-12.7</v>
      </c>
      <c r="L11" s="33">
        <v>-14.7</v>
      </c>
    </row>
    <row r="12" spans="1:12">
      <c r="A12" s="51" t="s">
        <v>71</v>
      </c>
      <c r="B12" s="46">
        <v>14</v>
      </c>
      <c r="C12" s="46">
        <v>27</v>
      </c>
      <c r="D12" s="46">
        <v>35</v>
      </c>
      <c r="E12" s="46">
        <v>41</v>
      </c>
      <c r="F12" s="46">
        <v>49</v>
      </c>
      <c r="G12" s="46">
        <v>42</v>
      </c>
      <c r="H12" s="46">
        <v>39</v>
      </c>
      <c r="I12" s="46">
        <v>51</v>
      </c>
      <c r="J12" s="46">
        <v>57</v>
      </c>
      <c r="K12" s="46">
        <v>63</v>
      </c>
      <c r="L12" s="46">
        <v>57</v>
      </c>
    </row>
    <row r="13" spans="1:12">
      <c r="A13" s="51"/>
      <c r="B13" s="33">
        <v>-7</v>
      </c>
      <c r="C13" s="33">
        <v>-13</v>
      </c>
      <c r="D13" s="33">
        <v>-16.600000000000001</v>
      </c>
      <c r="E13" s="33">
        <v>-17.399999999999999</v>
      </c>
      <c r="F13" s="33">
        <v>-19.399999999999999</v>
      </c>
      <c r="G13" s="33">
        <v>-16.899999999999999</v>
      </c>
      <c r="H13" s="33">
        <v>-19.3</v>
      </c>
      <c r="I13" s="33">
        <v>-22.4</v>
      </c>
      <c r="J13" s="33">
        <v>-21.189591078066915</v>
      </c>
      <c r="K13" s="33">
        <v>-21.6</v>
      </c>
      <c r="L13" s="33">
        <v>-22.8</v>
      </c>
    </row>
    <row r="14" spans="1:12">
      <c r="A14" s="51" t="s">
        <v>70</v>
      </c>
      <c r="B14" s="46">
        <v>14</v>
      </c>
      <c r="C14" s="46">
        <v>42</v>
      </c>
      <c r="D14" s="46">
        <v>56</v>
      </c>
      <c r="E14" s="46">
        <v>64</v>
      </c>
      <c r="F14" s="46">
        <v>41</v>
      </c>
      <c r="G14" s="46">
        <v>43</v>
      </c>
      <c r="H14" s="46">
        <v>45</v>
      </c>
      <c r="I14" s="46">
        <v>44</v>
      </c>
      <c r="J14" s="46">
        <v>49</v>
      </c>
      <c r="K14" s="46">
        <v>59</v>
      </c>
      <c r="L14" s="46">
        <v>93</v>
      </c>
    </row>
    <row r="15" spans="1:12">
      <c r="A15" s="51"/>
      <c r="B15" s="33">
        <v>-12.7</v>
      </c>
      <c r="C15" s="33">
        <v>-22.5</v>
      </c>
      <c r="D15" s="33">
        <v>-33.1</v>
      </c>
      <c r="E15" s="33">
        <v>-42.7</v>
      </c>
      <c r="F15" s="33">
        <v>-32</v>
      </c>
      <c r="G15" s="33">
        <v>-30.3</v>
      </c>
      <c r="H15" s="33">
        <v>-29.8</v>
      </c>
      <c r="I15" s="33">
        <v>-32.352941176470587</v>
      </c>
      <c r="J15" s="33">
        <v>-29.7</v>
      </c>
      <c r="K15" s="33">
        <v>-34.5</v>
      </c>
      <c r="L15" s="33">
        <v>-41.7</v>
      </c>
    </row>
    <row r="16" spans="1:12">
      <c r="A16" s="51" t="s">
        <v>69</v>
      </c>
      <c r="B16" s="46">
        <v>13</v>
      </c>
      <c r="C16" s="46">
        <v>18</v>
      </c>
      <c r="D16" s="46">
        <v>18</v>
      </c>
      <c r="E16" s="46">
        <v>21</v>
      </c>
      <c r="F16" s="46">
        <v>29</v>
      </c>
      <c r="G16" s="46">
        <v>33</v>
      </c>
      <c r="H16" s="46">
        <v>36</v>
      </c>
      <c r="I16" s="46">
        <v>29</v>
      </c>
      <c r="J16" s="46">
        <v>22</v>
      </c>
      <c r="K16" s="46">
        <v>48</v>
      </c>
      <c r="L16" s="46">
        <v>34</v>
      </c>
    </row>
    <row r="17" spans="1:12">
      <c r="A17" s="51"/>
      <c r="B17" s="33">
        <v>-9.3000000000000007</v>
      </c>
      <c r="C17" s="33">
        <v>-10.7</v>
      </c>
      <c r="D17" s="33">
        <v>-18.2</v>
      </c>
      <c r="E17" s="33">
        <v>-26.3</v>
      </c>
      <c r="F17" s="33">
        <v>-23.8</v>
      </c>
      <c r="G17" s="33">
        <v>-33.299999999999997</v>
      </c>
      <c r="H17" s="33">
        <v>-38.299999999999997</v>
      </c>
      <c r="I17" s="33">
        <v>-22.480620155038761</v>
      </c>
      <c r="J17" s="33">
        <v>-20.37037037037037</v>
      </c>
      <c r="K17" s="33">
        <v>-25.8</v>
      </c>
      <c r="L17" s="33">
        <v>-17.100000000000001</v>
      </c>
    </row>
    <row r="18" spans="1:12">
      <c r="A18" s="51" t="s">
        <v>68</v>
      </c>
      <c r="B18" s="46">
        <v>12</v>
      </c>
      <c r="C18" s="46">
        <v>13</v>
      </c>
      <c r="D18" s="46">
        <v>15</v>
      </c>
      <c r="E18" s="46">
        <v>20</v>
      </c>
      <c r="F18" s="46">
        <v>34</v>
      </c>
      <c r="G18" s="46">
        <v>18</v>
      </c>
      <c r="H18" s="46">
        <v>21</v>
      </c>
      <c r="I18" s="46">
        <v>19</v>
      </c>
      <c r="J18" s="46">
        <v>20</v>
      </c>
      <c r="K18" s="46">
        <v>28</v>
      </c>
      <c r="L18" s="46">
        <v>29</v>
      </c>
    </row>
    <row r="19" spans="1:12">
      <c r="A19" s="51"/>
      <c r="B19" s="33">
        <v>-9.8000000000000007</v>
      </c>
      <c r="C19" s="33">
        <v>-14.1</v>
      </c>
      <c r="D19" s="33">
        <v>-13.5</v>
      </c>
      <c r="E19" s="33">
        <v>-17.5</v>
      </c>
      <c r="F19" s="33">
        <v>-27.4</v>
      </c>
      <c r="G19" s="33">
        <v>-17.100000000000001</v>
      </c>
      <c r="H19" s="33">
        <v>-15</v>
      </c>
      <c r="I19" s="33">
        <v>-14.17910447761194</v>
      </c>
      <c r="J19" s="33">
        <v>-14.5985401459854</v>
      </c>
      <c r="K19" s="33">
        <v>-19.600000000000001</v>
      </c>
      <c r="L19" s="33">
        <v>-21.2</v>
      </c>
    </row>
    <row r="20" spans="1:12">
      <c r="A20" s="51" t="s">
        <v>67</v>
      </c>
      <c r="B20" s="46">
        <v>34</v>
      </c>
      <c r="C20" s="46">
        <v>43</v>
      </c>
      <c r="D20" s="46">
        <v>61</v>
      </c>
      <c r="E20" s="46">
        <v>77</v>
      </c>
      <c r="F20" s="46">
        <v>91</v>
      </c>
      <c r="G20" s="46">
        <v>96</v>
      </c>
      <c r="H20" s="46">
        <v>99</v>
      </c>
      <c r="I20" s="46">
        <v>79</v>
      </c>
      <c r="J20" s="46">
        <v>98</v>
      </c>
      <c r="K20" s="46">
        <v>98</v>
      </c>
      <c r="L20" s="46">
        <v>114</v>
      </c>
    </row>
    <row r="21" spans="1:12">
      <c r="A21" s="51"/>
      <c r="B21" s="33">
        <v>-6</v>
      </c>
      <c r="C21" s="33">
        <v>-7.1</v>
      </c>
      <c r="D21" s="33">
        <v>-8.9</v>
      </c>
      <c r="E21" s="33">
        <v>-11.1</v>
      </c>
      <c r="F21" s="33">
        <v>-12.9</v>
      </c>
      <c r="G21" s="33">
        <v>-14.5</v>
      </c>
      <c r="H21" s="33">
        <v>-12.3</v>
      </c>
      <c r="I21" s="33">
        <v>-11.111111111111111</v>
      </c>
      <c r="J21" s="33">
        <v>-14.202898550724639</v>
      </c>
      <c r="K21" s="33">
        <v>-12.5</v>
      </c>
      <c r="L21" s="33">
        <v>-15.1</v>
      </c>
    </row>
    <row r="22" spans="1:12">
      <c r="A22" s="55" t="s">
        <v>66</v>
      </c>
      <c r="B22" s="47">
        <v>292</v>
      </c>
      <c r="C22" s="47">
        <v>380</v>
      </c>
      <c r="D22" s="47">
        <v>507</v>
      </c>
      <c r="E22" s="47">
        <v>554</v>
      </c>
      <c r="F22" s="47">
        <v>607</v>
      </c>
      <c r="G22" s="47">
        <v>612</v>
      </c>
      <c r="H22" s="47">
        <v>542</v>
      </c>
      <c r="I22" s="47">
        <v>606</v>
      </c>
      <c r="J22" s="47">
        <v>594</v>
      </c>
      <c r="K22" s="47">
        <v>779</v>
      </c>
      <c r="L22" s="47">
        <v>810</v>
      </c>
    </row>
    <row r="23" spans="1:12">
      <c r="A23" s="51"/>
      <c r="B23" s="35">
        <v>-2</v>
      </c>
      <c r="C23" s="35">
        <v>-2.4</v>
      </c>
      <c r="D23" s="35">
        <v>-3.1</v>
      </c>
      <c r="E23" s="35">
        <v>-3.5</v>
      </c>
      <c r="F23" s="35">
        <v>-4</v>
      </c>
      <c r="G23" s="35">
        <v>-4</v>
      </c>
      <c r="H23" s="35">
        <v>-4</v>
      </c>
      <c r="I23" s="35">
        <v>-3.7825354222582859</v>
      </c>
      <c r="J23" s="35">
        <v>-3.5342416850121974</v>
      </c>
      <c r="K23" s="35">
        <v>-4.3</v>
      </c>
      <c r="L23" s="35">
        <v>-4.5999999999999996</v>
      </c>
    </row>
    <row r="24" spans="1:12">
      <c r="A24" s="51" t="s">
        <v>65</v>
      </c>
      <c r="B24" s="46">
        <v>195</v>
      </c>
      <c r="C24" s="46">
        <v>268</v>
      </c>
      <c r="D24" s="46">
        <v>363</v>
      </c>
      <c r="E24" s="46">
        <v>376</v>
      </c>
      <c r="F24" s="46">
        <v>419</v>
      </c>
      <c r="G24" s="46">
        <v>380</v>
      </c>
      <c r="H24" s="46">
        <v>301</v>
      </c>
      <c r="I24" s="46">
        <v>357</v>
      </c>
      <c r="J24" s="46">
        <v>318</v>
      </c>
      <c r="K24" s="46">
        <v>393</v>
      </c>
      <c r="L24" s="46">
        <v>468</v>
      </c>
    </row>
    <row r="25" spans="1:12">
      <c r="A25" s="51"/>
      <c r="B25" s="33">
        <v>-1.7</v>
      </c>
      <c r="C25" s="33">
        <v>-2.1</v>
      </c>
      <c r="D25" s="33">
        <v>-2.8</v>
      </c>
      <c r="E25" s="33">
        <v>-3.1</v>
      </c>
      <c r="F25" s="33">
        <v>-3.8</v>
      </c>
      <c r="G25" s="33">
        <v>-3.5</v>
      </c>
      <c r="H25" s="33">
        <v>-3.3</v>
      </c>
      <c r="I25" s="33">
        <v>-3.1716417910447761</v>
      </c>
      <c r="J25" s="33">
        <v>-2.7496757457846952</v>
      </c>
      <c r="K25" s="33">
        <v>-3.2</v>
      </c>
      <c r="L25" s="33">
        <v>-3.8</v>
      </c>
    </row>
    <row r="26" spans="1:12">
      <c r="A26" s="51" t="s">
        <v>64</v>
      </c>
      <c r="B26" s="46" t="s">
        <v>11</v>
      </c>
      <c r="C26" s="46" t="s">
        <v>11</v>
      </c>
      <c r="D26" s="46" t="s">
        <v>11</v>
      </c>
      <c r="E26" s="46" t="s">
        <v>11</v>
      </c>
      <c r="F26" s="46" t="s">
        <v>11</v>
      </c>
      <c r="G26" s="46" t="s">
        <v>11</v>
      </c>
      <c r="H26" s="46">
        <v>11</v>
      </c>
      <c r="I26" s="46">
        <v>13</v>
      </c>
      <c r="J26" s="46">
        <v>13</v>
      </c>
      <c r="K26" s="46">
        <v>12</v>
      </c>
      <c r="L26" s="46" t="s">
        <v>309</v>
      </c>
    </row>
    <row r="27" spans="1:12">
      <c r="A27" s="51"/>
      <c r="B27" s="33"/>
      <c r="C27" s="33"/>
      <c r="D27" s="33"/>
      <c r="E27" s="33"/>
      <c r="F27" s="33"/>
      <c r="G27" s="33"/>
      <c r="H27" s="33">
        <v>-0.5</v>
      </c>
      <c r="I27" s="33">
        <v>-0.62260536398467425</v>
      </c>
      <c r="J27" s="33">
        <v>-0.66496163682864451</v>
      </c>
      <c r="K27" s="33">
        <v>-0.6</v>
      </c>
      <c r="L27" s="33"/>
    </row>
    <row r="28" spans="1:12">
      <c r="A28" s="51" t="s">
        <v>63</v>
      </c>
      <c r="B28" s="46">
        <v>74</v>
      </c>
      <c r="C28" s="46">
        <v>76</v>
      </c>
      <c r="D28" s="46">
        <v>117</v>
      </c>
      <c r="E28" s="46">
        <v>130</v>
      </c>
      <c r="F28" s="46">
        <v>127</v>
      </c>
      <c r="G28" s="46">
        <v>170</v>
      </c>
      <c r="H28" s="46">
        <v>174</v>
      </c>
      <c r="I28" s="46">
        <v>179</v>
      </c>
      <c r="J28" s="46">
        <v>223</v>
      </c>
      <c r="K28" s="46">
        <v>306</v>
      </c>
      <c r="L28" s="46">
        <v>257</v>
      </c>
    </row>
    <row r="29" spans="1:12">
      <c r="A29" s="51"/>
      <c r="B29" s="33">
        <v>-8</v>
      </c>
      <c r="C29" s="33">
        <v>-7.9</v>
      </c>
      <c r="D29" s="33">
        <v>-9.6</v>
      </c>
      <c r="E29" s="33">
        <v>-9.6</v>
      </c>
      <c r="F29" s="33">
        <v>-9.8000000000000007</v>
      </c>
      <c r="G29" s="33">
        <v>-11.1</v>
      </c>
      <c r="H29" s="33">
        <v>-10.3</v>
      </c>
      <c r="I29" s="33">
        <v>-9.3035343035343043</v>
      </c>
      <c r="J29" s="33">
        <v>-9.1430914309143088</v>
      </c>
      <c r="K29" s="33">
        <v>-10.9</v>
      </c>
      <c r="L29" s="33">
        <v>-11.1</v>
      </c>
    </row>
    <row r="30" spans="1:12">
      <c r="A30" s="51" t="s">
        <v>62</v>
      </c>
      <c r="B30" s="46">
        <v>17</v>
      </c>
      <c r="C30" s="46">
        <v>26</v>
      </c>
      <c r="D30" s="46">
        <v>23</v>
      </c>
      <c r="E30" s="46">
        <v>36</v>
      </c>
      <c r="F30" s="46">
        <v>42</v>
      </c>
      <c r="G30" s="46">
        <v>47</v>
      </c>
      <c r="H30" s="46">
        <v>35</v>
      </c>
      <c r="I30" s="46">
        <v>41</v>
      </c>
      <c r="J30" s="46">
        <v>28</v>
      </c>
      <c r="K30" s="46">
        <v>55</v>
      </c>
      <c r="L30" s="46">
        <v>59</v>
      </c>
    </row>
    <row r="31" spans="1:12">
      <c r="A31" s="51"/>
      <c r="B31" s="33">
        <v>-5.0999999999999996</v>
      </c>
      <c r="C31" s="33">
        <v>-6.4</v>
      </c>
      <c r="D31" s="33">
        <v>-5.8</v>
      </c>
      <c r="E31" s="33">
        <v>-8.6</v>
      </c>
      <c r="F31" s="33">
        <v>-8.9</v>
      </c>
      <c r="G31" s="33">
        <v>-9</v>
      </c>
      <c r="H31" s="33">
        <v>-6.9</v>
      </c>
      <c r="I31" s="33">
        <v>-8.0867850098619325</v>
      </c>
      <c r="J31" s="33">
        <v>-5.353728489483748</v>
      </c>
      <c r="K31" s="33">
        <v>-8.1</v>
      </c>
      <c r="L31" s="33">
        <v>-9.1999999999999993</v>
      </c>
    </row>
    <row r="32" spans="1:12">
      <c r="A32" s="51" t="s">
        <v>61</v>
      </c>
      <c r="B32" s="46" t="s">
        <v>11</v>
      </c>
      <c r="C32" s="46" t="s">
        <v>11</v>
      </c>
      <c r="D32" s="46" t="s">
        <v>11</v>
      </c>
      <c r="E32" s="46" t="s">
        <v>11</v>
      </c>
      <c r="F32" s="46">
        <v>10</v>
      </c>
      <c r="G32" s="46" t="s">
        <v>11</v>
      </c>
      <c r="H32" s="46">
        <v>15</v>
      </c>
      <c r="I32" s="46">
        <v>10</v>
      </c>
      <c r="J32" s="46" t="s">
        <v>11</v>
      </c>
      <c r="K32" s="46" t="s">
        <v>11</v>
      </c>
      <c r="L32" s="46">
        <v>11</v>
      </c>
    </row>
    <row r="33" spans="1:12">
      <c r="A33" s="51"/>
      <c r="B33" s="33"/>
      <c r="C33" s="33"/>
      <c r="D33" s="33"/>
      <c r="E33" s="33"/>
      <c r="F33" s="33">
        <v>-4.7</v>
      </c>
      <c r="G33" s="33"/>
      <c r="H33" s="33">
        <v>-7.1</v>
      </c>
      <c r="I33" s="33">
        <v>-5.7142857142857144</v>
      </c>
      <c r="J33" s="33"/>
      <c r="K33" s="33"/>
      <c r="L33" s="33">
        <v>-4.9000000000000004</v>
      </c>
    </row>
    <row r="34" spans="1:12">
      <c r="A34" s="51" t="s">
        <v>60</v>
      </c>
      <c r="B34" s="46" t="s">
        <v>11</v>
      </c>
      <c r="C34" s="46" t="s">
        <v>11</v>
      </c>
      <c r="D34" s="46" t="s">
        <v>11</v>
      </c>
      <c r="E34" s="46" t="s">
        <v>11</v>
      </c>
      <c r="F34" s="46" t="s">
        <v>11</v>
      </c>
      <c r="G34" s="46" t="s">
        <v>11</v>
      </c>
      <c r="H34" s="46" t="s">
        <v>11</v>
      </c>
      <c r="I34" s="46" t="s">
        <v>11</v>
      </c>
      <c r="J34" s="46" t="s">
        <v>11</v>
      </c>
      <c r="K34" s="46" t="s">
        <v>11</v>
      </c>
      <c r="L34" s="46" t="s">
        <v>11</v>
      </c>
    </row>
    <row r="35" spans="1:12">
      <c r="A35" s="53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</row>
    <row r="36" spans="1:12">
      <c r="A36" s="51" t="s">
        <v>59</v>
      </c>
      <c r="B36" s="46" t="s">
        <v>11</v>
      </c>
      <c r="C36" s="46" t="s">
        <v>11</v>
      </c>
      <c r="D36" s="46">
        <v>12</v>
      </c>
      <c r="E36" s="46">
        <v>11</v>
      </c>
      <c r="F36" s="46">
        <v>19</v>
      </c>
      <c r="G36" s="46">
        <v>26</v>
      </c>
      <c r="H36" s="46">
        <v>28</v>
      </c>
      <c r="I36" s="46">
        <v>36</v>
      </c>
      <c r="J36" s="46">
        <v>32</v>
      </c>
      <c r="K36" s="46">
        <v>59</v>
      </c>
      <c r="L36" s="46">
        <v>36</v>
      </c>
    </row>
    <row r="37" spans="1:12">
      <c r="A37" s="53"/>
      <c r="B37" s="40"/>
      <c r="C37" s="40"/>
      <c r="D37" s="40">
        <v>-4.9000000000000004</v>
      </c>
      <c r="E37" s="40">
        <v>-4.8</v>
      </c>
      <c r="F37" s="40">
        <v>-7.6</v>
      </c>
      <c r="G37" s="40">
        <v>-9.4</v>
      </c>
      <c r="H37" s="40">
        <v>-6.5</v>
      </c>
      <c r="I37" s="40">
        <v>-8.8235294117647065</v>
      </c>
      <c r="J37" s="40">
        <v>-7.4592074592074589</v>
      </c>
      <c r="K37" s="40">
        <v>-10</v>
      </c>
      <c r="L37" s="40">
        <v>-7.3</v>
      </c>
    </row>
    <row r="38" spans="1:12">
      <c r="A38" s="51" t="s">
        <v>57</v>
      </c>
      <c r="B38" s="46">
        <v>92</v>
      </c>
      <c r="C38" s="46">
        <v>91</v>
      </c>
      <c r="D38" s="46">
        <v>160</v>
      </c>
      <c r="E38" s="46">
        <v>190</v>
      </c>
      <c r="F38" s="46">
        <v>267</v>
      </c>
      <c r="G38" s="46">
        <v>323</v>
      </c>
      <c r="H38" s="46">
        <v>482</v>
      </c>
      <c r="I38" s="46">
        <v>368</v>
      </c>
      <c r="J38" s="46">
        <v>338</v>
      </c>
      <c r="K38" s="46">
        <v>307</v>
      </c>
      <c r="L38" s="46">
        <v>296</v>
      </c>
    </row>
    <row r="39" spans="1:12">
      <c r="A39" s="53"/>
      <c r="B39" s="40">
        <v>-3.4</v>
      </c>
      <c r="C39" s="40">
        <v>-3.9</v>
      </c>
      <c r="D39" s="40">
        <v>-6</v>
      </c>
      <c r="E39" s="40">
        <v>-6.7</v>
      </c>
      <c r="F39" s="40">
        <v>-8.1</v>
      </c>
      <c r="G39" s="40">
        <v>-8</v>
      </c>
      <c r="H39" s="40">
        <v>-8.1</v>
      </c>
      <c r="I39" s="40">
        <v>-7.1720912102903922</v>
      </c>
      <c r="J39" s="40">
        <v>-6.1</v>
      </c>
      <c r="K39" s="40">
        <v>-6.1</v>
      </c>
      <c r="L39" s="40">
        <v>-7.3</v>
      </c>
    </row>
    <row r="40" spans="1:12">
      <c r="A40" s="5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</row>
    <row r="41" spans="1:12">
      <c r="A41" s="30" t="s">
        <v>188</v>
      </c>
      <c r="B41" s="33"/>
      <c r="C41" s="33"/>
      <c r="D41" s="33"/>
      <c r="E41" s="33"/>
      <c r="F41" s="33"/>
      <c r="G41" s="33"/>
      <c r="H41" s="33"/>
      <c r="I41" s="33"/>
      <c r="J41" s="21"/>
      <c r="K41" s="21"/>
      <c r="L41" s="21"/>
    </row>
    <row r="42" spans="1:12">
      <c r="A42" s="30" t="s">
        <v>191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</row>
    <row r="43" spans="1:12">
      <c r="A43" s="30" t="s">
        <v>192</v>
      </c>
    </row>
    <row r="44" spans="1:12">
      <c r="A44" s="30" t="s">
        <v>137</v>
      </c>
    </row>
    <row r="45" spans="1:12">
      <c r="A45" s="30" t="s">
        <v>136</v>
      </c>
    </row>
    <row r="46" spans="1:12">
      <c r="A46" s="30" t="s">
        <v>179</v>
      </c>
    </row>
    <row r="47" spans="1:12">
      <c r="A47" s="30" t="s">
        <v>139</v>
      </c>
    </row>
  </sheetData>
  <sheetProtection password="CC19" sheet="1" objects="1" scenarios="1"/>
  <phoneticPr fontId="3" type="noConversion"/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L25"/>
  <sheetViews>
    <sheetView workbookViewId="0"/>
  </sheetViews>
  <sheetFormatPr defaultRowHeight="16.5"/>
  <cols>
    <col min="1" max="1" width="16" customWidth="1"/>
  </cols>
  <sheetData>
    <row r="1" spans="1:12">
      <c r="A1" s="19" t="s">
        <v>260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2">
      <c r="A2" s="36"/>
      <c r="B2" s="36"/>
      <c r="C2" s="36"/>
      <c r="D2" s="36"/>
      <c r="E2" s="36"/>
      <c r="F2" s="36"/>
      <c r="G2" s="36"/>
      <c r="H2" s="36"/>
      <c r="I2" s="36"/>
      <c r="J2" s="37"/>
      <c r="K2" s="37"/>
      <c r="L2" s="37" t="s">
        <v>43</v>
      </c>
    </row>
    <row r="3" spans="1:12">
      <c r="A3" s="20" t="s">
        <v>0</v>
      </c>
      <c r="B3" s="20" t="s">
        <v>1</v>
      </c>
      <c r="C3" s="20" t="s">
        <v>2</v>
      </c>
      <c r="D3" s="20" t="s">
        <v>3</v>
      </c>
      <c r="E3" s="20" t="s">
        <v>4</v>
      </c>
      <c r="F3" s="20" t="s">
        <v>5</v>
      </c>
      <c r="G3" s="20" t="s">
        <v>6</v>
      </c>
      <c r="H3" s="20" t="s">
        <v>7</v>
      </c>
      <c r="I3" s="20" t="s">
        <v>8</v>
      </c>
      <c r="J3" s="20" t="s">
        <v>143</v>
      </c>
      <c r="K3" s="20" t="s">
        <v>182</v>
      </c>
      <c r="L3" s="20" t="s">
        <v>266</v>
      </c>
    </row>
    <row r="4" spans="1:12">
      <c r="A4" s="51" t="s">
        <v>45</v>
      </c>
      <c r="B4" s="46">
        <v>579</v>
      </c>
      <c r="C4" s="46">
        <v>739</v>
      </c>
      <c r="D4" s="46">
        <v>991</v>
      </c>
      <c r="E4" s="46">
        <v>1153</v>
      </c>
      <c r="F4" s="46">
        <v>1365</v>
      </c>
      <c r="G4" s="46">
        <v>1438</v>
      </c>
      <c r="H4" s="46">
        <v>1535</v>
      </c>
      <c r="I4" s="46">
        <v>1418</v>
      </c>
      <c r="J4" s="46">
        <v>1397</v>
      </c>
      <c r="K4" s="32">
        <v>1672</v>
      </c>
      <c r="L4" s="32">
        <v>1764</v>
      </c>
    </row>
    <row r="5" spans="1:12">
      <c r="A5" s="53"/>
      <c r="B5" s="40">
        <v>-2.9</v>
      </c>
      <c r="C5" s="40">
        <v>-3.5</v>
      </c>
      <c r="D5" s="40">
        <v>-4.5</v>
      </c>
      <c r="E5" s="40">
        <v>-5.3</v>
      </c>
      <c r="F5" s="40">
        <v>-6.3</v>
      </c>
      <c r="G5" s="40">
        <v>-6.3</v>
      </c>
      <c r="H5" s="40">
        <v>-6.6</v>
      </c>
      <c r="I5" s="40">
        <v>-5.7787920775939359</v>
      </c>
      <c r="J5" s="40">
        <v>-5.4196754406398009</v>
      </c>
      <c r="K5" s="40">
        <v>-6.1</v>
      </c>
      <c r="L5" s="40">
        <v>-6.9</v>
      </c>
    </row>
    <row r="6" spans="1:12">
      <c r="A6" s="51" t="s">
        <v>114</v>
      </c>
      <c r="B6" s="46">
        <v>451</v>
      </c>
      <c r="C6" s="46">
        <v>623</v>
      </c>
      <c r="D6" s="46">
        <v>825</v>
      </c>
      <c r="E6" s="46">
        <v>1013</v>
      </c>
      <c r="F6" s="46">
        <v>1201</v>
      </c>
      <c r="G6" s="46">
        <v>1222</v>
      </c>
      <c r="H6" s="46">
        <v>1284</v>
      </c>
      <c r="I6" s="46">
        <v>1196</v>
      </c>
      <c r="J6" s="46">
        <v>1184</v>
      </c>
      <c r="K6" s="46">
        <v>1466</v>
      </c>
      <c r="L6" s="46">
        <v>1566</v>
      </c>
    </row>
    <row r="7" spans="1:12">
      <c r="A7" s="53"/>
      <c r="B7" s="40">
        <v>-5.4</v>
      </c>
      <c r="C7" s="40">
        <v>-6.7</v>
      </c>
      <c r="D7" s="40">
        <v>-8.1</v>
      </c>
      <c r="E7" s="40">
        <v>-9.4</v>
      </c>
      <c r="F7" s="40">
        <v>-10.4</v>
      </c>
      <c r="G7" s="40">
        <v>-10.3</v>
      </c>
      <c r="H7" s="40">
        <v>-11.1</v>
      </c>
      <c r="I7" s="40">
        <v>-9.1</v>
      </c>
      <c r="J7" s="40">
        <v>-8.4379457917261043</v>
      </c>
      <c r="K7" s="40">
        <v>-9.6</v>
      </c>
      <c r="L7" s="40">
        <v>-10.8</v>
      </c>
    </row>
    <row r="8" spans="1:12">
      <c r="A8" s="51" t="s">
        <v>115</v>
      </c>
      <c r="B8" s="46">
        <v>79</v>
      </c>
      <c r="C8" s="46">
        <v>87</v>
      </c>
      <c r="D8" s="46">
        <v>112</v>
      </c>
      <c r="E8" s="46">
        <v>105</v>
      </c>
      <c r="F8" s="46">
        <v>125</v>
      </c>
      <c r="G8" s="46">
        <v>187</v>
      </c>
      <c r="H8" s="46">
        <v>202</v>
      </c>
      <c r="I8" s="46">
        <v>196</v>
      </c>
      <c r="J8" s="46">
        <v>198</v>
      </c>
      <c r="K8" s="46">
        <v>198</v>
      </c>
      <c r="L8" s="46">
        <v>186</v>
      </c>
    </row>
    <row r="9" spans="1:12">
      <c r="A9" s="53"/>
      <c r="B9" s="40">
        <v>-0.9</v>
      </c>
      <c r="C9" s="40">
        <v>-1</v>
      </c>
      <c r="D9" s="40">
        <v>-1.2</v>
      </c>
      <c r="E9" s="40">
        <v>-1.2</v>
      </c>
      <c r="F9" s="40">
        <v>-1.4</v>
      </c>
      <c r="G9" s="40">
        <v>-1.9</v>
      </c>
      <c r="H9" s="40">
        <v>-2</v>
      </c>
      <c r="I9" s="40">
        <v>-1.9</v>
      </c>
      <c r="J9" s="40">
        <v>-1.8333333333333333</v>
      </c>
      <c r="K9" s="40">
        <v>-1.8</v>
      </c>
      <c r="L9" s="40">
        <v>-1.7</v>
      </c>
    </row>
    <row r="10" spans="1:12">
      <c r="A10" s="51" t="s">
        <v>57</v>
      </c>
      <c r="B10" s="46">
        <v>49</v>
      </c>
      <c r="C10" s="46">
        <v>29</v>
      </c>
      <c r="D10" s="46">
        <v>54</v>
      </c>
      <c r="E10" s="46">
        <v>35</v>
      </c>
      <c r="F10" s="46">
        <v>39</v>
      </c>
      <c r="G10" s="46">
        <v>29</v>
      </c>
      <c r="H10" s="46">
        <v>49</v>
      </c>
      <c r="I10" s="46">
        <v>26</v>
      </c>
      <c r="J10" s="46">
        <v>15</v>
      </c>
      <c r="K10" s="46" t="s">
        <v>217</v>
      </c>
      <c r="L10" s="46">
        <v>12</v>
      </c>
    </row>
    <row r="11" spans="1:12">
      <c r="A11" s="53"/>
      <c r="B11" s="40">
        <v>-1.6</v>
      </c>
      <c r="C11" s="40">
        <v>-1.1000000000000001</v>
      </c>
      <c r="D11" s="40">
        <v>-1.8</v>
      </c>
      <c r="E11" s="40">
        <v>-1.9</v>
      </c>
      <c r="F11" s="40">
        <v>-3.2</v>
      </c>
      <c r="G11" s="40">
        <v>-2.5</v>
      </c>
      <c r="H11" s="40">
        <v>-3.6</v>
      </c>
      <c r="I11" s="40">
        <v>-2.8</v>
      </c>
      <c r="J11" s="40">
        <v>-1.5991471215351813</v>
      </c>
      <c r="K11" s="40"/>
      <c r="L11" s="40">
        <v>-2.5</v>
      </c>
    </row>
    <row r="12" spans="1:12">
      <c r="A12" s="11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</row>
    <row r="13" spans="1:12">
      <c r="A13" s="9" t="s">
        <v>188</v>
      </c>
      <c r="B13" s="4"/>
      <c r="C13" s="4"/>
      <c r="D13" s="4"/>
      <c r="E13" s="4"/>
      <c r="F13" s="4"/>
      <c r="G13" s="4"/>
      <c r="H13" s="4"/>
      <c r="I13" s="4"/>
      <c r="J13" s="10"/>
      <c r="K13" s="10"/>
      <c r="L13" s="10"/>
    </row>
    <row r="14" spans="1:12">
      <c r="A14" s="8" t="s">
        <v>198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1:12">
      <c r="A15" s="9" t="s">
        <v>210</v>
      </c>
    </row>
    <row r="16" spans="1:12">
      <c r="A16" s="9" t="s">
        <v>136</v>
      </c>
    </row>
    <row r="17" spans="1:1">
      <c r="A17" s="9" t="s">
        <v>209</v>
      </c>
    </row>
    <row r="18" spans="1:1">
      <c r="A18" s="9" t="s">
        <v>206</v>
      </c>
    </row>
    <row r="19" spans="1:1">
      <c r="A19" s="9" t="s">
        <v>139</v>
      </c>
    </row>
    <row r="20" spans="1:1">
      <c r="A20" s="8"/>
    </row>
    <row r="21" spans="1:1">
      <c r="A21" s="8"/>
    </row>
    <row r="24" spans="1:1">
      <c r="A24" s="1"/>
    </row>
    <row r="25" spans="1:1">
      <c r="A25" s="1"/>
    </row>
  </sheetData>
  <sheetProtection password="CC19" sheet="1" objects="1" scenarios="1"/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L47"/>
  <sheetViews>
    <sheetView workbookViewId="0">
      <pane xSplit="1" ySplit="4" topLeftCell="B5" activePane="bottomRight" state="frozen"/>
      <selection activeCell="A4" sqref="A4"/>
      <selection pane="topRight" activeCell="A4" sqref="A4"/>
      <selection pane="bottomLeft" activeCell="A4" sqref="A4"/>
      <selection pane="bottomRight"/>
    </sheetView>
  </sheetViews>
  <sheetFormatPr defaultRowHeight="16.5"/>
  <cols>
    <col min="1" max="1" width="14.125" customWidth="1"/>
    <col min="11" max="12" width="9" style="18"/>
  </cols>
  <sheetData>
    <row r="1" spans="1:12">
      <c r="A1" s="75" t="s">
        <v>270</v>
      </c>
    </row>
    <row r="2" spans="1:12">
      <c r="A2" s="19" t="s">
        <v>271</v>
      </c>
      <c r="B2" s="36"/>
      <c r="C2" s="36"/>
      <c r="D2" s="36"/>
      <c r="E2" s="36"/>
      <c r="F2" s="36"/>
      <c r="G2" s="36"/>
      <c r="H2" s="36"/>
      <c r="I2" s="36"/>
      <c r="J2" s="36"/>
      <c r="K2" s="24"/>
      <c r="L2" s="24"/>
    </row>
    <row r="3" spans="1:12">
      <c r="A3" s="36"/>
      <c r="B3" s="36"/>
      <c r="C3" s="36"/>
      <c r="D3" s="36"/>
      <c r="E3" s="36"/>
      <c r="F3" s="36"/>
      <c r="G3" s="36"/>
      <c r="H3" s="36"/>
      <c r="I3" s="36"/>
      <c r="J3" s="36"/>
      <c r="K3" s="37"/>
      <c r="L3" s="37" t="s">
        <v>44</v>
      </c>
    </row>
    <row r="4" spans="1:12">
      <c r="A4" s="20" t="s">
        <v>0</v>
      </c>
      <c r="B4" s="20" t="s">
        <v>1</v>
      </c>
      <c r="C4" s="20" t="s">
        <v>2</v>
      </c>
      <c r="D4" s="20" t="s">
        <v>3</v>
      </c>
      <c r="E4" s="20" t="s">
        <v>4</v>
      </c>
      <c r="F4" s="20" t="s">
        <v>5</v>
      </c>
      <c r="G4" s="20" t="s">
        <v>6</v>
      </c>
      <c r="H4" s="20" t="s">
        <v>7</v>
      </c>
      <c r="I4" s="20" t="s">
        <v>8</v>
      </c>
      <c r="J4" s="20" t="s">
        <v>143</v>
      </c>
      <c r="K4" s="20" t="s">
        <v>182</v>
      </c>
      <c r="L4" s="20" t="s">
        <v>266</v>
      </c>
    </row>
    <row r="5" spans="1:12">
      <c r="A5" s="51" t="s">
        <v>45</v>
      </c>
      <c r="B5" s="21">
        <v>39.799999999999997</v>
      </c>
      <c r="C5" s="21">
        <v>41.8</v>
      </c>
      <c r="D5" s="21">
        <v>43.3</v>
      </c>
      <c r="E5" s="21">
        <v>42.4</v>
      </c>
      <c r="F5" s="21">
        <v>42</v>
      </c>
      <c r="G5" s="21">
        <v>44.2</v>
      </c>
      <c r="H5" s="21">
        <v>45.1</v>
      </c>
      <c r="I5" s="21">
        <v>47.786473413374864</v>
      </c>
      <c r="J5" s="21">
        <v>50.178001091982239</v>
      </c>
      <c r="K5" s="21">
        <v>53.2</v>
      </c>
      <c r="L5" s="21">
        <v>50.1</v>
      </c>
    </row>
    <row r="6" spans="1:12">
      <c r="A6" s="55" t="s">
        <v>46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</row>
    <row r="7" spans="1:12">
      <c r="A7" s="51" t="s">
        <v>14</v>
      </c>
      <c r="B7" s="21">
        <v>50.1</v>
      </c>
      <c r="C7" s="21">
        <v>51.7</v>
      </c>
      <c r="D7" s="21">
        <v>54.4</v>
      </c>
      <c r="E7" s="21">
        <v>53</v>
      </c>
      <c r="F7" s="21">
        <v>53.2</v>
      </c>
      <c r="G7" s="21">
        <v>55.4</v>
      </c>
      <c r="H7" s="21">
        <v>57.2</v>
      </c>
      <c r="I7" s="21">
        <v>59.888119152011576</v>
      </c>
      <c r="J7" s="21">
        <v>63.077633595739307</v>
      </c>
      <c r="K7" s="21">
        <v>67.3</v>
      </c>
      <c r="L7" s="21">
        <v>64.3</v>
      </c>
    </row>
    <row r="8" spans="1:12">
      <c r="A8" s="53" t="s">
        <v>15</v>
      </c>
      <c r="B8" s="23">
        <v>29.4</v>
      </c>
      <c r="C8" s="23">
        <v>31.8</v>
      </c>
      <c r="D8" s="23">
        <v>32.200000000000003</v>
      </c>
      <c r="E8" s="23">
        <v>31.7</v>
      </c>
      <c r="F8" s="23">
        <v>30.8</v>
      </c>
      <c r="G8" s="23">
        <v>33</v>
      </c>
      <c r="H8" s="23">
        <v>33</v>
      </c>
      <c r="I8" s="23">
        <v>35.749276259728376</v>
      </c>
      <c r="J8" s="23">
        <v>37.35605880644615</v>
      </c>
      <c r="K8" s="23">
        <v>39.200000000000003</v>
      </c>
      <c r="L8" s="23">
        <v>35.9</v>
      </c>
    </row>
    <row r="9" spans="1:12">
      <c r="A9" s="51" t="s">
        <v>186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</row>
    <row r="10" spans="1:12">
      <c r="A10" s="51" t="s">
        <v>17</v>
      </c>
      <c r="B10" s="21">
        <v>5.0999999999999996</v>
      </c>
      <c r="C10" s="21">
        <v>5.3</v>
      </c>
      <c r="D10" s="21">
        <v>5.5</v>
      </c>
      <c r="E10" s="21">
        <v>5.8</v>
      </c>
      <c r="F10" s="21">
        <v>5.7</v>
      </c>
      <c r="G10" s="21">
        <v>5.3</v>
      </c>
      <c r="H10" s="21">
        <v>5.2</v>
      </c>
      <c r="I10" s="21">
        <v>5.3369063552471134</v>
      </c>
      <c r="J10" s="21">
        <v>4.1935667579587168</v>
      </c>
      <c r="K10" s="21">
        <v>5.9</v>
      </c>
      <c r="L10" s="21">
        <v>5.4</v>
      </c>
    </row>
    <row r="11" spans="1:12">
      <c r="A11" s="51" t="s">
        <v>18</v>
      </c>
      <c r="B11" s="21">
        <v>1.8</v>
      </c>
      <c r="C11" s="21">
        <v>1.9</v>
      </c>
      <c r="D11" s="21">
        <v>2</v>
      </c>
      <c r="E11" s="21">
        <v>1.8</v>
      </c>
      <c r="F11" s="21">
        <v>2.1</v>
      </c>
      <c r="G11" s="21">
        <v>2.1</v>
      </c>
      <c r="H11" s="21">
        <v>2.2999999999999998</v>
      </c>
      <c r="I11" s="21">
        <v>2.2194837172612023</v>
      </c>
      <c r="J11" s="21">
        <v>2.171949212657867</v>
      </c>
      <c r="K11" s="21">
        <v>2.1</v>
      </c>
      <c r="L11" s="21">
        <v>2</v>
      </c>
    </row>
    <row r="12" spans="1:12">
      <c r="A12" s="51" t="s">
        <v>19</v>
      </c>
      <c r="B12" s="21">
        <v>3.3</v>
      </c>
      <c r="C12" s="21">
        <v>3.1</v>
      </c>
      <c r="D12" s="21">
        <v>2.8</v>
      </c>
      <c r="E12" s="21">
        <v>2.9</v>
      </c>
      <c r="F12" s="21">
        <v>3.5</v>
      </c>
      <c r="G12" s="21">
        <v>3.6</v>
      </c>
      <c r="H12" s="21">
        <v>3.2</v>
      </c>
      <c r="I12" s="21">
        <v>3.3640998461883385</v>
      </c>
      <c r="J12" s="21">
        <v>3.5645094176128524</v>
      </c>
      <c r="K12" s="21">
        <v>3.6</v>
      </c>
      <c r="L12" s="21">
        <v>4.3</v>
      </c>
    </row>
    <row r="13" spans="1:12">
      <c r="A13" s="51" t="s">
        <v>20</v>
      </c>
      <c r="B13" s="21">
        <v>6.5</v>
      </c>
      <c r="C13" s="21">
        <v>6.9</v>
      </c>
      <c r="D13" s="21">
        <v>7</v>
      </c>
      <c r="E13" s="21">
        <v>7.1</v>
      </c>
      <c r="F13" s="21">
        <v>7.3</v>
      </c>
      <c r="G13" s="21">
        <v>7.2</v>
      </c>
      <c r="H13" s="21">
        <v>7.6</v>
      </c>
      <c r="I13" s="21">
        <v>7.7200914585067135</v>
      </c>
      <c r="J13" s="21">
        <v>7.7741049450859441</v>
      </c>
      <c r="K13" s="21">
        <v>8.4</v>
      </c>
      <c r="L13" s="21">
        <v>7.6903748486671288</v>
      </c>
    </row>
    <row r="14" spans="1:12">
      <c r="A14" s="51" t="s">
        <v>21</v>
      </c>
      <c r="B14" s="21">
        <v>17.7</v>
      </c>
      <c r="C14" s="21">
        <v>16.899999999999999</v>
      </c>
      <c r="D14" s="21">
        <v>17.100000000000001</v>
      </c>
      <c r="E14" s="21">
        <v>17.3</v>
      </c>
      <c r="F14" s="21">
        <v>17.100000000000001</v>
      </c>
      <c r="G14" s="21">
        <v>17.100000000000001</v>
      </c>
      <c r="H14" s="21">
        <v>16.899999999999999</v>
      </c>
      <c r="I14" s="21">
        <v>17.830041497298961</v>
      </c>
      <c r="J14" s="21">
        <v>17.969933541298005</v>
      </c>
      <c r="K14" s="21">
        <v>19.2</v>
      </c>
      <c r="L14" s="21">
        <v>18.575278644910771</v>
      </c>
    </row>
    <row r="15" spans="1:12">
      <c r="A15" s="51" t="s">
        <v>22</v>
      </c>
      <c r="B15" s="21">
        <v>38.700000000000003</v>
      </c>
      <c r="C15" s="21">
        <v>37.5</v>
      </c>
      <c r="D15" s="21">
        <v>37.799999999999997</v>
      </c>
      <c r="E15" s="21">
        <v>38</v>
      </c>
      <c r="F15" s="21">
        <v>35.4</v>
      </c>
      <c r="G15" s="21">
        <v>35.5</v>
      </c>
      <c r="H15" s="21">
        <v>36.299999999999997</v>
      </c>
      <c r="I15" s="21">
        <v>36.210842196030654</v>
      </c>
      <c r="J15" s="21">
        <v>36.515486037333957</v>
      </c>
      <c r="K15" s="21">
        <v>37.6</v>
      </c>
      <c r="L15" s="21">
        <v>34.861295938985052</v>
      </c>
    </row>
    <row r="16" spans="1:12">
      <c r="A16" s="51" t="s">
        <v>23</v>
      </c>
      <c r="B16" s="21">
        <v>71.8</v>
      </c>
      <c r="C16" s="21">
        <v>74.3</v>
      </c>
      <c r="D16" s="21">
        <v>73.400000000000006</v>
      </c>
      <c r="E16" s="21">
        <v>69.3</v>
      </c>
      <c r="F16" s="21">
        <v>66.900000000000006</v>
      </c>
      <c r="G16" s="21">
        <v>64</v>
      </c>
      <c r="H16" s="21">
        <v>65.099999999999994</v>
      </c>
      <c r="I16" s="21">
        <v>65.01248427577498</v>
      </c>
      <c r="J16" s="21">
        <v>67.604873859349453</v>
      </c>
      <c r="K16" s="21">
        <v>68.900000000000006</v>
      </c>
      <c r="L16" s="21">
        <v>63.379455180246701</v>
      </c>
    </row>
    <row r="17" spans="1:12">
      <c r="A17" s="51" t="s">
        <v>24</v>
      </c>
      <c r="B17" s="21">
        <v>177.5</v>
      </c>
      <c r="C17" s="21">
        <v>178</v>
      </c>
      <c r="D17" s="21">
        <v>184.4</v>
      </c>
      <c r="E17" s="21">
        <v>176.7</v>
      </c>
      <c r="F17" s="21">
        <v>164.7</v>
      </c>
      <c r="G17" s="21">
        <v>168.6</v>
      </c>
      <c r="H17" s="21">
        <v>162.69999999999999</v>
      </c>
      <c r="I17" s="21">
        <v>173.75396538408063</v>
      </c>
      <c r="J17" s="21">
        <v>167.56933130035841</v>
      </c>
      <c r="K17" s="21">
        <v>171.4</v>
      </c>
      <c r="L17" s="21">
        <v>152.27149038296847</v>
      </c>
    </row>
    <row r="18" spans="1:12">
      <c r="A18" s="51" t="s">
        <v>25</v>
      </c>
      <c r="B18" s="21">
        <v>538</v>
      </c>
      <c r="C18" s="21">
        <v>558.29999999999995</v>
      </c>
      <c r="D18" s="21">
        <v>540.1</v>
      </c>
      <c r="E18" s="21">
        <v>474.3</v>
      </c>
      <c r="F18" s="21">
        <v>452.3</v>
      </c>
      <c r="G18" s="21">
        <v>469.4</v>
      </c>
      <c r="H18" s="21">
        <v>446.7</v>
      </c>
      <c r="I18" s="21">
        <v>445.26817503612756</v>
      </c>
      <c r="J18" s="21">
        <v>461.67456021901739</v>
      </c>
      <c r="K18" s="21">
        <v>460.1</v>
      </c>
      <c r="L18" s="21">
        <v>410.32252560544009</v>
      </c>
    </row>
    <row r="19" spans="1:12">
      <c r="A19" s="55" t="s">
        <v>185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1:12">
      <c r="A20" s="51" t="s">
        <v>26</v>
      </c>
      <c r="B20" s="21">
        <v>34.799999999999997</v>
      </c>
      <c r="C20" s="21">
        <v>37.4</v>
      </c>
      <c r="D20" s="21">
        <v>38.200000000000003</v>
      </c>
      <c r="E20" s="21">
        <v>36.6</v>
      </c>
      <c r="F20" s="21">
        <v>37.1</v>
      </c>
      <c r="G20" s="21">
        <v>39</v>
      </c>
      <c r="H20" s="21">
        <v>36.700000000000003</v>
      </c>
      <c r="I20" s="21">
        <v>36.429769320784622</v>
      </c>
      <c r="J20" s="24">
        <v>39.401820078490537</v>
      </c>
      <c r="K20" s="24">
        <v>39.200000000000003</v>
      </c>
      <c r="L20" s="24">
        <v>38.061331663476771</v>
      </c>
    </row>
    <row r="21" spans="1:12">
      <c r="A21" s="51" t="s">
        <v>27</v>
      </c>
      <c r="B21" s="21">
        <v>38.1</v>
      </c>
      <c r="C21" s="21">
        <v>41.3</v>
      </c>
      <c r="D21" s="21">
        <v>42.9</v>
      </c>
      <c r="E21" s="21">
        <v>42.5</v>
      </c>
      <c r="F21" s="21">
        <v>41.6</v>
      </c>
      <c r="G21" s="21">
        <v>42.9</v>
      </c>
      <c r="H21" s="21">
        <v>47</v>
      </c>
      <c r="I21" s="21">
        <v>50.139956718642807</v>
      </c>
      <c r="J21" s="24">
        <v>58.474232305114057</v>
      </c>
      <c r="K21" s="24">
        <v>60.8</v>
      </c>
      <c r="L21" s="24">
        <v>57.210984265915926</v>
      </c>
    </row>
    <row r="22" spans="1:12">
      <c r="A22" s="51" t="s">
        <v>28</v>
      </c>
      <c r="B22" s="21">
        <v>36.6</v>
      </c>
      <c r="C22" s="21">
        <v>38.200000000000003</v>
      </c>
      <c r="D22" s="21">
        <v>39.5</v>
      </c>
      <c r="E22" s="21">
        <v>40.9</v>
      </c>
      <c r="F22" s="21">
        <v>41.7</v>
      </c>
      <c r="G22" s="21">
        <v>43.4</v>
      </c>
      <c r="H22" s="21">
        <v>41.5</v>
      </c>
      <c r="I22" s="21">
        <v>44.933927833124599</v>
      </c>
      <c r="J22" s="24">
        <v>43.226045200118364</v>
      </c>
      <c r="K22" s="24">
        <v>44.2</v>
      </c>
      <c r="L22" s="24">
        <v>41.600598846310447</v>
      </c>
    </row>
    <row r="23" spans="1:12">
      <c r="A23" s="51" t="s">
        <v>29</v>
      </c>
      <c r="B23" s="21">
        <v>40.4</v>
      </c>
      <c r="C23" s="21">
        <v>41.4</v>
      </c>
      <c r="D23" s="21">
        <v>42.4</v>
      </c>
      <c r="E23" s="21">
        <v>39.299999999999997</v>
      </c>
      <c r="F23" s="21">
        <v>39.1</v>
      </c>
      <c r="G23" s="21">
        <v>40.1</v>
      </c>
      <c r="H23" s="21">
        <v>40.9</v>
      </c>
      <c r="I23" s="21">
        <v>45.891323459911483</v>
      </c>
      <c r="J23" s="24">
        <v>48.154018935447091</v>
      </c>
      <c r="K23" s="24">
        <v>47.3</v>
      </c>
      <c r="L23" s="24">
        <v>45.804166460227727</v>
      </c>
    </row>
    <row r="24" spans="1:12">
      <c r="A24" s="51" t="s">
        <v>30</v>
      </c>
      <c r="B24" s="21">
        <v>30.6</v>
      </c>
      <c r="C24" s="21">
        <v>31.4</v>
      </c>
      <c r="D24" s="21">
        <v>33</v>
      </c>
      <c r="E24" s="21">
        <v>33.1</v>
      </c>
      <c r="F24" s="21">
        <v>30.6</v>
      </c>
      <c r="G24" s="21">
        <v>29</v>
      </c>
      <c r="H24" s="21">
        <v>33.299999999999997</v>
      </c>
      <c r="I24" s="21">
        <v>36.276356607662201</v>
      </c>
      <c r="J24" s="24">
        <v>34.26305757826902</v>
      </c>
      <c r="K24" s="24">
        <v>41.4</v>
      </c>
      <c r="L24" s="24">
        <v>38.717071131003081</v>
      </c>
    </row>
    <row r="25" spans="1:12">
      <c r="A25" s="51" t="s">
        <v>31</v>
      </c>
      <c r="B25" s="21">
        <v>36.700000000000003</v>
      </c>
      <c r="C25" s="21">
        <v>31.1</v>
      </c>
      <c r="D25" s="21">
        <v>37.9</v>
      </c>
      <c r="E25" s="21">
        <v>34.6</v>
      </c>
      <c r="F25" s="21">
        <v>32</v>
      </c>
      <c r="G25" s="21">
        <v>36.1</v>
      </c>
      <c r="H25" s="21">
        <v>38.299999999999997</v>
      </c>
      <c r="I25" s="21">
        <v>39.063610978519471</v>
      </c>
      <c r="J25" s="24">
        <v>44.287224032648375</v>
      </c>
      <c r="K25" s="24">
        <v>47</v>
      </c>
      <c r="L25" s="24">
        <v>44.202089730242157</v>
      </c>
    </row>
    <row r="26" spans="1:12">
      <c r="A26" s="51" t="s">
        <v>32</v>
      </c>
      <c r="B26" s="21">
        <v>30.5</v>
      </c>
      <c r="C26" s="21">
        <v>31.4</v>
      </c>
      <c r="D26" s="21">
        <v>31.1</v>
      </c>
      <c r="E26" s="21">
        <v>30.4</v>
      </c>
      <c r="F26" s="21">
        <v>32.299999999999997</v>
      </c>
      <c r="G26" s="21">
        <v>36</v>
      </c>
      <c r="H26" s="21">
        <v>41.2</v>
      </c>
      <c r="I26" s="21">
        <v>42.513358040371848</v>
      </c>
      <c r="J26" s="24">
        <v>43.948594378939191</v>
      </c>
      <c r="K26" s="24">
        <v>51.7</v>
      </c>
      <c r="L26" s="24">
        <v>49.101986274998296</v>
      </c>
    </row>
    <row r="27" spans="1:12">
      <c r="A27" s="51" t="s">
        <v>33</v>
      </c>
      <c r="B27" s="21">
        <v>44.5</v>
      </c>
      <c r="C27" s="21">
        <v>41.2</v>
      </c>
      <c r="D27" s="21">
        <v>35</v>
      </c>
      <c r="E27" s="21">
        <v>35</v>
      </c>
      <c r="F27" s="21">
        <v>29.2</v>
      </c>
      <c r="G27" s="21">
        <v>29</v>
      </c>
      <c r="H27" s="21">
        <v>23</v>
      </c>
      <c r="I27" s="21">
        <v>24.490772021165789</v>
      </c>
      <c r="J27" s="24">
        <v>33.065001660138627</v>
      </c>
      <c r="K27" s="24">
        <v>36.1</v>
      </c>
      <c r="L27" s="24">
        <v>32.008202427158565</v>
      </c>
    </row>
    <row r="28" spans="1:12">
      <c r="A28" s="51" t="s">
        <v>34</v>
      </c>
      <c r="B28" s="21">
        <v>34.299999999999997</v>
      </c>
      <c r="C28" s="21">
        <v>35</v>
      </c>
      <c r="D28" s="21">
        <v>37.1</v>
      </c>
      <c r="E28" s="21">
        <v>36.700000000000003</v>
      </c>
      <c r="F28" s="21">
        <v>34.9</v>
      </c>
      <c r="G28" s="21">
        <v>39</v>
      </c>
      <c r="H28" s="21">
        <v>40.299999999999997</v>
      </c>
      <c r="I28" s="21">
        <v>42.714913616708117</v>
      </c>
      <c r="J28" s="24">
        <v>44.615452933048083</v>
      </c>
      <c r="K28" s="24">
        <v>46.5</v>
      </c>
      <c r="L28" s="24">
        <v>44.280249388313536</v>
      </c>
    </row>
    <row r="29" spans="1:12">
      <c r="A29" s="51" t="s">
        <v>35</v>
      </c>
      <c r="B29" s="21">
        <v>54.9</v>
      </c>
      <c r="C29" s="21">
        <v>62.3</v>
      </c>
      <c r="D29" s="21">
        <v>64.5</v>
      </c>
      <c r="E29" s="21">
        <v>66.2</v>
      </c>
      <c r="F29" s="21">
        <v>65.5</v>
      </c>
      <c r="G29" s="21">
        <v>66.8</v>
      </c>
      <c r="H29" s="21">
        <v>66</v>
      </c>
      <c r="I29" s="21">
        <v>67.377951056133028</v>
      </c>
      <c r="J29" s="24">
        <v>70.367482252138387</v>
      </c>
      <c r="K29" s="24">
        <v>74.400000000000006</v>
      </c>
      <c r="L29" s="24">
        <v>69.624427628911619</v>
      </c>
    </row>
    <row r="30" spans="1:12">
      <c r="A30" s="51" t="s">
        <v>36</v>
      </c>
      <c r="B30" s="21">
        <v>51.3</v>
      </c>
      <c r="C30" s="21">
        <v>50.8</v>
      </c>
      <c r="D30" s="21">
        <v>53.3</v>
      </c>
      <c r="E30" s="21">
        <v>55.8</v>
      </c>
      <c r="F30" s="21">
        <v>55.3</v>
      </c>
      <c r="G30" s="21">
        <v>56</v>
      </c>
      <c r="H30" s="21">
        <v>63</v>
      </c>
      <c r="I30" s="21">
        <v>62.815492224460684</v>
      </c>
      <c r="J30" s="24">
        <v>68.059872577841517</v>
      </c>
      <c r="K30" s="24">
        <v>69.3</v>
      </c>
      <c r="L30" s="24">
        <v>70.705075542460165</v>
      </c>
    </row>
    <row r="31" spans="1:12">
      <c r="A31" s="51" t="s">
        <v>37</v>
      </c>
      <c r="B31" s="21">
        <v>43.5</v>
      </c>
      <c r="C31" s="21">
        <v>51.9</v>
      </c>
      <c r="D31" s="21">
        <v>54.4</v>
      </c>
      <c r="E31" s="21">
        <v>49.9</v>
      </c>
      <c r="F31" s="21">
        <v>52.2</v>
      </c>
      <c r="G31" s="21">
        <v>55.9</v>
      </c>
      <c r="H31" s="21">
        <v>59</v>
      </c>
      <c r="I31" s="21">
        <v>62.046760393010253</v>
      </c>
      <c r="J31" s="24">
        <v>65.904825845312374</v>
      </c>
      <c r="K31" s="24">
        <v>74.2</v>
      </c>
      <c r="L31" s="24">
        <v>66.841183320082237</v>
      </c>
    </row>
    <row r="32" spans="1:12">
      <c r="A32" s="51" t="s">
        <v>38</v>
      </c>
      <c r="B32" s="21">
        <v>46.3</v>
      </c>
      <c r="C32" s="21">
        <v>50.2</v>
      </c>
      <c r="D32" s="21">
        <v>50.3</v>
      </c>
      <c r="E32" s="21">
        <v>52.5</v>
      </c>
      <c r="F32" s="21">
        <v>50.5</v>
      </c>
      <c r="G32" s="21">
        <v>48.8</v>
      </c>
      <c r="H32" s="21">
        <v>53.8</v>
      </c>
      <c r="I32" s="21">
        <v>56.780979594127118</v>
      </c>
      <c r="J32" s="24">
        <v>62.978584762037514</v>
      </c>
      <c r="K32" s="24">
        <v>73.2</v>
      </c>
      <c r="L32" s="24">
        <v>70.004057958806882</v>
      </c>
    </row>
    <row r="33" spans="1:12">
      <c r="A33" s="51" t="s">
        <v>39</v>
      </c>
      <c r="B33" s="21">
        <v>54.6</v>
      </c>
      <c r="C33" s="21">
        <v>54.4</v>
      </c>
      <c r="D33" s="21">
        <v>57.6</v>
      </c>
      <c r="E33" s="21">
        <v>56.9</v>
      </c>
      <c r="F33" s="21">
        <v>59</v>
      </c>
      <c r="G33" s="21">
        <v>59</v>
      </c>
      <c r="H33" s="21">
        <v>64.3</v>
      </c>
      <c r="I33" s="21">
        <v>67.48525687962676</v>
      </c>
      <c r="J33" s="24">
        <v>65.247497232027683</v>
      </c>
      <c r="K33" s="24">
        <v>74.099999999999994</v>
      </c>
      <c r="L33" s="24">
        <v>66.581728379756058</v>
      </c>
    </row>
    <row r="34" spans="1:12">
      <c r="A34" s="51" t="s">
        <v>40</v>
      </c>
      <c r="B34" s="21">
        <v>57.8</v>
      </c>
      <c r="C34" s="21">
        <v>58.4</v>
      </c>
      <c r="D34" s="21">
        <v>58.8</v>
      </c>
      <c r="E34" s="21">
        <v>57.5</v>
      </c>
      <c r="F34" s="21">
        <v>58.4</v>
      </c>
      <c r="G34" s="21">
        <v>57.6</v>
      </c>
      <c r="H34" s="21">
        <v>61.8</v>
      </c>
      <c r="I34" s="21">
        <v>66.20463796686127</v>
      </c>
      <c r="J34" s="24">
        <v>63.515632231511425</v>
      </c>
      <c r="K34" s="24">
        <v>74</v>
      </c>
      <c r="L34" s="24">
        <v>61.840030161673369</v>
      </c>
    </row>
    <row r="35" spans="1:12">
      <c r="A35" s="51" t="s">
        <v>41</v>
      </c>
      <c r="B35" s="21">
        <v>38.799999999999997</v>
      </c>
      <c r="C35" s="21">
        <v>43.5</v>
      </c>
      <c r="D35" s="21">
        <v>45.6</v>
      </c>
      <c r="E35" s="21">
        <v>43</v>
      </c>
      <c r="F35" s="21">
        <v>43.1</v>
      </c>
      <c r="G35" s="21">
        <v>47.8</v>
      </c>
      <c r="H35" s="21">
        <v>42.1</v>
      </c>
      <c r="I35" s="21">
        <v>53.240753245615139</v>
      </c>
      <c r="J35" s="24">
        <v>55.115162755075623</v>
      </c>
      <c r="K35" s="24">
        <v>59.3</v>
      </c>
      <c r="L35" s="24">
        <v>57.441941402461893</v>
      </c>
    </row>
    <row r="36" spans="1:12">
      <c r="A36" s="53" t="s">
        <v>42</v>
      </c>
      <c r="B36" s="23">
        <v>77.900000000000006</v>
      </c>
      <c r="C36" s="23">
        <v>81.5</v>
      </c>
      <c r="D36" s="23">
        <v>75.7</v>
      </c>
      <c r="E36" s="23">
        <v>73.7</v>
      </c>
      <c r="F36" s="23">
        <v>77.3</v>
      </c>
      <c r="G36" s="23">
        <v>77.400000000000006</v>
      </c>
      <c r="H36" s="23">
        <v>73.2</v>
      </c>
      <c r="I36" s="23">
        <v>77.779784299723431</v>
      </c>
      <c r="J36" s="25">
        <v>82.266195225729049</v>
      </c>
      <c r="K36" s="25">
        <v>81.900000000000006</v>
      </c>
      <c r="L36" s="25">
        <v>71.906212904788163</v>
      </c>
    </row>
    <row r="37" spans="1:12">
      <c r="A37" s="51" t="s">
        <v>47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</row>
    <row r="38" spans="1:12">
      <c r="A38" s="51" t="s">
        <v>126</v>
      </c>
      <c r="B38" s="21">
        <v>34.9</v>
      </c>
      <c r="C38" s="21">
        <v>37.4</v>
      </c>
      <c r="D38" s="21">
        <v>38.200000000000003</v>
      </c>
      <c r="E38" s="21">
        <v>36.5</v>
      </c>
      <c r="F38" s="21">
        <v>36.9</v>
      </c>
      <c r="G38" s="21">
        <v>38.700000000000003</v>
      </c>
      <c r="H38" s="21">
        <v>36.200000000000003</v>
      </c>
      <c r="I38" s="21">
        <v>36.010390789153341</v>
      </c>
      <c r="J38" s="21">
        <v>39.167551501892241</v>
      </c>
      <c r="K38" s="21">
        <v>39.1</v>
      </c>
      <c r="L38" s="21">
        <v>37.822004051769639</v>
      </c>
    </row>
    <row r="39" spans="1:12">
      <c r="A39" s="51" t="s">
        <v>127</v>
      </c>
      <c r="B39" s="21">
        <v>36.4</v>
      </c>
      <c r="C39" s="21">
        <v>37.1</v>
      </c>
      <c r="D39" s="21">
        <v>39</v>
      </c>
      <c r="E39" s="21">
        <v>38.200000000000003</v>
      </c>
      <c r="F39" s="21">
        <v>37.299999999999997</v>
      </c>
      <c r="G39" s="21">
        <v>38.9</v>
      </c>
      <c r="H39" s="21">
        <v>41</v>
      </c>
      <c r="I39" s="21">
        <v>44.1678705695589</v>
      </c>
      <c r="J39" s="21">
        <v>46.975054811222194</v>
      </c>
      <c r="K39" s="21">
        <v>49.2</v>
      </c>
      <c r="L39" s="21">
        <v>46.407484615360538</v>
      </c>
    </row>
    <row r="40" spans="1:12">
      <c r="A40" s="51" t="s">
        <v>128</v>
      </c>
      <c r="B40" s="21">
        <v>37.4</v>
      </c>
      <c r="C40" s="21">
        <v>39.4</v>
      </c>
      <c r="D40" s="21">
        <v>41</v>
      </c>
      <c r="E40" s="21">
        <v>41.9</v>
      </c>
      <c r="F40" s="21">
        <v>40.799999999999997</v>
      </c>
      <c r="G40" s="21">
        <v>43.5</v>
      </c>
      <c r="H40" s="21">
        <v>44.7</v>
      </c>
      <c r="I40" s="21">
        <v>47.73337412333354</v>
      </c>
      <c r="J40" s="21">
        <v>49.604218296528963</v>
      </c>
      <c r="K40" s="21">
        <v>53.2</v>
      </c>
      <c r="L40" s="21">
        <v>50.165480988525502</v>
      </c>
    </row>
    <row r="41" spans="1:12">
      <c r="A41" s="53" t="s">
        <v>129</v>
      </c>
      <c r="B41" s="23">
        <v>65.3</v>
      </c>
      <c r="C41" s="23">
        <v>70.099999999999994</v>
      </c>
      <c r="D41" s="23">
        <v>72.7</v>
      </c>
      <c r="E41" s="23">
        <v>70.2</v>
      </c>
      <c r="F41" s="23">
        <v>74</v>
      </c>
      <c r="G41" s="23">
        <v>75.400000000000006</v>
      </c>
      <c r="H41" s="23">
        <v>78.599999999999994</v>
      </c>
      <c r="I41" s="23">
        <v>84.912392762099898</v>
      </c>
      <c r="J41" s="23">
        <v>87.452045698562628</v>
      </c>
      <c r="K41" s="23">
        <v>96.3</v>
      </c>
      <c r="L41" s="23">
        <v>87.504870349220042</v>
      </c>
    </row>
    <row r="42" spans="1:12">
      <c r="A42" s="9"/>
    </row>
    <row r="43" spans="1:12">
      <c r="A43" s="8" t="s">
        <v>48</v>
      </c>
    </row>
    <row r="44" spans="1:12">
      <c r="A44" s="8" t="s">
        <v>49</v>
      </c>
    </row>
    <row r="45" spans="1:12">
      <c r="A45" s="9"/>
    </row>
    <row r="46" spans="1:12">
      <c r="A46" s="9"/>
    </row>
    <row r="47" spans="1:12">
      <c r="A47" s="9"/>
    </row>
  </sheetData>
  <sheetProtection password="CC19" sheet="1" objects="1" scenarios="1"/>
  <phoneticPr fontId="3" type="noConversion"/>
  <pageMargins left="0.70866141732283472" right="0.70866141732283472" top="0.55118110236220474" bottom="0.35433070866141736" header="0.31496062992125984" footer="0.31496062992125984"/>
  <pageSetup paperSize="9" scale="67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L59"/>
  <sheetViews>
    <sheetView workbookViewId="0"/>
  </sheetViews>
  <sheetFormatPr defaultRowHeight="16.5"/>
  <cols>
    <col min="1" max="1" width="16" style="36" customWidth="1"/>
    <col min="2" max="16384" width="9" style="36"/>
  </cols>
  <sheetData>
    <row r="1" spans="1:12">
      <c r="A1" s="31" t="s">
        <v>261</v>
      </c>
    </row>
    <row r="2" spans="1:12">
      <c r="J2" s="37"/>
      <c r="K2" s="37"/>
      <c r="L2" s="37" t="s">
        <v>43</v>
      </c>
    </row>
    <row r="3" spans="1:12">
      <c r="A3" s="20" t="s">
        <v>0</v>
      </c>
      <c r="B3" s="20" t="s">
        <v>1</v>
      </c>
      <c r="C3" s="20" t="s">
        <v>2</v>
      </c>
      <c r="D3" s="20" t="s">
        <v>3</v>
      </c>
      <c r="E3" s="20" t="s">
        <v>4</v>
      </c>
      <c r="F3" s="20" t="s">
        <v>5</v>
      </c>
      <c r="G3" s="20" t="s">
        <v>6</v>
      </c>
      <c r="H3" s="20" t="s">
        <v>7</v>
      </c>
      <c r="I3" s="20" t="s">
        <v>8</v>
      </c>
      <c r="J3" s="20" t="s">
        <v>143</v>
      </c>
      <c r="K3" s="20" t="s">
        <v>182</v>
      </c>
      <c r="L3" s="20" t="s">
        <v>266</v>
      </c>
    </row>
    <row r="4" spans="1:12">
      <c r="A4" s="51" t="s">
        <v>45</v>
      </c>
      <c r="B4" s="46">
        <v>487</v>
      </c>
      <c r="C4" s="46">
        <v>632</v>
      </c>
      <c r="D4" s="46">
        <v>848</v>
      </c>
      <c r="E4" s="46">
        <v>976</v>
      </c>
      <c r="F4" s="46">
        <v>1178</v>
      </c>
      <c r="G4" s="46">
        <v>1212</v>
      </c>
      <c r="H4" s="46">
        <v>1293</v>
      </c>
      <c r="I4" s="46">
        <v>1169</v>
      </c>
      <c r="J4" s="46">
        <v>1125</v>
      </c>
      <c r="K4" s="46">
        <v>1279</v>
      </c>
      <c r="L4" s="46">
        <v>1409</v>
      </c>
    </row>
    <row r="5" spans="1:12">
      <c r="A5" s="53"/>
      <c r="B5" s="40">
        <v>-2.6</v>
      </c>
      <c r="C5" s="40">
        <v>-3.2</v>
      </c>
      <c r="D5" s="40">
        <v>-4.0999999999999996</v>
      </c>
      <c r="E5" s="40">
        <v>-4.9000000000000004</v>
      </c>
      <c r="F5" s="40">
        <v>-6</v>
      </c>
      <c r="G5" s="40">
        <v>-5.9</v>
      </c>
      <c r="H5" s="40">
        <v>-6.2</v>
      </c>
      <c r="I5" s="40">
        <v>-5.3555066886567717</v>
      </c>
      <c r="J5" s="40">
        <v>-4.99045420237091</v>
      </c>
      <c r="K5" s="40">
        <v>-5.5</v>
      </c>
      <c r="L5" s="40">
        <v>-6.4</v>
      </c>
    </row>
    <row r="6" spans="1:12">
      <c r="A6" s="51" t="s">
        <v>116</v>
      </c>
      <c r="B6" s="46">
        <v>174</v>
      </c>
      <c r="C6" s="46">
        <v>293</v>
      </c>
      <c r="D6" s="46">
        <v>372</v>
      </c>
      <c r="E6" s="46">
        <v>457</v>
      </c>
      <c r="F6" s="46">
        <v>584</v>
      </c>
      <c r="G6" s="46">
        <v>631</v>
      </c>
      <c r="H6" s="46">
        <v>690</v>
      </c>
      <c r="I6" s="46">
        <v>637</v>
      </c>
      <c r="J6" s="46">
        <v>652</v>
      </c>
      <c r="K6" s="46">
        <v>752</v>
      </c>
      <c r="L6" s="46">
        <v>859</v>
      </c>
    </row>
    <row r="7" spans="1:12">
      <c r="A7" s="53"/>
      <c r="B7" s="40">
        <v>-9.1</v>
      </c>
      <c r="C7" s="40">
        <v>-10.3</v>
      </c>
      <c r="D7" s="40">
        <v>-11.6</v>
      </c>
      <c r="E7" s="40">
        <v>-12.6</v>
      </c>
      <c r="F7" s="40">
        <v>-12.8</v>
      </c>
      <c r="G7" s="40">
        <v>-11.9</v>
      </c>
      <c r="H7" s="40">
        <v>-12.3</v>
      </c>
      <c r="I7" s="40">
        <v>-10.196894509364494</v>
      </c>
      <c r="J7" s="40">
        <v>-9.2851039589860438</v>
      </c>
      <c r="K7" s="40">
        <v>-10.199999999999999</v>
      </c>
      <c r="L7" s="40">
        <v>-11.6</v>
      </c>
    </row>
    <row r="8" spans="1:12">
      <c r="A8" s="51" t="s">
        <v>117</v>
      </c>
      <c r="B8" s="46">
        <v>25</v>
      </c>
      <c r="C8" s="46">
        <v>35</v>
      </c>
      <c r="D8" s="46">
        <v>34</v>
      </c>
      <c r="E8" s="46">
        <v>28</v>
      </c>
      <c r="F8" s="46">
        <v>71</v>
      </c>
      <c r="G8" s="46">
        <v>83</v>
      </c>
      <c r="H8" s="46">
        <v>54</v>
      </c>
      <c r="I8" s="46">
        <v>49</v>
      </c>
      <c r="J8" s="46">
        <v>85</v>
      </c>
      <c r="K8" s="46">
        <v>112</v>
      </c>
      <c r="L8" s="46">
        <v>141</v>
      </c>
    </row>
    <row r="9" spans="1:12">
      <c r="A9" s="53"/>
      <c r="B9" s="40">
        <v>-3.2</v>
      </c>
      <c r="C9" s="40">
        <v>-3.4</v>
      </c>
      <c r="D9" s="40">
        <v>-4.3</v>
      </c>
      <c r="E9" s="40">
        <v>-2.2999999999999998</v>
      </c>
      <c r="F9" s="40">
        <v>-5.3</v>
      </c>
      <c r="G9" s="40">
        <v>-5.0999999999999996</v>
      </c>
      <c r="H9" s="40">
        <v>-3.6</v>
      </c>
      <c r="I9" s="40">
        <v>-3.0303030303030303</v>
      </c>
      <c r="J9" s="40">
        <v>-3.8305543037404237</v>
      </c>
      <c r="K9" s="40">
        <v>-4.4000000000000004</v>
      </c>
      <c r="L9" s="40">
        <v>-5.6</v>
      </c>
    </row>
    <row r="10" spans="1:12">
      <c r="A10" s="51" t="s">
        <v>57</v>
      </c>
      <c r="B10" s="46">
        <v>288</v>
      </c>
      <c r="C10" s="46">
        <v>304</v>
      </c>
      <c r="D10" s="46">
        <v>442</v>
      </c>
      <c r="E10" s="46">
        <v>491</v>
      </c>
      <c r="F10" s="46">
        <v>523</v>
      </c>
      <c r="G10" s="46">
        <v>498</v>
      </c>
      <c r="H10" s="46">
        <v>549</v>
      </c>
      <c r="I10" s="46">
        <v>483</v>
      </c>
      <c r="J10" s="46">
        <v>388</v>
      </c>
      <c r="K10" s="46">
        <v>415</v>
      </c>
      <c r="L10" s="46">
        <v>409</v>
      </c>
    </row>
    <row r="11" spans="1:12">
      <c r="A11" s="53"/>
      <c r="B11" s="40">
        <v>-1.8</v>
      </c>
      <c r="C11" s="40">
        <v>-1.9</v>
      </c>
      <c r="D11" s="40">
        <v>-2.7</v>
      </c>
      <c r="E11" s="40">
        <v>-3.3</v>
      </c>
      <c r="F11" s="40">
        <v>-3.8</v>
      </c>
      <c r="G11" s="40">
        <v>-3.7</v>
      </c>
      <c r="H11" s="40">
        <v>-4</v>
      </c>
      <c r="I11" s="40">
        <v>-3.4588942996276137</v>
      </c>
      <c r="J11" s="40">
        <v>-2.9137178135822919</v>
      </c>
      <c r="K11" s="40">
        <v>-3.1</v>
      </c>
      <c r="L11" s="40">
        <v>-3.4</v>
      </c>
    </row>
    <row r="12" spans="1:12">
      <c r="A12" s="5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</row>
    <row r="13" spans="1:12">
      <c r="A13" s="30" t="s">
        <v>188</v>
      </c>
      <c r="B13" s="33"/>
      <c r="C13" s="33"/>
      <c r="D13" s="33"/>
      <c r="E13" s="33"/>
      <c r="F13" s="33"/>
      <c r="G13" s="33"/>
      <c r="H13" s="33"/>
      <c r="I13" s="33"/>
      <c r="J13" s="21"/>
      <c r="K13" s="21"/>
      <c r="L13" s="21"/>
    </row>
    <row r="14" spans="1:12">
      <c r="A14" s="30" t="s">
        <v>199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30" t="s">
        <v>210</v>
      </c>
    </row>
    <row r="16" spans="1:12">
      <c r="A16" s="30" t="s">
        <v>136</v>
      </c>
    </row>
    <row r="17" spans="1:1">
      <c r="A17" s="30" t="s">
        <v>209</v>
      </c>
    </row>
    <row r="18" spans="1:1">
      <c r="A18" s="30" t="s">
        <v>207</v>
      </c>
    </row>
    <row r="19" spans="1:1">
      <c r="A19" s="30"/>
    </row>
    <row r="59" spans="7:7">
      <c r="G59" s="71"/>
    </row>
  </sheetData>
  <sheetProtection password="CC19" sheet="1" objects="1" scenarios="1"/>
  <phoneticPr fontId="3" type="noConversion"/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M73"/>
  <sheetViews>
    <sheetView workbookViewId="0"/>
  </sheetViews>
  <sheetFormatPr defaultRowHeight="16.5"/>
  <cols>
    <col min="1" max="1" width="25.375" customWidth="1"/>
  </cols>
  <sheetData>
    <row r="1" spans="1:13">
      <c r="A1" s="19" t="s">
        <v>262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3">
      <c r="A2" s="36"/>
      <c r="B2" s="36"/>
      <c r="C2" s="36"/>
      <c r="D2" s="36"/>
      <c r="E2" s="36"/>
      <c r="F2" s="36"/>
      <c r="G2" s="36"/>
      <c r="H2" s="36"/>
      <c r="I2" s="36"/>
      <c r="J2" s="37"/>
      <c r="K2" s="37"/>
      <c r="L2" s="37" t="s">
        <v>43</v>
      </c>
    </row>
    <row r="3" spans="1:13">
      <c r="A3" s="20" t="s">
        <v>0</v>
      </c>
      <c r="B3" s="20" t="s">
        <v>1</v>
      </c>
      <c r="C3" s="20" t="s">
        <v>2</v>
      </c>
      <c r="D3" s="20" t="s">
        <v>3</v>
      </c>
      <c r="E3" s="20" t="s">
        <v>4</v>
      </c>
      <c r="F3" s="20" t="s">
        <v>5</v>
      </c>
      <c r="G3" s="20" t="s">
        <v>6</v>
      </c>
      <c r="H3" s="20" t="s">
        <v>7</v>
      </c>
      <c r="I3" s="20" t="s">
        <v>8</v>
      </c>
      <c r="J3" s="20" t="s">
        <v>143</v>
      </c>
      <c r="K3" s="20" t="s">
        <v>182</v>
      </c>
      <c r="L3" s="20" t="s">
        <v>266</v>
      </c>
    </row>
    <row r="4" spans="1:13">
      <c r="A4" s="51" t="s">
        <v>45</v>
      </c>
      <c r="B4" s="46" t="s">
        <v>11</v>
      </c>
      <c r="C4" s="46" t="s">
        <v>11</v>
      </c>
      <c r="D4" s="46">
        <v>991</v>
      </c>
      <c r="E4" s="46">
        <v>1153</v>
      </c>
      <c r="F4" s="46">
        <v>1365</v>
      </c>
      <c r="G4" s="46">
        <v>1438</v>
      </c>
      <c r="H4" s="46">
        <v>1535</v>
      </c>
      <c r="I4" s="46">
        <v>1418</v>
      </c>
      <c r="J4" s="46">
        <v>1397</v>
      </c>
      <c r="K4" s="32">
        <v>1672</v>
      </c>
      <c r="L4" s="32">
        <v>1764</v>
      </c>
    </row>
    <row r="5" spans="1:13">
      <c r="A5" s="53"/>
      <c r="B5" s="40"/>
      <c r="C5" s="40"/>
      <c r="D5" s="40">
        <v>-4.5</v>
      </c>
      <c r="E5" s="40">
        <v>-5.3</v>
      </c>
      <c r="F5" s="40">
        <v>-6.3</v>
      </c>
      <c r="G5" s="40">
        <v>-6.3</v>
      </c>
      <c r="H5" s="40">
        <v>-6.6</v>
      </c>
      <c r="I5" s="40">
        <v>-5.7787920775939359</v>
      </c>
      <c r="J5" s="40">
        <v>-5.4196754406398009</v>
      </c>
      <c r="K5" s="40">
        <v>-6.1</v>
      </c>
      <c r="L5" s="40">
        <v>-6.9</v>
      </c>
    </row>
    <row r="6" spans="1:13">
      <c r="A6" s="51" t="s">
        <v>118</v>
      </c>
      <c r="B6" s="46" t="s">
        <v>11</v>
      </c>
      <c r="C6" s="46" t="s">
        <v>11</v>
      </c>
      <c r="D6" s="46">
        <v>789</v>
      </c>
      <c r="E6" s="46">
        <v>926</v>
      </c>
      <c r="F6" s="46">
        <v>1092</v>
      </c>
      <c r="G6" s="46">
        <v>1146</v>
      </c>
      <c r="H6" s="46">
        <v>1216</v>
      </c>
      <c r="I6" s="46">
        <v>1119</v>
      </c>
      <c r="J6" s="46">
        <v>1054</v>
      </c>
      <c r="K6" s="46">
        <v>1249</v>
      </c>
      <c r="L6" s="46">
        <v>1348</v>
      </c>
    </row>
    <row r="7" spans="1:13" s="12" customFormat="1">
      <c r="A7" s="51"/>
      <c r="B7" s="33"/>
      <c r="C7" s="33"/>
      <c r="D7" s="33">
        <v>-23.9</v>
      </c>
      <c r="E7" s="33">
        <v>-26.1</v>
      </c>
      <c r="F7" s="33">
        <v>-31.3</v>
      </c>
      <c r="G7" s="33">
        <v>-32</v>
      </c>
      <c r="H7" s="33">
        <v>-33.700000000000003</v>
      </c>
      <c r="I7" s="33">
        <v>-32.892416225749557</v>
      </c>
      <c r="J7" s="33">
        <v>-31.472081218274113</v>
      </c>
      <c r="K7" s="33">
        <v>-35</v>
      </c>
      <c r="L7" s="33">
        <v>-37.4</v>
      </c>
      <c r="M7"/>
    </row>
    <row r="8" spans="1:13" s="12" customFormat="1">
      <c r="A8" s="51" t="s">
        <v>119</v>
      </c>
      <c r="B8" s="46" t="s">
        <v>11</v>
      </c>
      <c r="C8" s="46" t="s">
        <v>11</v>
      </c>
      <c r="D8" s="46">
        <v>656</v>
      </c>
      <c r="E8" s="46">
        <v>814</v>
      </c>
      <c r="F8" s="46">
        <v>964</v>
      </c>
      <c r="G8" s="46">
        <v>982</v>
      </c>
      <c r="H8" s="46">
        <v>1034</v>
      </c>
      <c r="I8" s="46">
        <v>940</v>
      </c>
      <c r="J8" s="46">
        <v>894</v>
      </c>
      <c r="K8" s="46">
        <v>1104</v>
      </c>
      <c r="L8" s="46">
        <v>1188</v>
      </c>
      <c r="M8"/>
    </row>
    <row r="9" spans="1:13" s="12" customFormat="1">
      <c r="A9" s="53"/>
      <c r="B9" s="40"/>
      <c r="C9" s="40"/>
      <c r="D9" s="40">
        <v>-28.7</v>
      </c>
      <c r="E9" s="40">
        <v>-31.6</v>
      </c>
      <c r="F9" s="40">
        <v>-36</v>
      </c>
      <c r="G9" s="40">
        <v>-37.200000000000003</v>
      </c>
      <c r="H9" s="40">
        <v>-39.299999999999997</v>
      </c>
      <c r="I9" s="40">
        <v>-37.022449783379287</v>
      </c>
      <c r="J9" s="40">
        <v>-34.840218238503503</v>
      </c>
      <c r="K9" s="40">
        <v>-39.799999999999997</v>
      </c>
      <c r="L9" s="40">
        <v>-41.9</v>
      </c>
      <c r="M9"/>
    </row>
    <row r="10" spans="1:13" s="12" customFormat="1">
      <c r="A10" s="51" t="s">
        <v>120</v>
      </c>
      <c r="B10" s="46" t="s">
        <v>11</v>
      </c>
      <c r="C10" s="46" t="s">
        <v>11</v>
      </c>
      <c r="D10" s="46">
        <v>163</v>
      </c>
      <c r="E10" s="46">
        <v>183</v>
      </c>
      <c r="F10" s="46">
        <v>216</v>
      </c>
      <c r="G10" s="46">
        <v>242</v>
      </c>
      <c r="H10" s="46">
        <v>268</v>
      </c>
      <c r="I10" s="46">
        <v>250</v>
      </c>
      <c r="J10" s="46">
        <v>281</v>
      </c>
      <c r="K10" s="46">
        <v>330</v>
      </c>
      <c r="L10" s="46">
        <v>351</v>
      </c>
      <c r="M10"/>
    </row>
    <row r="11" spans="1:13" s="12" customFormat="1">
      <c r="A11" s="53"/>
      <c r="B11" s="40"/>
      <c r="C11" s="40"/>
      <c r="D11" s="40">
        <v>-0.9</v>
      </c>
      <c r="E11" s="40">
        <v>-1</v>
      </c>
      <c r="F11" s="40">
        <v>-1.2</v>
      </c>
      <c r="G11" s="40">
        <v>-1.3</v>
      </c>
      <c r="H11" s="40">
        <v>-1.4</v>
      </c>
      <c r="I11" s="40">
        <v>-1.2121212121212122</v>
      </c>
      <c r="J11" s="40">
        <v>-1.2827560930914421</v>
      </c>
      <c r="K11" s="40">
        <v>-1.4</v>
      </c>
      <c r="L11" s="40">
        <v>-1.6</v>
      </c>
      <c r="M11"/>
    </row>
    <row r="12" spans="1:13" s="12" customFormat="1">
      <c r="A12" s="51" t="s">
        <v>121</v>
      </c>
      <c r="B12" s="21" t="s">
        <v>11</v>
      </c>
      <c r="C12" s="21" t="s">
        <v>11</v>
      </c>
      <c r="D12" s="46" t="s">
        <v>11</v>
      </c>
      <c r="E12" s="46" t="s">
        <v>11</v>
      </c>
      <c r="F12" s="46">
        <v>14</v>
      </c>
      <c r="G12" s="46" t="s">
        <v>11</v>
      </c>
      <c r="H12" s="46">
        <v>11</v>
      </c>
      <c r="I12" s="46" t="s">
        <v>11</v>
      </c>
      <c r="J12" s="46">
        <v>14</v>
      </c>
      <c r="K12" s="46">
        <v>14</v>
      </c>
      <c r="L12" s="46">
        <v>14</v>
      </c>
      <c r="M12"/>
    </row>
    <row r="13" spans="1:13" s="12" customFormat="1">
      <c r="A13" s="53"/>
      <c r="B13" s="40"/>
      <c r="C13" s="40"/>
      <c r="D13" s="40"/>
      <c r="E13" s="40"/>
      <c r="F13" s="40">
        <v>-11.7</v>
      </c>
      <c r="G13" s="40"/>
      <c r="H13" s="40">
        <v>-13.6</v>
      </c>
      <c r="I13" s="40"/>
      <c r="J13" s="40">
        <v>-17.283950617283949</v>
      </c>
      <c r="K13" s="40">
        <v>-15.6</v>
      </c>
      <c r="L13" s="40">
        <v>-17.7</v>
      </c>
      <c r="M13"/>
    </row>
    <row r="14" spans="1:13" s="12" customFormat="1">
      <c r="A14" s="51" t="s">
        <v>59</v>
      </c>
      <c r="B14" s="21" t="s">
        <v>11</v>
      </c>
      <c r="C14" s="21" t="s">
        <v>11</v>
      </c>
      <c r="D14" s="46">
        <v>21</v>
      </c>
      <c r="E14" s="46">
        <v>25</v>
      </c>
      <c r="F14" s="46">
        <v>37</v>
      </c>
      <c r="G14" s="46">
        <v>36</v>
      </c>
      <c r="H14" s="46">
        <v>39</v>
      </c>
      <c r="I14" s="46">
        <v>40</v>
      </c>
      <c r="J14" s="46">
        <v>39</v>
      </c>
      <c r="K14" s="46">
        <v>70</v>
      </c>
      <c r="L14" s="46">
        <v>46</v>
      </c>
    </row>
    <row r="15" spans="1:13" s="12" customFormat="1">
      <c r="A15" s="53"/>
      <c r="B15" s="40"/>
      <c r="C15" s="40"/>
      <c r="D15" s="40">
        <v>-12.1</v>
      </c>
      <c r="E15" s="40">
        <v>-13.5</v>
      </c>
      <c r="F15" s="40">
        <v>-25.5</v>
      </c>
      <c r="G15" s="40">
        <v>-26.1</v>
      </c>
      <c r="H15" s="40">
        <v>-27.3</v>
      </c>
      <c r="I15" s="40">
        <v>-10.152284263959391</v>
      </c>
      <c r="J15" s="40">
        <v>-8.5526315789473681</v>
      </c>
      <c r="K15" s="40">
        <v>-15.6</v>
      </c>
      <c r="L15" s="40">
        <v>-37.1</v>
      </c>
    </row>
    <row r="16" spans="1:13" s="12" customFormat="1">
      <c r="A16" s="51" t="s">
        <v>57</v>
      </c>
      <c r="B16" s="21" t="s">
        <v>11</v>
      </c>
      <c r="C16" s="21" t="s">
        <v>11</v>
      </c>
      <c r="D16" s="46" t="s">
        <v>11</v>
      </c>
      <c r="E16" s="46">
        <v>11</v>
      </c>
      <c r="F16" s="46" t="s">
        <v>11</v>
      </c>
      <c r="G16" s="46" t="s">
        <v>11</v>
      </c>
      <c r="H16" s="46" t="s">
        <v>11</v>
      </c>
      <c r="I16" s="46" t="s">
        <v>11</v>
      </c>
      <c r="J16" s="46" t="s">
        <v>11</v>
      </c>
      <c r="K16" s="46" t="s">
        <v>11</v>
      </c>
      <c r="L16" s="46" t="s">
        <v>11</v>
      </c>
    </row>
    <row r="17" spans="1:12" s="12" customFormat="1">
      <c r="A17" s="67"/>
      <c r="B17" s="40"/>
      <c r="C17" s="40"/>
      <c r="D17" s="40"/>
      <c r="E17" s="40">
        <v>-10.4</v>
      </c>
      <c r="F17" s="40"/>
      <c r="G17" s="40"/>
      <c r="H17" s="40"/>
      <c r="I17" s="40"/>
      <c r="J17" s="40"/>
      <c r="K17" s="40"/>
      <c r="L17" s="40"/>
    </row>
    <row r="18" spans="1:12" s="12" customFormat="1">
      <c r="A18" s="17"/>
    </row>
    <row r="19" spans="1:12">
      <c r="A19" s="9" t="s">
        <v>188</v>
      </c>
    </row>
    <row r="20" spans="1:12">
      <c r="A20" s="9" t="s">
        <v>298</v>
      </c>
    </row>
    <row r="21" spans="1:12">
      <c r="A21" s="9" t="s">
        <v>210</v>
      </c>
    </row>
    <row r="22" spans="1:12">
      <c r="A22" s="9" t="s">
        <v>136</v>
      </c>
    </row>
    <row r="23" spans="1:12">
      <c r="A23" s="9" t="s">
        <v>209</v>
      </c>
    </row>
    <row r="24" spans="1:12">
      <c r="A24" s="30" t="s">
        <v>212</v>
      </c>
    </row>
    <row r="25" spans="1:12">
      <c r="A25" s="9" t="s">
        <v>299</v>
      </c>
    </row>
    <row r="26" spans="1:12">
      <c r="A26" s="9" t="s">
        <v>213</v>
      </c>
    </row>
    <row r="27" spans="1:12">
      <c r="A27" s="1"/>
    </row>
    <row r="73" spans="7:7">
      <c r="G73" s="16"/>
    </row>
  </sheetData>
  <sheetProtection password="CC19" sheet="1" objects="1" scenarios="1"/>
  <phoneticPr fontId="3" type="noConversion"/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O75"/>
  <sheetViews>
    <sheetView workbookViewId="0">
      <pane xSplit="1" ySplit="3" topLeftCell="B4" activePane="bottomRight" state="frozen"/>
      <selection activeCell="A4" sqref="A4"/>
      <selection pane="topRight" activeCell="A4" sqref="A4"/>
      <selection pane="bottomLeft" activeCell="A4" sqref="A4"/>
      <selection pane="bottomRight"/>
    </sheetView>
  </sheetViews>
  <sheetFormatPr defaultRowHeight="16.5"/>
  <cols>
    <col min="1" max="1" width="15.25" customWidth="1"/>
  </cols>
  <sheetData>
    <row r="1" spans="1:13">
      <c r="A1" s="19" t="s">
        <v>263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3">
      <c r="A2" s="36"/>
      <c r="B2" s="36"/>
      <c r="C2" s="36"/>
      <c r="D2" s="36"/>
      <c r="E2" s="36"/>
      <c r="F2" s="36"/>
      <c r="G2" s="36"/>
      <c r="H2" s="36"/>
      <c r="I2" s="36"/>
      <c r="J2" s="37"/>
      <c r="K2" s="37"/>
      <c r="L2" s="37" t="s">
        <v>43</v>
      </c>
    </row>
    <row r="3" spans="1:13">
      <c r="A3" s="20" t="s">
        <v>0</v>
      </c>
      <c r="B3" s="20" t="s">
        <v>1</v>
      </c>
      <c r="C3" s="20" t="s">
        <v>2</v>
      </c>
      <c r="D3" s="20" t="s">
        <v>3</v>
      </c>
      <c r="E3" s="20" t="s">
        <v>4</v>
      </c>
      <c r="F3" s="20" t="s">
        <v>5</v>
      </c>
      <c r="G3" s="20" t="s">
        <v>6</v>
      </c>
      <c r="H3" s="20" t="s">
        <v>7</v>
      </c>
      <c r="I3" s="20" t="s">
        <v>8</v>
      </c>
      <c r="J3" s="20" t="s">
        <v>143</v>
      </c>
      <c r="K3" s="20" t="s">
        <v>182</v>
      </c>
      <c r="L3" s="20" t="s">
        <v>266</v>
      </c>
    </row>
    <row r="4" spans="1:13">
      <c r="A4" s="51" t="s">
        <v>45</v>
      </c>
      <c r="B4" s="46" t="s">
        <v>11</v>
      </c>
      <c r="C4" s="46" t="s">
        <v>11</v>
      </c>
      <c r="D4" s="46">
        <v>656</v>
      </c>
      <c r="E4" s="46">
        <v>814</v>
      </c>
      <c r="F4" s="46">
        <v>964</v>
      </c>
      <c r="G4" s="46">
        <v>982</v>
      </c>
      <c r="H4" s="46">
        <v>1034</v>
      </c>
      <c r="I4" s="46">
        <v>940</v>
      </c>
      <c r="J4" s="46">
        <v>894</v>
      </c>
      <c r="K4" s="46">
        <v>1104</v>
      </c>
      <c r="L4" s="46">
        <v>1188</v>
      </c>
    </row>
    <row r="5" spans="1:13">
      <c r="A5" s="53"/>
      <c r="B5" s="40"/>
      <c r="C5" s="40"/>
      <c r="D5" s="40">
        <v>-28.7</v>
      </c>
      <c r="E5" s="40">
        <v>-31.6</v>
      </c>
      <c r="F5" s="40">
        <v>-36</v>
      </c>
      <c r="G5" s="40">
        <v>-37.200000000000003</v>
      </c>
      <c r="H5" s="40">
        <v>-39.299999999999997</v>
      </c>
      <c r="I5" s="40">
        <v>-37.022449783379287</v>
      </c>
      <c r="J5" s="40">
        <v>-34.840218238503503</v>
      </c>
      <c r="K5" s="40">
        <v>-39.799999999999997</v>
      </c>
      <c r="L5" s="40">
        <v>-41.9</v>
      </c>
    </row>
    <row r="6" spans="1:13">
      <c r="A6" s="91" t="s">
        <v>10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</row>
    <row r="7" spans="1:13" s="12" customFormat="1">
      <c r="A7" s="90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/>
    </row>
    <row r="8" spans="1:13" s="12" customFormat="1">
      <c r="A8" s="90" t="s">
        <v>14</v>
      </c>
      <c r="B8" s="32" t="s">
        <v>11</v>
      </c>
      <c r="C8" s="32" t="s">
        <v>11</v>
      </c>
      <c r="D8" s="32">
        <v>546</v>
      </c>
      <c r="E8" s="32">
        <v>670</v>
      </c>
      <c r="F8" s="32">
        <v>837</v>
      </c>
      <c r="G8" s="32">
        <v>804</v>
      </c>
      <c r="H8" s="32">
        <v>880</v>
      </c>
      <c r="I8" s="32">
        <v>816</v>
      </c>
      <c r="J8" s="32">
        <v>771</v>
      </c>
      <c r="K8" s="32">
        <v>954</v>
      </c>
      <c r="L8" s="32">
        <v>1026</v>
      </c>
      <c r="M8"/>
    </row>
    <row r="9" spans="1:13" s="12" customFormat="1">
      <c r="A9" s="90"/>
      <c r="B9" s="33"/>
      <c r="C9" s="33"/>
      <c r="D9" s="33">
        <v>-30.1</v>
      </c>
      <c r="E9" s="33">
        <v>-33.1</v>
      </c>
      <c r="F9" s="33">
        <v>-38.4</v>
      </c>
      <c r="G9" s="33">
        <v>-38.9</v>
      </c>
      <c r="H9" s="33">
        <v>-41.5</v>
      </c>
      <c r="I9" s="33">
        <v>-38.912732474964237</v>
      </c>
      <c r="J9" s="33">
        <v>-36.960690316395009</v>
      </c>
      <c r="K9" s="33">
        <v>-42.2</v>
      </c>
      <c r="L9" s="33">
        <v>-43.8</v>
      </c>
      <c r="M9"/>
    </row>
    <row r="10" spans="1:13" s="12" customFormat="1">
      <c r="A10" s="90" t="s">
        <v>15</v>
      </c>
      <c r="B10" s="32" t="s">
        <v>11</v>
      </c>
      <c r="C10" s="32" t="s">
        <v>11</v>
      </c>
      <c r="D10" s="32">
        <v>110</v>
      </c>
      <c r="E10" s="32">
        <v>144</v>
      </c>
      <c r="F10" s="32">
        <v>127</v>
      </c>
      <c r="G10" s="32">
        <v>178</v>
      </c>
      <c r="H10" s="32">
        <v>154</v>
      </c>
      <c r="I10" s="32">
        <v>124</v>
      </c>
      <c r="J10" s="32">
        <v>123</v>
      </c>
      <c r="K10" s="32">
        <v>150</v>
      </c>
      <c r="L10" s="32">
        <v>162</v>
      </c>
      <c r="M10"/>
    </row>
    <row r="11" spans="1:13" s="12" customFormat="1">
      <c r="A11" s="92"/>
      <c r="B11" s="40"/>
      <c r="C11" s="40"/>
      <c r="D11" s="40">
        <v>-23.5</v>
      </c>
      <c r="E11" s="40">
        <v>-26.2</v>
      </c>
      <c r="F11" s="40">
        <v>-25.6</v>
      </c>
      <c r="G11" s="40">
        <v>-30.8</v>
      </c>
      <c r="H11" s="40">
        <v>-30.4</v>
      </c>
      <c r="I11" s="40">
        <v>-28.054298642533936</v>
      </c>
      <c r="J11" s="40">
        <v>-25.624999999999996</v>
      </c>
      <c r="K11" s="40">
        <v>-29.2</v>
      </c>
      <c r="L11" s="40">
        <v>-32.799999999999997</v>
      </c>
      <c r="M11"/>
    </row>
    <row r="12" spans="1:13" s="12" customFormat="1">
      <c r="A12" s="90" t="s">
        <v>12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/>
    </row>
    <row r="13" spans="1:13" s="12" customFormat="1">
      <c r="A13" s="90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/>
    </row>
    <row r="14" spans="1:13" s="12" customFormat="1">
      <c r="A14" s="90" t="s">
        <v>17</v>
      </c>
      <c r="B14" s="32" t="s">
        <v>11</v>
      </c>
      <c r="C14" s="32" t="s">
        <v>11</v>
      </c>
      <c r="D14" s="32" t="s">
        <v>11</v>
      </c>
      <c r="E14" s="32" t="s">
        <v>11</v>
      </c>
      <c r="F14" s="32" t="s">
        <v>11</v>
      </c>
      <c r="G14" s="32" t="s">
        <v>11</v>
      </c>
      <c r="H14" s="32" t="s">
        <v>11</v>
      </c>
      <c r="I14" s="32" t="s">
        <v>11</v>
      </c>
      <c r="J14" s="32" t="s">
        <v>11</v>
      </c>
      <c r="K14" s="32" t="s">
        <v>11</v>
      </c>
      <c r="L14" s="32" t="s">
        <v>11</v>
      </c>
      <c r="M14" s="4"/>
    </row>
    <row r="15" spans="1:13" s="12" customFormat="1">
      <c r="A15" s="90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4"/>
    </row>
    <row r="16" spans="1:13" s="12" customFormat="1">
      <c r="A16" s="90" t="s">
        <v>18</v>
      </c>
      <c r="B16" s="32" t="s">
        <v>11</v>
      </c>
      <c r="C16" s="32" t="s">
        <v>11</v>
      </c>
      <c r="D16" s="32">
        <v>11</v>
      </c>
      <c r="E16" s="32">
        <v>22</v>
      </c>
      <c r="F16" s="32">
        <v>18</v>
      </c>
      <c r="G16" s="32">
        <v>23</v>
      </c>
      <c r="H16" s="32">
        <v>18</v>
      </c>
      <c r="I16" s="32">
        <v>12</v>
      </c>
      <c r="J16" s="32">
        <v>16</v>
      </c>
      <c r="K16" s="32">
        <v>14</v>
      </c>
      <c r="L16" s="32">
        <v>12</v>
      </c>
      <c r="M16" s="4"/>
    </row>
    <row r="17" spans="1:13" s="12" customFormat="1">
      <c r="A17" s="90"/>
      <c r="B17" s="33"/>
      <c r="C17" s="33"/>
      <c r="D17" s="33">
        <v>-45.8</v>
      </c>
      <c r="E17" s="33">
        <v>-61.1</v>
      </c>
      <c r="F17" s="33">
        <v>-51.4</v>
      </c>
      <c r="G17" s="33">
        <v>-60.5</v>
      </c>
      <c r="H17" s="33">
        <v>-64.3</v>
      </c>
      <c r="I17" s="33">
        <v>-52.173913043478258</v>
      </c>
      <c r="J17" s="33">
        <v>-53.333333333333336</v>
      </c>
      <c r="K17" s="33">
        <v>-73.7</v>
      </c>
      <c r="L17" s="33">
        <v>-70.599999999999994</v>
      </c>
      <c r="M17" s="4"/>
    </row>
    <row r="18" spans="1:13" s="12" customFormat="1">
      <c r="A18" s="90" t="s">
        <v>19</v>
      </c>
      <c r="B18" s="32" t="s">
        <v>11</v>
      </c>
      <c r="C18" s="32" t="s">
        <v>11</v>
      </c>
      <c r="D18" s="32">
        <v>23</v>
      </c>
      <c r="E18" s="32">
        <v>31</v>
      </c>
      <c r="F18" s="32">
        <v>30</v>
      </c>
      <c r="G18" s="32">
        <v>31</v>
      </c>
      <c r="H18" s="32">
        <v>35</v>
      </c>
      <c r="I18" s="32">
        <v>34</v>
      </c>
      <c r="J18" s="32">
        <v>33</v>
      </c>
      <c r="K18" s="32">
        <v>36</v>
      </c>
      <c r="L18" s="32">
        <v>43</v>
      </c>
    </row>
    <row r="19" spans="1:13">
      <c r="A19" s="90"/>
      <c r="B19" s="33"/>
      <c r="C19" s="33"/>
      <c r="D19" s="33">
        <v>-53.5</v>
      </c>
      <c r="E19" s="33">
        <v>-56.4</v>
      </c>
      <c r="F19" s="33">
        <v>-46.9</v>
      </c>
      <c r="G19" s="33">
        <v>-51.7</v>
      </c>
      <c r="H19" s="33">
        <v>-59.3</v>
      </c>
      <c r="I19" s="33">
        <v>-60.714285714285708</v>
      </c>
      <c r="J19" s="33">
        <v>-56.896551724137936</v>
      </c>
      <c r="K19" s="33">
        <v>-65.5</v>
      </c>
      <c r="L19" s="33">
        <v>-66.2</v>
      </c>
    </row>
    <row r="20" spans="1:13">
      <c r="A20" s="90" t="s">
        <v>20</v>
      </c>
      <c r="B20" s="32" t="s">
        <v>11</v>
      </c>
      <c r="C20" s="32" t="s">
        <v>11</v>
      </c>
      <c r="D20" s="32">
        <v>62</v>
      </c>
      <c r="E20" s="32">
        <v>68</v>
      </c>
      <c r="F20" s="32">
        <v>77</v>
      </c>
      <c r="G20" s="32">
        <v>81</v>
      </c>
      <c r="H20" s="32">
        <v>76</v>
      </c>
      <c r="I20" s="32">
        <v>68</v>
      </c>
      <c r="J20" s="32">
        <v>52</v>
      </c>
      <c r="K20" s="32">
        <v>79</v>
      </c>
      <c r="L20" s="32">
        <v>58</v>
      </c>
      <c r="M20" s="4"/>
    </row>
    <row r="21" spans="1:13">
      <c r="A21" s="90"/>
      <c r="B21" s="33"/>
      <c r="C21" s="33"/>
      <c r="D21" s="33">
        <v>-44.3</v>
      </c>
      <c r="E21" s="33">
        <v>-51.1</v>
      </c>
      <c r="F21" s="33">
        <v>-49.4</v>
      </c>
      <c r="G21" s="33">
        <v>-55.9</v>
      </c>
      <c r="H21" s="33">
        <v>-52.1</v>
      </c>
      <c r="I21" s="33">
        <v>-45.945945945945951</v>
      </c>
      <c r="J21" s="33">
        <v>-42.97520661157025</v>
      </c>
      <c r="K21" s="33">
        <v>-56.4</v>
      </c>
      <c r="L21" s="33">
        <v>-51.3</v>
      </c>
      <c r="M21" s="4"/>
    </row>
    <row r="22" spans="1:13">
      <c r="A22" s="90" t="s">
        <v>21</v>
      </c>
      <c r="B22" s="32" t="s">
        <v>11</v>
      </c>
      <c r="C22" s="32" t="s">
        <v>11</v>
      </c>
      <c r="D22" s="32">
        <v>139</v>
      </c>
      <c r="E22" s="32">
        <v>158</v>
      </c>
      <c r="F22" s="32">
        <v>182</v>
      </c>
      <c r="G22" s="32">
        <v>182</v>
      </c>
      <c r="H22" s="32">
        <v>180</v>
      </c>
      <c r="I22" s="32">
        <v>165</v>
      </c>
      <c r="J22" s="32">
        <v>159</v>
      </c>
      <c r="K22" s="32">
        <v>184</v>
      </c>
      <c r="L22" s="32">
        <v>229</v>
      </c>
      <c r="M22" s="4"/>
    </row>
    <row r="23" spans="1:13">
      <c r="A23" s="90"/>
      <c r="B23" s="33"/>
      <c r="C23" s="33"/>
      <c r="D23" s="33">
        <v>-42</v>
      </c>
      <c r="E23" s="33">
        <v>-44.1</v>
      </c>
      <c r="F23" s="33">
        <v>-50.4</v>
      </c>
      <c r="G23" s="33">
        <v>-51</v>
      </c>
      <c r="H23" s="33">
        <v>-55.7</v>
      </c>
      <c r="I23" s="33">
        <v>-47.826086956521742</v>
      </c>
      <c r="J23" s="33">
        <v>-51.456310679611647</v>
      </c>
      <c r="K23" s="33">
        <v>-51.7</v>
      </c>
      <c r="L23" s="33">
        <v>-61.9</v>
      </c>
      <c r="M23" s="12"/>
    </row>
    <row r="24" spans="1:13">
      <c r="A24" s="90" t="s">
        <v>22</v>
      </c>
      <c r="B24" s="32" t="s">
        <v>11</v>
      </c>
      <c r="C24" s="32" t="s">
        <v>11</v>
      </c>
      <c r="D24" s="32">
        <v>221</v>
      </c>
      <c r="E24" s="32">
        <v>267</v>
      </c>
      <c r="F24" s="32">
        <v>324</v>
      </c>
      <c r="G24" s="32">
        <v>321</v>
      </c>
      <c r="H24" s="32">
        <v>366</v>
      </c>
      <c r="I24" s="32">
        <v>289</v>
      </c>
      <c r="J24" s="32">
        <v>294</v>
      </c>
      <c r="K24" s="32">
        <v>317</v>
      </c>
      <c r="L24" s="32">
        <v>335</v>
      </c>
      <c r="M24" s="12"/>
    </row>
    <row r="25" spans="1:13">
      <c r="A25" s="90"/>
      <c r="B25" s="33"/>
      <c r="C25" s="33"/>
      <c r="D25" s="33">
        <v>-35.4</v>
      </c>
      <c r="E25" s="33">
        <v>-40</v>
      </c>
      <c r="F25" s="33">
        <v>-46.8</v>
      </c>
      <c r="G25" s="33">
        <v>-49.7</v>
      </c>
      <c r="H25" s="33">
        <v>-53.7</v>
      </c>
      <c r="I25" s="33">
        <v>-43.987823439878234</v>
      </c>
      <c r="J25" s="33">
        <v>-46.3</v>
      </c>
      <c r="K25" s="33">
        <v>-49.5</v>
      </c>
      <c r="L25" s="33">
        <v>-49.9</v>
      </c>
      <c r="M25" s="12"/>
    </row>
    <row r="26" spans="1:13">
      <c r="A26" s="90" t="s">
        <v>23</v>
      </c>
      <c r="B26" s="32" t="s">
        <v>11</v>
      </c>
      <c r="C26" s="32" t="s">
        <v>11</v>
      </c>
      <c r="D26" s="32">
        <v>121</v>
      </c>
      <c r="E26" s="32">
        <v>171</v>
      </c>
      <c r="F26" s="32">
        <v>213</v>
      </c>
      <c r="G26" s="32">
        <v>210</v>
      </c>
      <c r="H26" s="32">
        <v>228</v>
      </c>
      <c r="I26" s="32">
        <v>251</v>
      </c>
      <c r="J26" s="32">
        <v>229</v>
      </c>
      <c r="K26" s="32">
        <v>315</v>
      </c>
      <c r="L26" s="32">
        <v>325</v>
      </c>
    </row>
    <row r="27" spans="1:13">
      <c r="A27" s="90"/>
      <c r="B27" s="33"/>
      <c r="C27" s="33"/>
      <c r="D27" s="33">
        <v>-25.2</v>
      </c>
      <c r="E27" s="33">
        <v>-27.3</v>
      </c>
      <c r="F27" s="33">
        <v>-35.5</v>
      </c>
      <c r="G27" s="33">
        <v>-36.299999999999997</v>
      </c>
      <c r="H27" s="33">
        <v>-36.1</v>
      </c>
      <c r="I27" s="33">
        <v>-37.351190476190474</v>
      </c>
      <c r="J27" s="33">
        <v>-34.9</v>
      </c>
      <c r="K27" s="33">
        <v>-41.5</v>
      </c>
      <c r="L27" s="33">
        <v>-41.7</v>
      </c>
    </row>
    <row r="28" spans="1:13">
      <c r="A28" s="90" t="s">
        <v>24</v>
      </c>
      <c r="B28" s="32" t="s">
        <v>11</v>
      </c>
      <c r="C28" s="32" t="s">
        <v>11</v>
      </c>
      <c r="D28" s="32">
        <v>62</v>
      </c>
      <c r="E28" s="32">
        <v>84</v>
      </c>
      <c r="F28" s="32">
        <v>92</v>
      </c>
      <c r="G28" s="32">
        <v>85</v>
      </c>
      <c r="H28" s="32">
        <v>99</v>
      </c>
      <c r="I28" s="32">
        <v>98</v>
      </c>
      <c r="J28" s="32">
        <v>92</v>
      </c>
      <c r="K28" s="32">
        <v>109</v>
      </c>
      <c r="L28" s="32">
        <v>136</v>
      </c>
    </row>
    <row r="29" spans="1:13">
      <c r="A29" s="90"/>
      <c r="B29" s="33"/>
      <c r="C29" s="33"/>
      <c r="D29" s="33">
        <v>-15.2</v>
      </c>
      <c r="E29" s="33">
        <v>-18.2</v>
      </c>
      <c r="F29" s="33">
        <v>-20.100000000000001</v>
      </c>
      <c r="G29" s="33">
        <v>-17.5</v>
      </c>
      <c r="H29" s="33">
        <v>-21.4</v>
      </c>
      <c r="I29" s="33">
        <v>-23.501199040767386</v>
      </c>
      <c r="J29" s="33">
        <v>-20.674157303370784</v>
      </c>
      <c r="K29" s="33">
        <v>-24</v>
      </c>
      <c r="L29" s="33">
        <v>-28.3</v>
      </c>
    </row>
    <row r="30" spans="1:13">
      <c r="A30" s="90" t="s">
        <v>25</v>
      </c>
      <c r="B30" s="32" t="s">
        <v>11</v>
      </c>
      <c r="C30" s="32" t="s">
        <v>11</v>
      </c>
      <c r="D30" s="32">
        <v>17</v>
      </c>
      <c r="E30" s="32">
        <v>13</v>
      </c>
      <c r="F30" s="32">
        <v>26</v>
      </c>
      <c r="G30" s="32">
        <v>48</v>
      </c>
      <c r="H30" s="32">
        <v>31</v>
      </c>
      <c r="I30" s="32">
        <v>21</v>
      </c>
      <c r="J30" s="32">
        <v>18</v>
      </c>
      <c r="K30" s="32">
        <v>46</v>
      </c>
      <c r="L30" s="32">
        <v>48</v>
      </c>
    </row>
    <row r="31" spans="1:13">
      <c r="A31" s="90"/>
      <c r="B31" s="33"/>
      <c r="C31" s="33"/>
      <c r="D31" s="33">
        <v>-7.5</v>
      </c>
      <c r="E31" s="33">
        <v>-5.6</v>
      </c>
      <c r="F31" s="33">
        <v>-8.6</v>
      </c>
      <c r="G31" s="33">
        <v>-14.5</v>
      </c>
      <c r="H31" s="33">
        <v>-10.5</v>
      </c>
      <c r="I31" s="33">
        <v>-9.7222222222222232</v>
      </c>
      <c r="J31" s="33">
        <v>-5.787781350482315</v>
      </c>
      <c r="K31" s="33">
        <v>-13.4</v>
      </c>
      <c r="L31" s="33">
        <v>-14.2</v>
      </c>
    </row>
    <row r="32" spans="1:13">
      <c r="A32" s="91" t="s">
        <v>13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</row>
    <row r="33" spans="1:15">
      <c r="A33" s="90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</row>
    <row r="34" spans="1:15">
      <c r="A34" s="90" t="s">
        <v>26</v>
      </c>
      <c r="B34" s="32" t="s">
        <v>11</v>
      </c>
      <c r="C34" s="32" t="s">
        <v>11</v>
      </c>
      <c r="D34" s="32">
        <v>178</v>
      </c>
      <c r="E34" s="32">
        <v>192</v>
      </c>
      <c r="F34" s="32">
        <v>204</v>
      </c>
      <c r="G34" s="32">
        <v>240</v>
      </c>
      <c r="H34" s="32">
        <v>204</v>
      </c>
      <c r="I34" s="32">
        <v>178</v>
      </c>
      <c r="J34" s="32">
        <v>151</v>
      </c>
      <c r="K34" s="32">
        <v>205</v>
      </c>
      <c r="L34" s="32">
        <v>235</v>
      </c>
    </row>
    <row r="35" spans="1:15">
      <c r="A35" s="90"/>
      <c r="B35" s="33"/>
      <c r="C35" s="33"/>
      <c r="D35" s="33">
        <v>-37.4</v>
      </c>
      <c r="E35" s="33">
        <v>-36.200000000000003</v>
      </c>
      <c r="F35" s="33">
        <v>-38.6</v>
      </c>
      <c r="G35" s="33">
        <v>-44.4</v>
      </c>
      <c r="H35" s="33">
        <v>-44.3</v>
      </c>
      <c r="I35" s="33">
        <v>-40.546697038724375</v>
      </c>
      <c r="J35" s="33">
        <v>-38.917525773195877</v>
      </c>
      <c r="K35" s="33">
        <v>-44.5</v>
      </c>
      <c r="L35" s="33">
        <v>-47.8</v>
      </c>
    </row>
    <row r="36" spans="1:15">
      <c r="A36" s="90" t="s">
        <v>27</v>
      </c>
      <c r="B36" s="32" t="s">
        <v>11</v>
      </c>
      <c r="C36" s="32" t="s">
        <v>11</v>
      </c>
      <c r="D36" s="32">
        <v>56</v>
      </c>
      <c r="E36" s="32">
        <v>68</v>
      </c>
      <c r="F36" s="32">
        <v>73</v>
      </c>
      <c r="G36" s="32">
        <v>68</v>
      </c>
      <c r="H36" s="32">
        <v>82</v>
      </c>
      <c r="I36" s="32">
        <v>75</v>
      </c>
      <c r="J36" s="32">
        <v>59</v>
      </c>
      <c r="K36" s="32">
        <v>83</v>
      </c>
      <c r="L36" s="32">
        <v>72</v>
      </c>
      <c r="M36" s="4"/>
    </row>
    <row r="37" spans="1:15">
      <c r="A37" s="90"/>
      <c r="B37" s="33"/>
      <c r="C37" s="33"/>
      <c r="D37" s="33">
        <v>-29.2</v>
      </c>
      <c r="E37" s="33">
        <v>-39.1</v>
      </c>
      <c r="F37" s="33">
        <v>-35.6</v>
      </c>
      <c r="G37" s="33">
        <v>-37.4</v>
      </c>
      <c r="H37" s="33">
        <v>-41.8</v>
      </c>
      <c r="I37" s="33">
        <v>-36.945812807881772</v>
      </c>
      <c r="J37" s="33">
        <v>-34.104046242774565</v>
      </c>
      <c r="K37" s="33">
        <v>-41.9</v>
      </c>
      <c r="L37" s="33">
        <v>-41.1</v>
      </c>
      <c r="M37" s="4"/>
    </row>
    <row r="38" spans="1:15">
      <c r="A38" s="90" t="s">
        <v>28</v>
      </c>
      <c r="B38" s="32" t="s">
        <v>11</v>
      </c>
      <c r="C38" s="32" t="s">
        <v>11</v>
      </c>
      <c r="D38" s="32">
        <v>31</v>
      </c>
      <c r="E38" s="32">
        <v>48</v>
      </c>
      <c r="F38" s="32">
        <v>46</v>
      </c>
      <c r="G38" s="32">
        <v>44</v>
      </c>
      <c r="H38" s="32">
        <v>45</v>
      </c>
      <c r="I38" s="32">
        <v>51</v>
      </c>
      <c r="J38" s="32">
        <v>47</v>
      </c>
      <c r="K38" s="32">
        <v>41</v>
      </c>
      <c r="L38" s="32">
        <v>42</v>
      </c>
      <c r="O38" s="3"/>
    </row>
    <row r="39" spans="1:15">
      <c r="A39" s="90"/>
      <c r="B39" s="33"/>
      <c r="C39" s="33"/>
      <c r="D39" s="33">
        <v>-28.2</v>
      </c>
      <c r="E39" s="33">
        <v>-32.4</v>
      </c>
      <c r="F39" s="33">
        <v>-35.1</v>
      </c>
      <c r="G39" s="33">
        <v>-35.200000000000003</v>
      </c>
      <c r="H39" s="33">
        <v>-38.5</v>
      </c>
      <c r="I39" s="33">
        <v>-41.12903225806452</v>
      </c>
      <c r="J39" s="33">
        <v>-36.200000000000003</v>
      </c>
      <c r="K39" s="33">
        <v>-40.200000000000003</v>
      </c>
      <c r="L39" s="33">
        <v>-37.5</v>
      </c>
      <c r="O39" s="4"/>
    </row>
    <row r="40" spans="1:15">
      <c r="A40" s="90" t="s">
        <v>29</v>
      </c>
      <c r="B40" s="32" t="s">
        <v>11</v>
      </c>
      <c r="C40" s="32" t="s">
        <v>11</v>
      </c>
      <c r="D40" s="32">
        <v>39</v>
      </c>
      <c r="E40" s="32">
        <v>49</v>
      </c>
      <c r="F40" s="32">
        <v>52</v>
      </c>
      <c r="G40" s="32">
        <v>48</v>
      </c>
      <c r="H40" s="32">
        <v>61</v>
      </c>
      <c r="I40" s="32">
        <v>56</v>
      </c>
      <c r="J40" s="32">
        <v>48</v>
      </c>
      <c r="K40" s="32">
        <v>72</v>
      </c>
      <c r="L40" s="32">
        <v>56</v>
      </c>
    </row>
    <row r="41" spans="1:15">
      <c r="A41" s="90"/>
      <c r="B41" s="33"/>
      <c r="C41" s="33"/>
      <c r="D41" s="33">
        <v>-25.8</v>
      </c>
      <c r="E41" s="33">
        <v>-33.6</v>
      </c>
      <c r="F41" s="33">
        <v>-34.4</v>
      </c>
      <c r="G41" s="33">
        <v>-37.799999999999997</v>
      </c>
      <c r="H41" s="33">
        <v>-41.8</v>
      </c>
      <c r="I41" s="33">
        <v>-37.333333333333336</v>
      </c>
      <c r="J41" s="33">
        <v>-35.036496350364963</v>
      </c>
      <c r="K41" s="33">
        <v>-43.9</v>
      </c>
      <c r="L41" s="33">
        <v>-41.2</v>
      </c>
    </row>
    <row r="42" spans="1:15">
      <c r="A42" s="90" t="s">
        <v>30</v>
      </c>
      <c r="B42" s="32" t="s">
        <v>11</v>
      </c>
      <c r="C42" s="32" t="s">
        <v>11</v>
      </c>
      <c r="D42" s="32">
        <v>13</v>
      </c>
      <c r="E42" s="32">
        <v>21</v>
      </c>
      <c r="F42" s="32">
        <v>26</v>
      </c>
      <c r="G42" s="32">
        <v>20</v>
      </c>
      <c r="H42" s="32">
        <v>21</v>
      </c>
      <c r="I42" s="32">
        <v>17</v>
      </c>
      <c r="J42" s="32">
        <v>16</v>
      </c>
      <c r="K42" s="32">
        <v>24</v>
      </c>
      <c r="L42" s="32">
        <v>31</v>
      </c>
      <c r="M42" s="4"/>
    </row>
    <row r="43" spans="1:15">
      <c r="A43" s="90"/>
      <c r="B43" s="33"/>
      <c r="C43" s="33"/>
      <c r="D43" s="33">
        <v>-23.2</v>
      </c>
      <c r="E43" s="33">
        <v>-39.6</v>
      </c>
      <c r="F43" s="33">
        <v>-43.3</v>
      </c>
      <c r="G43" s="33">
        <v>-40</v>
      </c>
      <c r="H43" s="33">
        <v>-41.2</v>
      </c>
      <c r="I43" s="33">
        <v>-31.481481481481481</v>
      </c>
      <c r="J43" s="33">
        <v>-35.555555555555557</v>
      </c>
      <c r="K43" s="33">
        <v>-45.3</v>
      </c>
      <c r="L43" s="33">
        <v>-53.4</v>
      </c>
      <c r="M43" s="4"/>
    </row>
    <row r="44" spans="1:15">
      <c r="A44" s="90" t="s">
        <v>31</v>
      </c>
      <c r="B44" s="32" t="s">
        <v>11</v>
      </c>
      <c r="C44" s="32" t="s">
        <v>11</v>
      </c>
      <c r="D44" s="32">
        <v>20</v>
      </c>
      <c r="E44" s="32">
        <v>12</v>
      </c>
      <c r="F44" s="32">
        <v>18</v>
      </c>
      <c r="G44" s="32">
        <v>26</v>
      </c>
      <c r="H44" s="32">
        <v>37</v>
      </c>
      <c r="I44" s="32">
        <v>30</v>
      </c>
      <c r="J44" s="32">
        <v>20</v>
      </c>
      <c r="K44" s="32">
        <v>28</v>
      </c>
      <c r="L44" s="32">
        <v>36</v>
      </c>
      <c r="M44" s="4"/>
    </row>
    <row r="45" spans="1:15">
      <c r="A45" s="90"/>
      <c r="B45" s="33"/>
      <c r="C45" s="33"/>
      <c r="D45" s="33">
        <v>-37</v>
      </c>
      <c r="E45" s="33">
        <v>-19</v>
      </c>
      <c r="F45" s="33">
        <v>-31.6</v>
      </c>
      <c r="G45" s="33">
        <v>-41.3</v>
      </c>
      <c r="H45" s="33">
        <v>-43</v>
      </c>
      <c r="I45" s="33">
        <v>-43.478260869565219</v>
      </c>
      <c r="J45" s="33">
        <v>-33.898305084745758</v>
      </c>
      <c r="K45" s="33">
        <v>-38.4</v>
      </c>
      <c r="L45" s="33">
        <v>-43.4</v>
      </c>
      <c r="M45" s="4"/>
    </row>
    <row r="46" spans="1:15">
      <c r="A46" s="90" t="s">
        <v>32</v>
      </c>
      <c r="B46" s="32" t="s">
        <v>11</v>
      </c>
      <c r="C46" s="32" t="s">
        <v>11</v>
      </c>
      <c r="D46" s="32" t="s">
        <v>11</v>
      </c>
      <c r="E46" s="32">
        <v>25</v>
      </c>
      <c r="F46" s="32">
        <v>29</v>
      </c>
      <c r="G46" s="32">
        <v>25</v>
      </c>
      <c r="H46" s="32">
        <v>21</v>
      </c>
      <c r="I46" s="32">
        <v>24</v>
      </c>
      <c r="J46" s="32">
        <v>11</v>
      </c>
      <c r="K46" s="32">
        <v>21</v>
      </c>
      <c r="L46" s="32">
        <v>20</v>
      </c>
      <c r="M46" s="4"/>
    </row>
    <row r="47" spans="1:15">
      <c r="A47" s="90"/>
      <c r="B47" s="33"/>
      <c r="C47" s="33"/>
      <c r="D47" s="33"/>
      <c r="E47" s="33">
        <v>-39.1</v>
      </c>
      <c r="F47" s="33">
        <v>-43.3</v>
      </c>
      <c r="G47" s="33">
        <v>-39.700000000000003</v>
      </c>
      <c r="H47" s="33">
        <v>-42.9</v>
      </c>
      <c r="I47" s="33">
        <v>-46.153846153846153</v>
      </c>
      <c r="J47" s="33">
        <v>-24.444444444444443</v>
      </c>
      <c r="K47" s="33">
        <v>-41.2</v>
      </c>
      <c r="L47" s="33">
        <v>-38.5</v>
      </c>
      <c r="M47" s="4"/>
    </row>
    <row r="48" spans="1:15">
      <c r="A48" s="90" t="s">
        <v>33</v>
      </c>
      <c r="B48" s="32" t="s">
        <v>11</v>
      </c>
      <c r="C48" s="32" t="s">
        <v>11</v>
      </c>
      <c r="D48" s="32" t="s">
        <v>11</v>
      </c>
      <c r="E48" s="32" t="s">
        <v>11</v>
      </c>
      <c r="F48" s="32" t="s">
        <v>11</v>
      </c>
      <c r="G48" s="32" t="s">
        <v>11</v>
      </c>
      <c r="H48" s="32" t="s">
        <v>11</v>
      </c>
      <c r="I48" s="32" t="s">
        <v>11</v>
      </c>
      <c r="J48" s="32" t="s">
        <v>11</v>
      </c>
      <c r="K48" s="32" t="s">
        <v>11</v>
      </c>
      <c r="L48" s="32">
        <v>13</v>
      </c>
      <c r="M48" s="4"/>
    </row>
    <row r="49" spans="1:13">
      <c r="A49" s="90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>
        <v>-76.5</v>
      </c>
      <c r="M49" s="4"/>
    </row>
    <row r="50" spans="1:13">
      <c r="A50" s="90" t="s">
        <v>34</v>
      </c>
      <c r="B50" s="32" t="s">
        <v>11</v>
      </c>
      <c r="C50" s="32" t="s">
        <v>11</v>
      </c>
      <c r="D50" s="32">
        <v>140</v>
      </c>
      <c r="E50" s="32">
        <v>183</v>
      </c>
      <c r="F50" s="32">
        <v>226</v>
      </c>
      <c r="G50" s="32">
        <v>216</v>
      </c>
      <c r="H50" s="32">
        <v>253</v>
      </c>
      <c r="I50" s="32">
        <v>215</v>
      </c>
      <c r="J50" s="32">
        <v>214</v>
      </c>
      <c r="K50" s="32">
        <v>250</v>
      </c>
      <c r="L50" s="32">
        <v>272</v>
      </c>
    </row>
    <row r="51" spans="1:13">
      <c r="A51" s="90"/>
      <c r="B51" s="33"/>
      <c r="C51" s="33"/>
      <c r="D51" s="33">
        <v>-29</v>
      </c>
      <c r="E51" s="33">
        <v>-31.7</v>
      </c>
      <c r="F51" s="33">
        <v>-38.4</v>
      </c>
      <c r="G51" s="33">
        <v>-37.9</v>
      </c>
      <c r="H51" s="33">
        <v>-40</v>
      </c>
      <c r="I51" s="33">
        <v>-39.233576642335763</v>
      </c>
      <c r="J51" s="33">
        <v>-34.185303514376997</v>
      </c>
      <c r="K51" s="33">
        <v>-37.799999999999997</v>
      </c>
      <c r="L51" s="33">
        <v>-41.3</v>
      </c>
    </row>
    <row r="52" spans="1:13">
      <c r="A52" s="90" t="s">
        <v>35</v>
      </c>
      <c r="B52" s="32" t="s">
        <v>11</v>
      </c>
      <c r="C52" s="32" t="s">
        <v>11</v>
      </c>
      <c r="D52" s="32">
        <v>17</v>
      </c>
      <c r="E52" s="32">
        <v>24</v>
      </c>
      <c r="F52" s="32">
        <v>29</v>
      </c>
      <c r="G52" s="32">
        <v>36</v>
      </c>
      <c r="H52" s="32">
        <v>33</v>
      </c>
      <c r="I52" s="32">
        <v>28</v>
      </c>
      <c r="J52" s="32">
        <v>32</v>
      </c>
      <c r="K52" s="32">
        <v>44</v>
      </c>
      <c r="L52" s="32">
        <v>46</v>
      </c>
    </row>
    <row r="53" spans="1:13">
      <c r="A53" s="90"/>
      <c r="B53" s="33"/>
      <c r="C53" s="33"/>
      <c r="D53" s="33">
        <v>-19.3</v>
      </c>
      <c r="E53" s="33">
        <v>-25.3</v>
      </c>
      <c r="F53" s="33">
        <v>-26.9</v>
      </c>
      <c r="G53" s="33">
        <v>-32.700000000000003</v>
      </c>
      <c r="H53" s="33">
        <v>-34</v>
      </c>
      <c r="I53" s="33">
        <v>-30.76923076923077</v>
      </c>
      <c r="J53" s="33">
        <v>-35.555555555555557</v>
      </c>
      <c r="K53" s="33">
        <v>-41.9</v>
      </c>
      <c r="L53" s="33">
        <v>-36.799999999999997</v>
      </c>
    </row>
    <row r="54" spans="1:13">
      <c r="A54" s="90" t="s">
        <v>36</v>
      </c>
      <c r="B54" s="32" t="s">
        <v>11</v>
      </c>
      <c r="C54" s="32" t="s">
        <v>11</v>
      </c>
      <c r="D54" s="32">
        <v>18</v>
      </c>
      <c r="E54" s="32">
        <v>30</v>
      </c>
      <c r="F54" s="32">
        <v>31</v>
      </c>
      <c r="G54" s="32">
        <v>33</v>
      </c>
      <c r="H54" s="32">
        <v>40</v>
      </c>
      <c r="I54" s="32">
        <v>33</v>
      </c>
      <c r="J54" s="32">
        <v>29</v>
      </c>
      <c r="K54" s="32">
        <v>48</v>
      </c>
      <c r="L54" s="32">
        <v>53</v>
      </c>
    </row>
    <row r="55" spans="1:13">
      <c r="A55" s="90"/>
      <c r="B55" s="33"/>
      <c r="C55" s="33"/>
      <c r="D55" s="33">
        <v>-21.7</v>
      </c>
      <c r="E55" s="33">
        <v>-29.1</v>
      </c>
      <c r="F55" s="33">
        <v>-34.799999999999997</v>
      </c>
      <c r="G55" s="33">
        <v>-35.9</v>
      </c>
      <c r="H55" s="33">
        <v>-42.1</v>
      </c>
      <c r="I55" s="33">
        <v>-31.73076923076923</v>
      </c>
      <c r="J55" s="33">
        <v>-30.851063829787233</v>
      </c>
      <c r="K55" s="33">
        <v>-40.299999999999997</v>
      </c>
      <c r="L55" s="33">
        <v>-43.8</v>
      </c>
    </row>
    <row r="56" spans="1:13">
      <c r="A56" s="90" t="s">
        <v>37</v>
      </c>
      <c r="B56" s="32" t="s">
        <v>11</v>
      </c>
      <c r="C56" s="32" t="s">
        <v>11</v>
      </c>
      <c r="D56" s="32">
        <v>15</v>
      </c>
      <c r="E56" s="32">
        <v>19</v>
      </c>
      <c r="F56" s="32">
        <v>41</v>
      </c>
      <c r="G56" s="32">
        <v>36</v>
      </c>
      <c r="H56" s="32">
        <v>36</v>
      </c>
      <c r="I56" s="32">
        <v>41</v>
      </c>
      <c r="J56" s="32">
        <v>59</v>
      </c>
      <c r="K56" s="32">
        <v>40</v>
      </c>
      <c r="L56" s="32">
        <v>68</v>
      </c>
    </row>
    <row r="57" spans="1:13">
      <c r="A57" s="90"/>
      <c r="B57" s="33"/>
      <c r="C57" s="33"/>
      <c r="D57" s="33">
        <v>-17</v>
      </c>
      <c r="E57" s="33">
        <v>-19.8</v>
      </c>
      <c r="F57" s="33">
        <v>-36.299999999999997</v>
      </c>
      <c r="G57" s="33">
        <v>-26.7</v>
      </c>
      <c r="H57" s="33">
        <v>-34</v>
      </c>
      <c r="I57" s="33">
        <v>-37.962962962962962</v>
      </c>
      <c r="J57" s="33">
        <v>-39.072847682119203</v>
      </c>
      <c r="K57" s="33">
        <v>-31.7</v>
      </c>
      <c r="L57" s="33">
        <v>-42.8</v>
      </c>
    </row>
    <row r="58" spans="1:13">
      <c r="A58" s="90" t="s">
        <v>38</v>
      </c>
      <c r="B58" s="32" t="s">
        <v>11</v>
      </c>
      <c r="C58" s="32" t="s">
        <v>11</v>
      </c>
      <c r="D58" s="32">
        <v>17</v>
      </c>
      <c r="E58" s="32">
        <v>27</v>
      </c>
      <c r="F58" s="32">
        <v>38</v>
      </c>
      <c r="G58" s="32">
        <v>33</v>
      </c>
      <c r="H58" s="32">
        <v>36</v>
      </c>
      <c r="I58" s="32">
        <v>38</v>
      </c>
      <c r="J58" s="32">
        <v>39</v>
      </c>
      <c r="K58" s="32">
        <v>40</v>
      </c>
      <c r="L58" s="32">
        <v>39</v>
      </c>
    </row>
    <row r="59" spans="1:13">
      <c r="A59" s="90"/>
      <c r="B59" s="33"/>
      <c r="C59" s="33"/>
      <c r="D59" s="33">
        <v>-20</v>
      </c>
      <c r="E59" s="33">
        <v>-31.8</v>
      </c>
      <c r="F59" s="33">
        <v>-40.4</v>
      </c>
      <c r="G59" s="33">
        <v>-35.1</v>
      </c>
      <c r="H59" s="33">
        <v>-35</v>
      </c>
      <c r="I59" s="33">
        <v>-38.775510204081634</v>
      </c>
      <c r="J59" s="33">
        <v>-34.513274336283182</v>
      </c>
      <c r="K59" s="33">
        <v>-32.799999999999997</v>
      </c>
      <c r="L59" s="33">
        <v>-34.799999999999997</v>
      </c>
    </row>
    <row r="60" spans="1:13">
      <c r="A60" s="90" t="s">
        <v>39</v>
      </c>
      <c r="B60" s="32" t="s">
        <v>11</v>
      </c>
      <c r="C60" s="32" t="s">
        <v>11</v>
      </c>
      <c r="D60" s="32">
        <v>11</v>
      </c>
      <c r="E60" s="32">
        <v>17</v>
      </c>
      <c r="F60" s="32">
        <v>36</v>
      </c>
      <c r="G60" s="32">
        <v>34</v>
      </c>
      <c r="H60" s="32">
        <v>30</v>
      </c>
      <c r="I60" s="32">
        <v>34</v>
      </c>
      <c r="J60" s="32">
        <v>39</v>
      </c>
      <c r="K60" s="32">
        <v>34</v>
      </c>
      <c r="L60" s="32">
        <v>46</v>
      </c>
    </row>
    <row r="61" spans="1:13">
      <c r="A61" s="90"/>
      <c r="B61" s="33"/>
      <c r="C61" s="33"/>
      <c r="D61" s="33">
        <v>-17.2</v>
      </c>
      <c r="E61" s="33">
        <v>-23</v>
      </c>
      <c r="F61" s="33">
        <v>-34</v>
      </c>
      <c r="G61" s="33">
        <v>-31.8</v>
      </c>
      <c r="H61" s="33">
        <v>-28</v>
      </c>
      <c r="I61" s="33">
        <v>-30.630630630630627</v>
      </c>
      <c r="J61" s="33">
        <v>-36.44859813084112</v>
      </c>
      <c r="K61" s="33">
        <v>-31.2</v>
      </c>
      <c r="L61" s="33">
        <v>-35.4</v>
      </c>
    </row>
    <row r="62" spans="1:13">
      <c r="A62" s="90" t="s">
        <v>40</v>
      </c>
      <c r="B62" s="32" t="s">
        <v>11</v>
      </c>
      <c r="C62" s="32" t="s">
        <v>11</v>
      </c>
      <c r="D62" s="32">
        <v>35</v>
      </c>
      <c r="E62" s="32">
        <v>41</v>
      </c>
      <c r="F62" s="32">
        <v>38</v>
      </c>
      <c r="G62" s="32">
        <v>37</v>
      </c>
      <c r="H62" s="32">
        <v>55</v>
      </c>
      <c r="I62" s="32">
        <v>46</v>
      </c>
      <c r="J62" s="32">
        <v>50</v>
      </c>
      <c r="K62" s="32">
        <v>69</v>
      </c>
      <c r="L62" s="32">
        <v>50</v>
      </c>
    </row>
    <row r="63" spans="1:13">
      <c r="A63" s="90"/>
      <c r="B63" s="33"/>
      <c r="C63" s="33"/>
      <c r="D63" s="33">
        <v>-27.1</v>
      </c>
      <c r="E63" s="33">
        <v>-26.3</v>
      </c>
      <c r="F63" s="33">
        <v>-24.2</v>
      </c>
      <c r="G63" s="33">
        <v>-25.2</v>
      </c>
      <c r="H63" s="33">
        <v>-34.6</v>
      </c>
      <c r="I63" s="33">
        <v>-28.749999999999996</v>
      </c>
      <c r="J63" s="33">
        <v>-28.4</v>
      </c>
      <c r="K63" s="33">
        <v>-38.299999999999997</v>
      </c>
      <c r="L63" s="33">
        <v>-30.5</v>
      </c>
    </row>
    <row r="64" spans="1:13">
      <c r="A64" s="90" t="s">
        <v>41</v>
      </c>
      <c r="B64" s="32" t="s">
        <v>11</v>
      </c>
      <c r="C64" s="32" t="s">
        <v>11</v>
      </c>
      <c r="D64" s="32">
        <v>39</v>
      </c>
      <c r="E64" s="32">
        <v>36</v>
      </c>
      <c r="F64" s="32">
        <v>60</v>
      </c>
      <c r="G64" s="32">
        <v>66</v>
      </c>
      <c r="H64" s="32">
        <v>53</v>
      </c>
      <c r="I64" s="32">
        <v>62</v>
      </c>
      <c r="J64" s="32">
        <v>58</v>
      </c>
      <c r="K64" s="32">
        <v>67</v>
      </c>
      <c r="L64" s="32">
        <v>80</v>
      </c>
    </row>
    <row r="65" spans="1:12">
      <c r="A65" s="90"/>
      <c r="B65" s="33"/>
      <c r="C65" s="33"/>
      <c r="D65" s="33">
        <v>-27.5</v>
      </c>
      <c r="E65" s="33">
        <v>-22.4</v>
      </c>
      <c r="F65" s="33">
        <v>-36.4</v>
      </c>
      <c r="G65" s="33">
        <v>-35.700000000000003</v>
      </c>
      <c r="H65" s="33">
        <v>-32.1</v>
      </c>
      <c r="I65" s="33">
        <v>-35.632183908045981</v>
      </c>
      <c r="J65" s="33">
        <v>-34.117647058823529</v>
      </c>
      <c r="K65" s="33">
        <v>-37.4</v>
      </c>
      <c r="L65" s="33">
        <v>-43.7</v>
      </c>
    </row>
    <row r="66" spans="1:12">
      <c r="A66" s="90" t="s">
        <v>42</v>
      </c>
      <c r="B66" s="32" t="s">
        <v>11</v>
      </c>
      <c r="C66" s="32" t="s">
        <v>11</v>
      </c>
      <c r="D66" s="32">
        <v>18</v>
      </c>
      <c r="E66" s="32">
        <v>14</v>
      </c>
      <c r="F66" s="32">
        <v>12</v>
      </c>
      <c r="G66" s="32">
        <v>13</v>
      </c>
      <c r="H66" s="32">
        <v>21</v>
      </c>
      <c r="I66" s="32" t="s">
        <v>50</v>
      </c>
      <c r="J66" s="32">
        <v>17</v>
      </c>
      <c r="K66" s="32">
        <v>29</v>
      </c>
      <c r="L66" s="32">
        <v>29</v>
      </c>
    </row>
    <row r="67" spans="1:12">
      <c r="A67" s="92"/>
      <c r="B67" s="40"/>
      <c r="C67" s="40"/>
      <c r="D67" s="40">
        <v>-40</v>
      </c>
      <c r="E67" s="40">
        <v>-40</v>
      </c>
      <c r="F67" s="40">
        <v>-26.1</v>
      </c>
      <c r="G67" s="40">
        <v>-34.200000000000003</v>
      </c>
      <c r="H67" s="40">
        <v>-45.7</v>
      </c>
      <c r="I67" s="40"/>
      <c r="J67" s="40">
        <v>-36.95652173913043</v>
      </c>
      <c r="K67" s="40">
        <v>-53.7</v>
      </c>
      <c r="L67" s="40">
        <v>-49.2</v>
      </c>
    </row>
    <row r="68" spans="1:12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</row>
    <row r="69" spans="1:12">
      <c r="A69" s="30" t="s">
        <v>188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</row>
    <row r="70" spans="1:12">
      <c r="A70" s="30" t="s">
        <v>214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</row>
    <row r="71" spans="1:12">
      <c r="A71" s="30" t="s">
        <v>215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</row>
    <row r="72" spans="1:12">
      <c r="A72" s="30" t="s">
        <v>137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</row>
    <row r="73" spans="1:12">
      <c r="A73" s="30" t="s">
        <v>136</v>
      </c>
      <c r="B73" s="36"/>
      <c r="C73" s="36"/>
      <c r="D73" s="36"/>
      <c r="E73" s="36"/>
      <c r="F73" s="36"/>
      <c r="G73" s="71"/>
      <c r="H73" s="36"/>
      <c r="I73" s="36"/>
      <c r="J73" s="36"/>
      <c r="K73" s="36"/>
      <c r="L73" s="36"/>
    </row>
    <row r="74" spans="1:12">
      <c r="A74" s="30" t="s">
        <v>179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</row>
    <row r="75" spans="1:12">
      <c r="A75" s="30" t="s">
        <v>139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</row>
  </sheetData>
  <sheetProtection password="CC19" sheet="1" objects="1" scenarios="1"/>
  <mergeCells count="31">
    <mergeCell ref="A66:A67"/>
    <mergeCell ref="A54:A55"/>
    <mergeCell ref="A56:A57"/>
    <mergeCell ref="A58:A59"/>
    <mergeCell ref="A60:A61"/>
    <mergeCell ref="A62:A63"/>
    <mergeCell ref="A64:A65"/>
    <mergeCell ref="A52:A53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28:A29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</mergeCells>
  <phoneticPr fontId="3" type="noConversion"/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pane xSplit="1" ySplit="3" topLeftCell="B4" activePane="bottomRight" state="frozen"/>
      <selection activeCell="B33" sqref="B33"/>
      <selection pane="topRight" activeCell="B33" sqref="B33"/>
      <selection pane="bottomLeft" activeCell="B33" sqref="B33"/>
      <selection pane="bottomRight"/>
    </sheetView>
  </sheetViews>
  <sheetFormatPr defaultRowHeight="16.5"/>
  <cols>
    <col min="1" max="1" width="15.25" style="36" customWidth="1"/>
    <col min="2" max="16384" width="9" style="36"/>
  </cols>
  <sheetData>
    <row r="1" spans="1:12">
      <c r="A1" s="19" t="s">
        <v>264</v>
      </c>
    </row>
    <row r="2" spans="1:12">
      <c r="J2" s="37"/>
      <c r="K2" s="37"/>
      <c r="L2" s="37" t="s">
        <v>43</v>
      </c>
    </row>
    <row r="3" spans="1:12" ht="36">
      <c r="A3" s="85" t="s">
        <v>300</v>
      </c>
      <c r="B3" s="20" t="s">
        <v>1</v>
      </c>
      <c r="C3" s="20" t="s">
        <v>2</v>
      </c>
      <c r="D3" s="20" t="s">
        <v>3</v>
      </c>
      <c r="E3" s="20" t="s">
        <v>4</v>
      </c>
      <c r="F3" s="20" t="s">
        <v>5</v>
      </c>
      <c r="G3" s="20" t="s">
        <v>6</v>
      </c>
      <c r="H3" s="20" t="s">
        <v>7</v>
      </c>
      <c r="I3" s="20" t="s">
        <v>8</v>
      </c>
      <c r="J3" s="20" t="s">
        <v>143</v>
      </c>
      <c r="K3" s="20" t="s">
        <v>182</v>
      </c>
      <c r="L3" s="20" t="s">
        <v>266</v>
      </c>
    </row>
    <row r="4" spans="1:12">
      <c r="A4" s="98" t="s">
        <v>9</v>
      </c>
      <c r="B4" s="81" t="s">
        <v>50</v>
      </c>
      <c r="C4" s="81" t="s">
        <v>50</v>
      </c>
      <c r="D4" s="81" t="s">
        <v>50</v>
      </c>
      <c r="E4" s="81" t="s">
        <v>50</v>
      </c>
      <c r="F4" s="81" t="s">
        <v>50</v>
      </c>
      <c r="G4" s="81" t="s">
        <v>50</v>
      </c>
      <c r="H4" s="81" t="s">
        <v>50</v>
      </c>
      <c r="I4" s="81" t="s">
        <v>50</v>
      </c>
      <c r="J4" s="81" t="s">
        <v>50</v>
      </c>
      <c r="K4" s="81" t="s">
        <v>50</v>
      </c>
      <c r="L4" s="63">
        <v>177</v>
      </c>
    </row>
    <row r="5" spans="1:12">
      <c r="A5" s="98"/>
      <c r="B5" s="82"/>
      <c r="C5" s="82"/>
      <c r="D5" s="82"/>
      <c r="E5" s="82"/>
      <c r="F5" s="82"/>
      <c r="G5" s="82"/>
      <c r="H5" s="82"/>
      <c r="I5" s="82"/>
      <c r="J5" s="82"/>
      <c r="K5" s="82"/>
      <c r="L5" s="40">
        <v>-5.9</v>
      </c>
    </row>
    <row r="6" spans="1:12">
      <c r="A6" s="99" t="s">
        <v>284</v>
      </c>
      <c r="B6" s="83" t="s">
        <v>11</v>
      </c>
      <c r="C6" s="83" t="s">
        <v>11</v>
      </c>
      <c r="D6" s="83" t="s">
        <v>11</v>
      </c>
      <c r="E6" s="83" t="s">
        <v>11</v>
      </c>
      <c r="F6" s="83" t="s">
        <v>11</v>
      </c>
      <c r="G6" s="83" t="s">
        <v>11</v>
      </c>
      <c r="H6" s="83" t="s">
        <v>11</v>
      </c>
      <c r="I6" s="83" t="s">
        <v>11</v>
      </c>
      <c r="J6" s="83" t="s">
        <v>11</v>
      </c>
      <c r="K6" s="83" t="s">
        <v>11</v>
      </c>
      <c r="L6" s="81">
        <v>44</v>
      </c>
    </row>
    <row r="7" spans="1:12">
      <c r="A7" s="100"/>
      <c r="B7" s="84"/>
      <c r="C7" s="84"/>
      <c r="D7" s="84"/>
      <c r="E7" s="84"/>
      <c r="F7" s="84"/>
      <c r="G7" s="84"/>
      <c r="H7" s="84"/>
      <c r="I7" s="84"/>
      <c r="J7" s="84"/>
      <c r="K7" s="84"/>
      <c r="L7" s="65">
        <v>-3.8</v>
      </c>
    </row>
    <row r="8" spans="1:12">
      <c r="A8" s="100" t="s">
        <v>285</v>
      </c>
      <c r="B8" s="84" t="s">
        <v>11</v>
      </c>
      <c r="C8" s="84" t="s">
        <v>11</v>
      </c>
      <c r="D8" s="84" t="s">
        <v>11</v>
      </c>
      <c r="E8" s="84" t="s">
        <v>11</v>
      </c>
      <c r="F8" s="84" t="s">
        <v>11</v>
      </c>
      <c r="G8" s="84" t="s">
        <v>11</v>
      </c>
      <c r="H8" s="84" t="s">
        <v>11</v>
      </c>
      <c r="I8" s="84" t="s">
        <v>11</v>
      </c>
      <c r="J8" s="84" t="s">
        <v>11</v>
      </c>
      <c r="K8" s="84" t="s">
        <v>11</v>
      </c>
      <c r="L8" s="81">
        <v>29</v>
      </c>
    </row>
    <row r="9" spans="1:12">
      <c r="A9" s="100"/>
      <c r="B9" s="84"/>
      <c r="C9" s="84"/>
      <c r="D9" s="84"/>
      <c r="E9" s="84"/>
      <c r="F9" s="84"/>
      <c r="G9" s="84"/>
      <c r="H9" s="84"/>
      <c r="I9" s="84"/>
      <c r="J9" s="84"/>
      <c r="K9" s="84"/>
      <c r="L9" s="65">
        <v>-4.8</v>
      </c>
    </row>
    <row r="10" spans="1:12">
      <c r="A10" s="100" t="s">
        <v>286</v>
      </c>
      <c r="B10" s="84" t="s">
        <v>11</v>
      </c>
      <c r="C10" s="84" t="s">
        <v>11</v>
      </c>
      <c r="D10" s="84" t="s">
        <v>11</v>
      </c>
      <c r="E10" s="84" t="s">
        <v>11</v>
      </c>
      <c r="F10" s="84" t="s">
        <v>11</v>
      </c>
      <c r="G10" s="84" t="s">
        <v>11</v>
      </c>
      <c r="H10" s="84" t="s">
        <v>11</v>
      </c>
      <c r="I10" s="84" t="s">
        <v>11</v>
      </c>
      <c r="J10" s="84" t="s">
        <v>11</v>
      </c>
      <c r="K10" s="84" t="s">
        <v>11</v>
      </c>
      <c r="L10" s="81">
        <v>36</v>
      </c>
    </row>
    <row r="11" spans="1:12">
      <c r="A11" s="100"/>
      <c r="B11" s="84"/>
      <c r="C11" s="84"/>
      <c r="D11" s="84"/>
      <c r="E11" s="84"/>
      <c r="F11" s="84"/>
      <c r="G11" s="84"/>
      <c r="H11" s="84"/>
      <c r="I11" s="84"/>
      <c r="J11" s="84"/>
      <c r="K11" s="84"/>
      <c r="L11" s="65">
        <v>-8.3000000000000007</v>
      </c>
    </row>
    <row r="12" spans="1:12">
      <c r="A12" s="100" t="s">
        <v>287</v>
      </c>
      <c r="B12" s="84" t="s">
        <v>11</v>
      </c>
      <c r="C12" s="84" t="s">
        <v>11</v>
      </c>
      <c r="D12" s="84" t="s">
        <v>11</v>
      </c>
      <c r="E12" s="84" t="s">
        <v>11</v>
      </c>
      <c r="F12" s="84" t="s">
        <v>11</v>
      </c>
      <c r="G12" s="84" t="s">
        <v>11</v>
      </c>
      <c r="H12" s="84" t="s">
        <v>11</v>
      </c>
      <c r="I12" s="84" t="s">
        <v>11</v>
      </c>
      <c r="J12" s="84" t="s">
        <v>11</v>
      </c>
      <c r="K12" s="84" t="s">
        <v>11</v>
      </c>
      <c r="L12" s="81">
        <v>68</v>
      </c>
    </row>
    <row r="13" spans="1:12">
      <c r="A13" s="100"/>
      <c r="B13" s="84"/>
      <c r="C13" s="84"/>
      <c r="D13" s="84"/>
      <c r="E13" s="84"/>
      <c r="F13" s="84"/>
      <c r="G13" s="84"/>
      <c r="H13" s="84"/>
      <c r="I13" s="84"/>
      <c r="J13" s="84"/>
      <c r="K13" s="84"/>
      <c r="L13" s="65">
        <v>-8.3000000000000007</v>
      </c>
    </row>
    <row r="14" spans="1:12">
      <c r="A14" s="96" t="s">
        <v>57</v>
      </c>
      <c r="B14" s="32" t="s">
        <v>11</v>
      </c>
      <c r="C14" s="32" t="s">
        <v>11</v>
      </c>
      <c r="D14" s="32" t="s">
        <v>11</v>
      </c>
      <c r="E14" s="32" t="s">
        <v>11</v>
      </c>
      <c r="F14" s="32" t="s">
        <v>11</v>
      </c>
      <c r="G14" s="32" t="s">
        <v>11</v>
      </c>
      <c r="H14" s="32" t="s">
        <v>11</v>
      </c>
      <c r="I14" s="32" t="s">
        <v>11</v>
      </c>
      <c r="J14" s="32" t="s">
        <v>11</v>
      </c>
      <c r="K14" s="32" t="s">
        <v>11</v>
      </c>
      <c r="L14" s="32" t="s">
        <v>50</v>
      </c>
    </row>
    <row r="15" spans="1:12">
      <c r="A15" s="97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40"/>
    </row>
    <row r="17" spans="1:7">
      <c r="A17" s="30" t="s">
        <v>288</v>
      </c>
    </row>
    <row r="18" spans="1:7">
      <c r="A18" s="30" t="s">
        <v>305</v>
      </c>
    </row>
    <row r="19" spans="1:7">
      <c r="A19" s="30" t="s">
        <v>210</v>
      </c>
    </row>
    <row r="20" spans="1:7">
      <c r="A20" s="30" t="s">
        <v>136</v>
      </c>
    </row>
    <row r="21" spans="1:7">
      <c r="A21" s="30" t="s">
        <v>301</v>
      </c>
    </row>
    <row r="22" spans="1:7">
      <c r="A22" s="30" t="s">
        <v>183</v>
      </c>
      <c r="G22" s="71"/>
    </row>
  </sheetData>
  <sheetProtection password="CC19" sheet="1" objects="1" scenarios="1"/>
  <mergeCells count="6">
    <mergeCell ref="A14:A15"/>
    <mergeCell ref="A4:A5"/>
    <mergeCell ref="A6:A7"/>
    <mergeCell ref="A8:A9"/>
    <mergeCell ref="A10:A11"/>
    <mergeCell ref="A12:A13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L36"/>
  <sheetViews>
    <sheetView workbookViewId="0">
      <pane xSplit="1" ySplit="3" topLeftCell="B4" activePane="bottomRight" state="frozen"/>
      <selection activeCell="A4" sqref="A4"/>
      <selection pane="topRight" activeCell="A4" sqref="A4"/>
      <selection pane="bottomLeft" activeCell="A4" sqref="A4"/>
      <selection pane="bottomRight"/>
    </sheetView>
  </sheetViews>
  <sheetFormatPr defaultRowHeight="16.5"/>
  <cols>
    <col min="1" max="1" width="16.625" customWidth="1"/>
  </cols>
  <sheetData>
    <row r="1" spans="1:12">
      <c r="A1" s="19" t="s">
        <v>272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2">
      <c r="A2" s="36"/>
      <c r="B2" s="36"/>
      <c r="C2" s="36"/>
      <c r="D2" s="36"/>
      <c r="E2" s="36"/>
      <c r="F2" s="36"/>
      <c r="G2" s="36"/>
      <c r="H2" s="36"/>
      <c r="I2" s="36"/>
      <c r="J2" s="36"/>
      <c r="K2" s="37"/>
      <c r="L2" s="37" t="s">
        <v>44</v>
      </c>
    </row>
    <row r="3" spans="1:12">
      <c r="A3" s="20" t="s">
        <v>0</v>
      </c>
      <c r="B3" s="20" t="s">
        <v>1</v>
      </c>
      <c r="C3" s="20" t="s">
        <v>2</v>
      </c>
      <c r="D3" s="20" t="s">
        <v>3</v>
      </c>
      <c r="E3" s="20" t="s">
        <v>4</v>
      </c>
      <c r="F3" s="20" t="s">
        <v>5</v>
      </c>
      <c r="G3" s="20" t="s">
        <v>6</v>
      </c>
      <c r="H3" s="20" t="s">
        <v>7</v>
      </c>
      <c r="I3" s="20" t="s">
        <v>8</v>
      </c>
      <c r="J3" s="20" t="s">
        <v>143</v>
      </c>
      <c r="K3" s="20" t="s">
        <v>182</v>
      </c>
      <c r="L3" s="20" t="s">
        <v>266</v>
      </c>
    </row>
    <row r="4" spans="1:12">
      <c r="A4" s="51" t="s">
        <v>45</v>
      </c>
      <c r="B4" s="21">
        <v>29.9</v>
      </c>
      <c r="C4" s="21">
        <v>30.1</v>
      </c>
      <c r="D4" s="21">
        <v>30.1</v>
      </c>
      <c r="E4" s="21">
        <v>28.6</v>
      </c>
      <c r="F4" s="21">
        <v>27.4</v>
      </c>
      <c r="G4" s="21">
        <v>27.5</v>
      </c>
      <c r="H4" s="21">
        <v>27.1</v>
      </c>
      <c r="I4" s="21">
        <v>27.8</v>
      </c>
      <c r="J4" s="21">
        <v>28.021499718653001</v>
      </c>
      <c r="K4" s="21">
        <v>28.9</v>
      </c>
      <c r="L4" s="21">
        <v>26.5</v>
      </c>
    </row>
    <row r="5" spans="1:12">
      <c r="A5" s="55" t="s">
        <v>46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</row>
    <row r="6" spans="1:12">
      <c r="A6" s="51" t="s">
        <v>14</v>
      </c>
      <c r="B6" s="21">
        <v>37.200000000000003</v>
      </c>
      <c r="C6" s="21">
        <v>36.799999999999997</v>
      </c>
      <c r="D6" s="21">
        <v>37.200000000000003</v>
      </c>
      <c r="E6" s="21">
        <v>35</v>
      </c>
      <c r="F6" s="21">
        <v>34</v>
      </c>
      <c r="G6" s="21">
        <v>33.6</v>
      </c>
      <c r="H6" s="21">
        <v>33.5</v>
      </c>
      <c r="I6" s="21">
        <v>33.799999999999997</v>
      </c>
      <c r="J6" s="21">
        <v>34.428462978803736</v>
      </c>
      <c r="K6" s="21">
        <v>35.299999999999997</v>
      </c>
      <c r="L6" s="21">
        <v>32.9</v>
      </c>
    </row>
    <row r="7" spans="1:12">
      <c r="A7" s="53" t="s">
        <v>15</v>
      </c>
      <c r="B7" s="23">
        <v>21.7</v>
      </c>
      <c r="C7" s="23">
        <v>22.5</v>
      </c>
      <c r="D7" s="23">
        <v>21.9</v>
      </c>
      <c r="E7" s="23">
        <v>21</v>
      </c>
      <c r="F7" s="23">
        <v>19.5</v>
      </c>
      <c r="G7" s="23">
        <v>20.100000000000001</v>
      </c>
      <c r="H7" s="23">
        <v>19.399999999999999</v>
      </c>
      <c r="I7" s="23">
        <v>20.3</v>
      </c>
      <c r="J7" s="23">
        <v>20.182075541350969</v>
      </c>
      <c r="K7" s="23">
        <v>20.9</v>
      </c>
      <c r="L7" s="23">
        <v>18.5</v>
      </c>
    </row>
    <row r="8" spans="1:12">
      <c r="A8" s="51" t="s">
        <v>185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</row>
    <row r="9" spans="1:12">
      <c r="A9" s="51" t="s">
        <v>26</v>
      </c>
      <c r="B9" s="21">
        <v>28.5</v>
      </c>
      <c r="C9" s="21">
        <v>29.3</v>
      </c>
      <c r="D9" s="21">
        <v>28.8</v>
      </c>
      <c r="E9" s="21">
        <v>26.5</v>
      </c>
      <c r="F9" s="21">
        <v>25.7</v>
      </c>
      <c r="G9" s="21">
        <v>25.9</v>
      </c>
      <c r="H9" s="21">
        <v>23.3</v>
      </c>
      <c r="I9" s="26">
        <v>22.510368820398483</v>
      </c>
      <c r="J9" s="26">
        <v>23.396038030008153</v>
      </c>
      <c r="K9" s="26">
        <v>22.7</v>
      </c>
      <c r="L9" s="26">
        <v>21.4</v>
      </c>
    </row>
    <row r="10" spans="1:12">
      <c r="A10" s="51" t="s">
        <v>27</v>
      </c>
      <c r="B10" s="21">
        <v>27.9</v>
      </c>
      <c r="C10" s="21">
        <v>28.7</v>
      </c>
      <c r="D10" s="21">
        <v>28.6</v>
      </c>
      <c r="E10" s="21">
        <v>27.5</v>
      </c>
      <c r="F10" s="21">
        <v>26</v>
      </c>
      <c r="G10" s="21">
        <v>25.4</v>
      </c>
      <c r="H10" s="21">
        <v>27.3</v>
      </c>
      <c r="I10" s="26">
        <v>27.17027545611036</v>
      </c>
      <c r="J10" s="26">
        <v>30.330724074575851</v>
      </c>
      <c r="K10" s="26">
        <v>29.9</v>
      </c>
      <c r="L10" s="26">
        <v>27.9</v>
      </c>
    </row>
    <row r="11" spans="1:12">
      <c r="A11" s="51" t="s">
        <v>28</v>
      </c>
      <c r="B11" s="21">
        <v>28.7</v>
      </c>
      <c r="C11" s="21">
        <v>28.5</v>
      </c>
      <c r="D11" s="21">
        <v>28.7</v>
      </c>
      <c r="E11" s="21">
        <v>28.7</v>
      </c>
      <c r="F11" s="21">
        <v>27.8</v>
      </c>
      <c r="G11" s="21">
        <v>27.1</v>
      </c>
      <c r="H11" s="21">
        <v>25.1</v>
      </c>
      <c r="I11" s="26">
        <v>26.715699793744957</v>
      </c>
      <c r="J11" s="26">
        <v>24.96689756534235</v>
      </c>
      <c r="K11" s="26">
        <v>24.4</v>
      </c>
      <c r="L11" s="26">
        <v>21.9</v>
      </c>
    </row>
    <row r="12" spans="1:12">
      <c r="A12" s="51" t="s">
        <v>29</v>
      </c>
      <c r="B12" s="21">
        <v>35</v>
      </c>
      <c r="C12" s="21">
        <v>34.799999999999997</v>
      </c>
      <c r="D12" s="21">
        <v>33.700000000000003</v>
      </c>
      <c r="E12" s="21">
        <v>30.6</v>
      </c>
      <c r="F12" s="21">
        <v>28.9</v>
      </c>
      <c r="G12" s="21">
        <v>28.5</v>
      </c>
      <c r="H12" s="21">
        <v>28</v>
      </c>
      <c r="I12" s="26">
        <v>29.676871606940097</v>
      </c>
      <c r="J12" s="26">
        <v>29.742159400392328</v>
      </c>
      <c r="K12" s="26">
        <v>28.8</v>
      </c>
      <c r="L12" s="26">
        <v>27.1</v>
      </c>
    </row>
    <row r="13" spans="1:12">
      <c r="A13" s="51" t="s">
        <v>30</v>
      </c>
      <c r="B13" s="21">
        <v>26.6</v>
      </c>
      <c r="C13" s="21">
        <v>26.4</v>
      </c>
      <c r="D13" s="21">
        <v>26.3</v>
      </c>
      <c r="E13" s="21">
        <v>25.4</v>
      </c>
      <c r="F13" s="21">
        <v>23.3</v>
      </c>
      <c r="G13" s="21">
        <v>20.2</v>
      </c>
      <c r="H13" s="21">
        <v>22.8</v>
      </c>
      <c r="I13" s="27">
        <v>24.081379950139702</v>
      </c>
      <c r="J13" s="27">
        <v>21.743352563679139</v>
      </c>
      <c r="K13" s="27">
        <v>25.3</v>
      </c>
      <c r="L13" s="27">
        <v>22.7</v>
      </c>
    </row>
    <row r="14" spans="1:12">
      <c r="A14" s="51" t="s">
        <v>31</v>
      </c>
      <c r="B14" s="21">
        <v>31.9</v>
      </c>
      <c r="C14" s="21">
        <v>26.1</v>
      </c>
      <c r="D14" s="21">
        <v>30.5</v>
      </c>
      <c r="E14" s="21">
        <v>26.2</v>
      </c>
      <c r="F14" s="21">
        <v>23.5</v>
      </c>
      <c r="G14" s="21">
        <v>25.4</v>
      </c>
      <c r="H14" s="21">
        <v>26.1</v>
      </c>
      <c r="I14" s="27">
        <v>24.798549070488534</v>
      </c>
      <c r="J14" s="27">
        <v>26.754315114152053</v>
      </c>
      <c r="K14" s="27">
        <v>27.8</v>
      </c>
      <c r="L14" s="27">
        <v>25.7</v>
      </c>
    </row>
    <row r="15" spans="1:12">
      <c r="A15" s="51" t="s">
        <v>32</v>
      </c>
      <c r="B15" s="21">
        <v>30.2</v>
      </c>
      <c r="C15" s="21">
        <v>30.8</v>
      </c>
      <c r="D15" s="21">
        <v>28.7</v>
      </c>
      <c r="E15" s="21">
        <v>27.1</v>
      </c>
      <c r="F15" s="21">
        <v>27.5</v>
      </c>
      <c r="G15" s="21">
        <v>28.9</v>
      </c>
      <c r="H15" s="21">
        <v>31.5</v>
      </c>
      <c r="I15" s="27">
        <v>30.162210506749613</v>
      </c>
      <c r="J15" s="27">
        <v>29.44496297647396</v>
      </c>
      <c r="K15" s="27">
        <v>33.299999999999997</v>
      </c>
      <c r="L15" s="27">
        <v>31.3</v>
      </c>
    </row>
    <row r="16" spans="1:12">
      <c r="A16" s="51" t="s">
        <v>33</v>
      </c>
      <c r="B16" s="21">
        <v>32.200000000000003</v>
      </c>
      <c r="C16" s="21">
        <v>29.6</v>
      </c>
      <c r="D16" s="21">
        <v>24.8</v>
      </c>
      <c r="E16" s="21">
        <v>29.1</v>
      </c>
      <c r="F16" s="21">
        <v>24.8</v>
      </c>
      <c r="G16" s="21">
        <v>24.7</v>
      </c>
      <c r="H16" s="21">
        <v>19.2</v>
      </c>
      <c r="I16" s="27">
        <v>20.987422336243021</v>
      </c>
      <c r="J16" s="27">
        <v>26.38376010590671</v>
      </c>
      <c r="K16" s="27">
        <v>28.4</v>
      </c>
      <c r="L16" s="27">
        <v>25.1</v>
      </c>
    </row>
    <row r="17" spans="1:12">
      <c r="A17" s="51" t="s">
        <v>34</v>
      </c>
      <c r="B17" s="21">
        <v>30.3</v>
      </c>
      <c r="C17" s="21">
        <v>29.6</v>
      </c>
      <c r="D17" s="21">
        <v>30.1</v>
      </c>
      <c r="E17" s="21">
        <v>28.7</v>
      </c>
      <c r="F17" s="21">
        <v>26.4</v>
      </c>
      <c r="G17" s="21">
        <v>28</v>
      </c>
      <c r="H17" s="21">
        <v>28</v>
      </c>
      <c r="I17" s="27">
        <v>28.459413426413533</v>
      </c>
      <c r="J17" s="27">
        <v>28.685101122330192</v>
      </c>
      <c r="K17" s="27">
        <v>29.1</v>
      </c>
      <c r="L17" s="27">
        <v>26.6</v>
      </c>
    </row>
    <row r="18" spans="1:12">
      <c r="A18" s="51" t="s">
        <v>35</v>
      </c>
      <c r="B18" s="21">
        <v>33.700000000000003</v>
      </c>
      <c r="C18" s="21">
        <v>36.6</v>
      </c>
      <c r="D18" s="21">
        <v>36.299999999999997</v>
      </c>
      <c r="E18" s="21">
        <v>36.1</v>
      </c>
      <c r="F18" s="21">
        <v>34.6</v>
      </c>
      <c r="G18" s="21">
        <v>33.1</v>
      </c>
      <c r="H18" s="21">
        <v>32.200000000000003</v>
      </c>
      <c r="I18" s="27">
        <v>32.070096207305681</v>
      </c>
      <c r="J18" s="27">
        <v>33.356528021766188</v>
      </c>
      <c r="K18" s="27">
        <v>33.6</v>
      </c>
      <c r="L18" s="27">
        <v>32.299999999999997</v>
      </c>
    </row>
    <row r="19" spans="1:12">
      <c r="A19" s="51" t="s">
        <v>36</v>
      </c>
      <c r="B19" s="21">
        <v>34.5</v>
      </c>
      <c r="C19" s="21">
        <v>32.1</v>
      </c>
      <c r="D19" s="21">
        <v>32.299999999999997</v>
      </c>
      <c r="E19" s="21">
        <v>33.799999999999997</v>
      </c>
      <c r="F19" s="21">
        <v>31.5</v>
      </c>
      <c r="G19" s="21">
        <v>31.9</v>
      </c>
      <c r="H19" s="21">
        <v>34.9</v>
      </c>
      <c r="I19" s="27">
        <v>33.544554024085755</v>
      </c>
      <c r="J19" s="27">
        <v>34.481768967458571</v>
      </c>
      <c r="K19" s="27">
        <v>36.200000000000003</v>
      </c>
      <c r="L19" s="27">
        <v>35.200000000000003</v>
      </c>
    </row>
    <row r="20" spans="1:12">
      <c r="A20" s="51" t="s">
        <v>37</v>
      </c>
      <c r="B20" s="21">
        <v>27.5</v>
      </c>
      <c r="C20" s="21">
        <v>32</v>
      </c>
      <c r="D20" s="21">
        <v>31.9</v>
      </c>
      <c r="E20" s="21">
        <v>29.3</v>
      </c>
      <c r="F20" s="21">
        <v>30</v>
      </c>
      <c r="G20" s="21">
        <v>30.8</v>
      </c>
      <c r="H20" s="21">
        <v>30.8</v>
      </c>
      <c r="I20" s="27">
        <v>31.642209064815138</v>
      </c>
      <c r="J20" s="27">
        <v>33.153274282106892</v>
      </c>
      <c r="K20" s="27">
        <v>34.299999999999997</v>
      </c>
      <c r="L20" s="27">
        <v>30.7</v>
      </c>
    </row>
    <row r="21" spans="1:12">
      <c r="A21" s="51" t="s">
        <v>38</v>
      </c>
      <c r="B21" s="21">
        <v>28.6</v>
      </c>
      <c r="C21" s="21">
        <v>29.3</v>
      </c>
      <c r="D21" s="21">
        <v>28.2</v>
      </c>
      <c r="E21" s="21">
        <v>28.2</v>
      </c>
      <c r="F21" s="21">
        <v>26.5</v>
      </c>
      <c r="G21" s="21">
        <v>24.6</v>
      </c>
      <c r="H21" s="21">
        <v>27.1</v>
      </c>
      <c r="I21" s="27">
        <v>27.398957928619918</v>
      </c>
      <c r="J21" s="27">
        <v>28.68480216405732</v>
      </c>
      <c r="K21" s="27">
        <v>32.5</v>
      </c>
      <c r="L21" s="27">
        <v>30.3</v>
      </c>
    </row>
    <row r="22" spans="1:12">
      <c r="A22" s="51" t="s">
        <v>39</v>
      </c>
      <c r="B22" s="21">
        <v>29.2</v>
      </c>
      <c r="C22" s="21">
        <v>28.2</v>
      </c>
      <c r="D22" s="21">
        <v>28.9</v>
      </c>
      <c r="E22" s="21">
        <v>27.8</v>
      </c>
      <c r="F22" s="21">
        <v>27.8</v>
      </c>
      <c r="G22" s="21">
        <v>27.2</v>
      </c>
      <c r="H22" s="21">
        <v>28.5</v>
      </c>
      <c r="I22" s="27">
        <v>30.018490000123766</v>
      </c>
      <c r="J22" s="27">
        <v>27.530761771672726</v>
      </c>
      <c r="K22" s="27">
        <v>30</v>
      </c>
      <c r="L22" s="27">
        <v>27.9</v>
      </c>
    </row>
    <row r="23" spans="1:12">
      <c r="A23" s="51" t="s">
        <v>40</v>
      </c>
      <c r="B23" s="21">
        <v>33.6</v>
      </c>
      <c r="C23" s="21">
        <v>32.200000000000003</v>
      </c>
      <c r="D23" s="21">
        <v>32</v>
      </c>
      <c r="E23" s="21">
        <v>30.7</v>
      </c>
      <c r="F23" s="21">
        <v>29.6</v>
      </c>
      <c r="G23" s="21">
        <v>28</v>
      </c>
      <c r="H23" s="21">
        <v>30</v>
      </c>
      <c r="I23" s="27">
        <v>31.045469067944641</v>
      </c>
      <c r="J23" s="27">
        <v>28.800664283889212</v>
      </c>
      <c r="K23" s="27">
        <v>33.4</v>
      </c>
      <c r="L23" s="27">
        <v>27.3</v>
      </c>
    </row>
    <row r="24" spans="1:12">
      <c r="A24" s="51" t="s">
        <v>41</v>
      </c>
      <c r="B24" s="21">
        <v>27.2</v>
      </c>
      <c r="C24" s="21">
        <v>29.8</v>
      </c>
      <c r="D24" s="21">
        <v>30.1</v>
      </c>
      <c r="E24" s="21">
        <v>27.7</v>
      </c>
      <c r="F24" s="21">
        <v>26.9</v>
      </c>
      <c r="G24" s="21">
        <v>28.5</v>
      </c>
      <c r="H24" s="21">
        <v>24.3</v>
      </c>
      <c r="I24" s="27">
        <v>29.334090862711392</v>
      </c>
      <c r="J24" s="27">
        <v>29.405147703733199</v>
      </c>
      <c r="K24" s="27">
        <v>30.4</v>
      </c>
      <c r="L24" s="27">
        <v>29</v>
      </c>
    </row>
    <row r="25" spans="1:12">
      <c r="A25" s="51" t="s">
        <v>42</v>
      </c>
      <c r="B25" s="21">
        <v>51.9</v>
      </c>
      <c r="C25" s="21">
        <v>51.5</v>
      </c>
      <c r="D25" s="21">
        <v>46.5</v>
      </c>
      <c r="E25" s="21">
        <v>43.2</v>
      </c>
      <c r="F25" s="21">
        <v>46</v>
      </c>
      <c r="G25" s="21">
        <v>44.9</v>
      </c>
      <c r="H25" s="21">
        <v>42</v>
      </c>
      <c r="I25" s="21">
        <v>43.261076247622775</v>
      </c>
      <c r="J25" s="21">
        <v>43.214557883206631</v>
      </c>
      <c r="K25" s="21">
        <v>41.6</v>
      </c>
      <c r="L25" s="21">
        <v>36.5</v>
      </c>
    </row>
    <row r="26" spans="1:12">
      <c r="A26" s="55" t="s">
        <v>47</v>
      </c>
      <c r="B26" s="22"/>
      <c r="C26" s="22"/>
      <c r="D26" s="22"/>
      <c r="E26" s="22"/>
      <c r="F26" s="22"/>
      <c r="G26" s="22"/>
      <c r="H26" s="22"/>
      <c r="I26" s="28"/>
      <c r="J26" s="28"/>
      <c r="K26" s="28"/>
      <c r="L26" s="28"/>
    </row>
    <row r="27" spans="1:12">
      <c r="A27" s="51" t="s">
        <v>126</v>
      </c>
      <c r="B27" s="21">
        <v>28.5</v>
      </c>
      <c r="C27" s="21">
        <v>29.2</v>
      </c>
      <c r="D27" s="21">
        <v>28.7</v>
      </c>
      <c r="E27" s="21">
        <v>26.6</v>
      </c>
      <c r="F27" s="21">
        <v>25.6</v>
      </c>
      <c r="G27" s="21">
        <v>25.9</v>
      </c>
      <c r="H27" s="21">
        <v>23.2</v>
      </c>
      <c r="I27" s="21">
        <v>22.445988737127333</v>
      </c>
      <c r="J27" s="21">
        <v>23.432592862899941</v>
      </c>
      <c r="K27" s="21">
        <v>22.8</v>
      </c>
      <c r="L27" s="21">
        <v>21.5</v>
      </c>
    </row>
    <row r="28" spans="1:12">
      <c r="A28" s="51" t="s">
        <v>127</v>
      </c>
      <c r="B28" s="21">
        <v>30</v>
      </c>
      <c r="C28" s="21">
        <v>29.4</v>
      </c>
      <c r="D28" s="21">
        <v>29.6</v>
      </c>
      <c r="E28" s="21">
        <v>27.9</v>
      </c>
      <c r="F28" s="21">
        <v>26.2</v>
      </c>
      <c r="G28" s="21">
        <v>25.9</v>
      </c>
      <c r="H28" s="21">
        <v>26.4</v>
      </c>
      <c r="I28" s="21">
        <v>26.918704378503858</v>
      </c>
      <c r="J28" s="21">
        <v>27.361703336229002</v>
      </c>
      <c r="K28" s="21">
        <v>27.8</v>
      </c>
      <c r="L28" s="21">
        <v>25.6</v>
      </c>
    </row>
    <row r="29" spans="1:12">
      <c r="A29" s="51" t="s">
        <v>128</v>
      </c>
      <c r="B29" s="21">
        <v>29.7</v>
      </c>
      <c r="C29" s="21">
        <v>30</v>
      </c>
      <c r="D29" s="21">
        <v>29.9</v>
      </c>
      <c r="E29" s="21">
        <v>29.6</v>
      </c>
      <c r="F29" s="21">
        <v>27.8</v>
      </c>
      <c r="G29" s="21">
        <v>28.4</v>
      </c>
      <c r="H29" s="21">
        <v>28.2</v>
      </c>
      <c r="I29" s="21">
        <v>29.075314522564241</v>
      </c>
      <c r="J29" s="21">
        <v>29.103919911210077</v>
      </c>
      <c r="K29" s="21">
        <v>30.4</v>
      </c>
      <c r="L29" s="21">
        <v>27.8</v>
      </c>
    </row>
    <row r="30" spans="1:12">
      <c r="A30" s="53" t="s">
        <v>129</v>
      </c>
      <c r="B30" s="23">
        <v>31.9</v>
      </c>
      <c r="C30" s="23">
        <v>33.1</v>
      </c>
      <c r="D30" s="23">
        <v>32.4</v>
      </c>
      <c r="E30" s="23">
        <v>31.8</v>
      </c>
      <c r="F30" s="23">
        <v>32.799999999999997</v>
      </c>
      <c r="G30" s="23">
        <v>31.3</v>
      </c>
      <c r="H30" s="23">
        <v>32.799999999999997</v>
      </c>
      <c r="I30" s="23">
        <v>34.868070271373611</v>
      </c>
      <c r="J30" s="23">
        <v>35.197231269054853</v>
      </c>
      <c r="K30" s="23">
        <v>36.5</v>
      </c>
      <c r="L30" s="23">
        <v>33.4</v>
      </c>
    </row>
    <row r="31" spans="1:12">
      <c r="A31" s="30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</row>
    <row r="32" spans="1:12">
      <c r="A32" s="41" t="s">
        <v>130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12">
      <c r="A33" s="41" t="s">
        <v>49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</row>
    <row r="34" spans="1:12">
      <c r="A34" s="9"/>
    </row>
    <row r="35" spans="1:12">
      <c r="A35" s="9"/>
    </row>
    <row r="36" spans="1:12">
      <c r="A36" s="9"/>
    </row>
  </sheetData>
  <sheetProtection password="CC19" sheet="1" objects="1" scenarios="1"/>
  <phoneticPr fontId="3" type="noConversion"/>
  <pageMargins left="0.7" right="0.7" top="0.75" bottom="0.75" header="0.3" footer="0.3"/>
  <pageSetup paperSize="9" scale="7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"/>
  <sheetViews>
    <sheetView workbookViewId="0">
      <pane xSplit="1" ySplit="4" topLeftCell="B5" activePane="bottomRight" state="frozen"/>
      <selection pane="topRight" activeCell="B1" sqref="B1"/>
      <selection pane="bottomLeft" activeCell="A4" sqref="A4"/>
      <selection pane="bottomRight"/>
    </sheetView>
  </sheetViews>
  <sheetFormatPr defaultRowHeight="16.5"/>
  <cols>
    <col min="1" max="1" width="16" customWidth="1"/>
  </cols>
  <sheetData>
    <row r="1" spans="1:13">
      <c r="A1" s="75" t="s">
        <v>278</v>
      </c>
    </row>
    <row r="2" spans="1:13">
      <c r="A2" s="19" t="s">
        <v>227</v>
      </c>
    </row>
    <row r="3" spans="1:13">
      <c r="K3" s="6"/>
      <c r="L3" s="6" t="s">
        <v>43</v>
      </c>
    </row>
    <row r="4" spans="1:13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144</v>
      </c>
      <c r="J4" s="2" t="s">
        <v>145</v>
      </c>
      <c r="K4" s="2" t="s">
        <v>182</v>
      </c>
      <c r="L4" s="2" t="s">
        <v>266</v>
      </c>
    </row>
    <row r="5" spans="1:13">
      <c r="A5" s="9" t="s">
        <v>45</v>
      </c>
      <c r="B5" s="77" t="s">
        <v>11</v>
      </c>
      <c r="C5" s="77" t="s">
        <v>11</v>
      </c>
      <c r="D5" s="77" t="s">
        <v>11</v>
      </c>
      <c r="E5" s="77" t="s">
        <v>11</v>
      </c>
      <c r="F5" s="77" t="s">
        <v>11</v>
      </c>
      <c r="G5" s="77" t="s">
        <v>11</v>
      </c>
      <c r="H5" s="77" t="s">
        <v>11</v>
      </c>
      <c r="I5" s="77" t="s">
        <v>11</v>
      </c>
      <c r="J5" s="77" t="s">
        <v>11</v>
      </c>
      <c r="K5" s="63" t="s">
        <v>11</v>
      </c>
      <c r="L5" s="63">
        <v>25604</v>
      </c>
    </row>
    <row r="6" spans="1:13">
      <c r="A6" s="9"/>
      <c r="B6" s="78"/>
      <c r="C6" s="78"/>
      <c r="D6" s="78"/>
      <c r="E6" s="78"/>
      <c r="F6" s="78"/>
      <c r="G6" s="78"/>
      <c r="H6" s="78"/>
      <c r="I6" s="78"/>
      <c r="J6" s="78"/>
      <c r="K6" s="65"/>
      <c r="L6" s="33">
        <v>-100</v>
      </c>
    </row>
    <row r="7" spans="1:13">
      <c r="A7" s="79" t="s">
        <v>273</v>
      </c>
      <c r="B7" s="15" t="s">
        <v>11</v>
      </c>
      <c r="C7" s="15" t="s">
        <v>11</v>
      </c>
      <c r="D7" s="15" t="s">
        <v>11</v>
      </c>
      <c r="E7" s="15" t="s">
        <v>11</v>
      </c>
      <c r="F7" s="15" t="s">
        <v>11</v>
      </c>
      <c r="G7" s="15" t="s">
        <v>11</v>
      </c>
      <c r="H7" s="15" t="s">
        <v>11</v>
      </c>
      <c r="I7" s="15" t="s">
        <v>11</v>
      </c>
      <c r="J7" s="15" t="s">
        <v>11</v>
      </c>
      <c r="K7" s="47" t="s">
        <v>11</v>
      </c>
      <c r="L7" s="47">
        <v>19979</v>
      </c>
      <c r="M7" s="77"/>
    </row>
    <row r="8" spans="1:13">
      <c r="A8" s="9"/>
      <c r="B8" s="78"/>
      <c r="C8" s="78"/>
      <c r="D8" s="78"/>
      <c r="E8" s="78"/>
      <c r="F8" s="78"/>
      <c r="G8" s="78"/>
      <c r="H8" s="78"/>
      <c r="I8" s="78"/>
      <c r="J8" s="78"/>
      <c r="K8" s="65"/>
      <c r="L8" s="33">
        <f>L7/$L$5*100*-1</f>
        <v>-78.030776441181061</v>
      </c>
      <c r="M8" s="77"/>
    </row>
    <row r="9" spans="1:13">
      <c r="A9" s="9" t="s">
        <v>274</v>
      </c>
      <c r="B9" s="77" t="s">
        <v>11</v>
      </c>
      <c r="C9" s="77" t="s">
        <v>11</v>
      </c>
      <c r="D9" s="77" t="s">
        <v>11</v>
      </c>
      <c r="E9" s="77" t="s">
        <v>11</v>
      </c>
      <c r="F9" s="77" t="s">
        <v>11</v>
      </c>
      <c r="G9" s="77" t="s">
        <v>11</v>
      </c>
      <c r="H9" s="77" t="s">
        <v>11</v>
      </c>
      <c r="I9" s="77" t="s">
        <v>11</v>
      </c>
      <c r="J9" s="77" t="s">
        <v>11</v>
      </c>
      <c r="K9" s="63" t="s">
        <v>11</v>
      </c>
      <c r="L9" s="63">
        <v>4761</v>
      </c>
      <c r="M9" s="77"/>
    </row>
    <row r="10" spans="1:13">
      <c r="A10" s="9"/>
      <c r="B10" s="78"/>
      <c r="C10" s="78"/>
      <c r="D10" s="78"/>
      <c r="E10" s="78"/>
      <c r="F10" s="78"/>
      <c r="G10" s="78"/>
      <c r="H10" s="78"/>
      <c r="I10" s="78"/>
      <c r="J10" s="78"/>
      <c r="K10" s="65"/>
      <c r="L10" s="33">
        <f>L9/$L$5*100*-1</f>
        <v>-18.594750820184348</v>
      </c>
      <c r="M10" s="77"/>
    </row>
    <row r="11" spans="1:13">
      <c r="A11" s="9" t="s">
        <v>57</v>
      </c>
      <c r="B11" s="77" t="s">
        <v>11</v>
      </c>
      <c r="C11" s="77" t="s">
        <v>11</v>
      </c>
      <c r="D11" s="77" t="s">
        <v>11</v>
      </c>
      <c r="E11" s="77" t="s">
        <v>11</v>
      </c>
      <c r="F11" s="77" t="s">
        <v>11</v>
      </c>
      <c r="G11" s="77" t="s">
        <v>11</v>
      </c>
      <c r="H11" s="77" t="s">
        <v>11</v>
      </c>
      <c r="I11" s="77" t="s">
        <v>11</v>
      </c>
      <c r="J11" s="77" t="s">
        <v>11</v>
      </c>
      <c r="K11" s="63" t="s">
        <v>11</v>
      </c>
      <c r="L11" s="63">
        <v>864</v>
      </c>
      <c r="M11" s="77"/>
    </row>
    <row r="12" spans="1:13">
      <c r="A12" s="13"/>
      <c r="B12" s="5"/>
      <c r="C12" s="5"/>
      <c r="D12" s="5"/>
      <c r="E12" s="5"/>
      <c r="F12" s="5"/>
      <c r="G12" s="5"/>
      <c r="H12" s="5"/>
      <c r="I12" s="5"/>
      <c r="J12" s="5"/>
      <c r="K12" s="40"/>
      <c r="L12" s="40">
        <f>L11/$L$5*100*-1</f>
        <v>-3.3744727386345881</v>
      </c>
      <c r="M12" s="77"/>
    </row>
    <row r="13" spans="1:13">
      <c r="A13" s="9"/>
      <c r="B13" s="80"/>
      <c r="C13" s="80"/>
      <c r="D13" s="80"/>
      <c r="E13" s="80"/>
      <c r="F13" s="80"/>
      <c r="G13" s="80"/>
      <c r="H13" s="80"/>
      <c r="I13" s="80"/>
      <c r="J13" s="80"/>
    </row>
    <row r="14" spans="1:13">
      <c r="A14" s="9" t="s">
        <v>188</v>
      </c>
      <c r="B14" s="78"/>
      <c r="C14" s="78"/>
      <c r="D14" s="78"/>
      <c r="E14" s="78"/>
      <c r="F14" s="78"/>
      <c r="G14" s="78"/>
      <c r="H14" s="78"/>
      <c r="I14" s="78"/>
      <c r="J14" s="80"/>
    </row>
    <row r="15" spans="1:13">
      <c r="A15" s="9" t="s">
        <v>294</v>
      </c>
    </row>
    <row r="16" spans="1:13">
      <c r="A16" s="9" t="s">
        <v>275</v>
      </c>
    </row>
    <row r="17" spans="1:1">
      <c r="A17" s="9" t="s">
        <v>276</v>
      </c>
    </row>
    <row r="18" spans="1:1">
      <c r="A18" s="9" t="s">
        <v>277</v>
      </c>
    </row>
    <row r="19" spans="1:1">
      <c r="A19" s="9"/>
    </row>
  </sheetData>
  <sheetProtection password="CC19" sheet="1" objects="1" scenarios="1"/>
  <phoneticPr fontId="3" type="noConversion"/>
  <pageMargins left="0.23622047244094491" right="0.23622047244094491" top="0.35433070866141736" bottom="0.35433070866141736" header="0.31496062992125984" footer="0.31496062992125984"/>
  <pageSetup paperSize="9" scale="6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M21"/>
  <sheetViews>
    <sheetView workbookViewId="0">
      <pane xSplit="1" ySplit="4" topLeftCell="B5" activePane="bottomRight" state="frozen"/>
      <selection activeCell="A4" sqref="A4"/>
      <selection pane="topRight" activeCell="A4" sqref="A4"/>
      <selection pane="bottomLeft" activeCell="A4" sqref="A4"/>
      <selection pane="bottomRight"/>
    </sheetView>
  </sheetViews>
  <sheetFormatPr defaultRowHeight="16.5"/>
  <cols>
    <col min="1" max="1" width="16" customWidth="1"/>
  </cols>
  <sheetData>
    <row r="1" spans="1:13">
      <c r="A1" s="75" t="s">
        <v>279</v>
      </c>
    </row>
    <row r="2" spans="1:13">
      <c r="A2" s="19" t="s">
        <v>228</v>
      </c>
    </row>
    <row r="3" spans="1:13">
      <c r="K3" s="6"/>
      <c r="L3" s="6" t="s">
        <v>43</v>
      </c>
    </row>
    <row r="4" spans="1:13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144</v>
      </c>
      <c r="J4" s="2" t="s">
        <v>145</v>
      </c>
      <c r="K4" s="2" t="s">
        <v>187</v>
      </c>
      <c r="L4" s="2" t="s">
        <v>266</v>
      </c>
    </row>
    <row r="5" spans="1:13">
      <c r="A5" s="11" t="s">
        <v>45</v>
      </c>
      <c r="B5" s="15">
        <v>20109</v>
      </c>
      <c r="C5" s="15">
        <v>21196</v>
      </c>
      <c r="D5" s="15">
        <v>22079</v>
      </c>
      <c r="E5" s="15">
        <v>21666</v>
      </c>
      <c r="F5" s="15">
        <v>21533</v>
      </c>
      <c r="G5" s="15">
        <v>22673</v>
      </c>
      <c r="H5" s="15">
        <v>23132</v>
      </c>
      <c r="I5" s="15">
        <v>24538</v>
      </c>
      <c r="J5" s="15">
        <v>25758</v>
      </c>
      <c r="K5" s="32">
        <v>27271</v>
      </c>
      <c r="L5" s="32">
        <v>25604</v>
      </c>
      <c r="M5" s="14"/>
    </row>
    <row r="6" spans="1:13">
      <c r="A6" s="13"/>
      <c r="B6" s="5">
        <f t="shared" ref="B6:J6" si="0">B5/B$5*-100</f>
        <v>-100</v>
      </c>
      <c r="C6" s="5">
        <f t="shared" si="0"/>
        <v>-100</v>
      </c>
      <c r="D6" s="5">
        <f t="shared" si="0"/>
        <v>-100</v>
      </c>
      <c r="E6" s="5">
        <f t="shared" si="0"/>
        <v>-100</v>
      </c>
      <c r="F6" s="5">
        <f t="shared" si="0"/>
        <v>-100</v>
      </c>
      <c r="G6" s="5">
        <f t="shared" si="0"/>
        <v>-100</v>
      </c>
      <c r="H6" s="5">
        <f t="shared" si="0"/>
        <v>-100</v>
      </c>
      <c r="I6" s="5">
        <f t="shared" si="0"/>
        <v>-100</v>
      </c>
      <c r="J6" s="5">
        <f t="shared" si="0"/>
        <v>-100</v>
      </c>
      <c r="K6" s="40">
        <v>-100</v>
      </c>
      <c r="L6" s="40">
        <v>-100</v>
      </c>
      <c r="M6" s="14"/>
    </row>
    <row r="7" spans="1:13">
      <c r="A7" s="11" t="s">
        <v>51</v>
      </c>
      <c r="B7" s="14">
        <v>18487</v>
      </c>
      <c r="C7" s="14">
        <v>19303</v>
      </c>
      <c r="D7" s="14">
        <v>20524</v>
      </c>
      <c r="E7" s="14">
        <v>20352</v>
      </c>
      <c r="F7" s="14">
        <v>20497</v>
      </c>
      <c r="G7" s="14">
        <v>21256</v>
      </c>
      <c r="H7" s="14">
        <v>21827</v>
      </c>
      <c r="I7" s="14">
        <v>23266</v>
      </c>
      <c r="J7" s="14">
        <v>24078</v>
      </c>
      <c r="K7" s="46">
        <v>25491</v>
      </c>
      <c r="L7" s="46">
        <v>23991</v>
      </c>
      <c r="M7" s="14"/>
    </row>
    <row r="8" spans="1:13">
      <c r="A8" s="11"/>
      <c r="B8" s="4">
        <f t="shared" ref="B8" si="1">B7/B$5*-100</f>
        <v>-91.933959918444472</v>
      </c>
      <c r="C8" s="4">
        <f t="shared" ref="C8" si="2">C7/C$5*-100</f>
        <v>-91.069069635780338</v>
      </c>
      <c r="D8" s="4">
        <f t="shared" ref="D8" si="3">D7/D$5*-100</f>
        <v>-92.957108564699482</v>
      </c>
      <c r="E8" s="4">
        <f t="shared" ref="E8" si="4">E7/E$5*-100</f>
        <v>-93.935198006092492</v>
      </c>
      <c r="F8" s="4">
        <f t="shared" ref="F8" si="5">F7/F$5*-100</f>
        <v>-95.188780012074488</v>
      </c>
      <c r="G8" s="4">
        <f t="shared" ref="G8" si="6">G7/G$5*-100</f>
        <v>-93.75027565827196</v>
      </c>
      <c r="H8" s="4">
        <f t="shared" ref="H8" si="7">H7/H$5*-100</f>
        <v>-94.358464464810652</v>
      </c>
      <c r="I8" s="4">
        <f t="shared" ref="I8" si="8">I7/I$5*-100</f>
        <v>-94.816203439563125</v>
      </c>
      <c r="J8" s="4">
        <f t="shared" ref="J8:K8" si="9">J7/J$5*-100</f>
        <v>-93.4777544840438</v>
      </c>
      <c r="K8" s="33">
        <f t="shared" si="9"/>
        <v>-93.472919951596936</v>
      </c>
      <c r="L8" s="33">
        <f t="shared" ref="L8" si="10">L7/L$5*-100</f>
        <v>-93.70020309326668</v>
      </c>
      <c r="M8" s="14"/>
    </row>
    <row r="9" spans="1:13">
      <c r="A9" s="11" t="s">
        <v>52</v>
      </c>
      <c r="B9" s="14">
        <v>226</v>
      </c>
      <c r="C9" s="14">
        <v>178</v>
      </c>
      <c r="D9" s="14">
        <v>138</v>
      </c>
      <c r="E9" s="14">
        <v>108</v>
      </c>
      <c r="F9" s="14">
        <v>55</v>
      </c>
      <c r="G9" s="14">
        <v>154</v>
      </c>
      <c r="H9" s="14">
        <v>185</v>
      </c>
      <c r="I9" s="14">
        <v>161</v>
      </c>
      <c r="J9" s="14">
        <v>254</v>
      </c>
      <c r="K9" s="46">
        <v>303</v>
      </c>
      <c r="L9" s="46">
        <v>347</v>
      </c>
      <c r="M9" s="14"/>
    </row>
    <row r="10" spans="1:13">
      <c r="A10" s="11"/>
      <c r="B10" s="4">
        <f t="shared" ref="B10" si="11">B9/B$5*-100</f>
        <v>-1.1238748818936795</v>
      </c>
      <c r="C10" s="4">
        <f t="shared" ref="C10" si="12">C9/C$5*-100</f>
        <v>-0.83978109077184371</v>
      </c>
      <c r="D10" s="4">
        <f t="shared" ref="D10" si="13">D9/D$5*-100</f>
        <v>-0.62502830744146021</v>
      </c>
      <c r="E10" s="4">
        <f t="shared" ref="E10" si="14">E9/E$5*-100</f>
        <v>-0.49847687621157571</v>
      </c>
      <c r="F10" s="4">
        <f t="shared" ref="F10" si="15">F9/F$5*-100</f>
        <v>-0.25542191055589097</v>
      </c>
      <c r="G10" s="4">
        <f t="shared" ref="G10" si="16">G9/G$5*-100</f>
        <v>-0.6792219820932387</v>
      </c>
      <c r="H10" s="4">
        <f t="shared" ref="H10" si="17">H9/H$5*-100</f>
        <v>-0.79975791111879646</v>
      </c>
      <c r="I10" s="4">
        <f t="shared" ref="I10" si="18">I9/I$5*-100</f>
        <v>-0.65612519357730859</v>
      </c>
      <c r="J10" s="4">
        <f t="shared" ref="J10:K10" si="19">J9/J$5*-100</f>
        <v>-0.98610140538861712</v>
      </c>
      <c r="K10" s="33">
        <f t="shared" si="19"/>
        <v>-1.11107036778996</v>
      </c>
      <c r="L10" s="33">
        <f t="shared" ref="L10" si="20">L9/L$5*-100</f>
        <v>-1.3552569910951413</v>
      </c>
      <c r="M10" s="14"/>
    </row>
    <row r="11" spans="1:13">
      <c r="A11" s="11" t="s">
        <v>53</v>
      </c>
      <c r="B11" s="14">
        <v>242</v>
      </c>
      <c r="C11" s="14">
        <v>222</v>
      </c>
      <c r="D11" s="14">
        <v>239</v>
      </c>
      <c r="E11" s="14">
        <v>260</v>
      </c>
      <c r="F11" s="14">
        <v>233</v>
      </c>
      <c r="G11" s="14">
        <v>393</v>
      </c>
      <c r="H11" s="14">
        <v>292</v>
      </c>
      <c r="I11" s="14">
        <v>262</v>
      </c>
      <c r="J11" s="14">
        <v>376</v>
      </c>
      <c r="K11" s="46">
        <v>431</v>
      </c>
      <c r="L11" s="46">
        <v>342</v>
      </c>
      <c r="M11" s="14"/>
    </row>
    <row r="12" spans="1:13">
      <c r="A12" s="11"/>
      <c r="B12" s="4">
        <f t="shared" ref="B12" si="21">B11/B$5*-100</f>
        <v>-1.2034412452135859</v>
      </c>
      <c r="C12" s="4">
        <f t="shared" ref="C12" si="22">C11/C$5*-100</f>
        <v>-1.0473674278165692</v>
      </c>
      <c r="D12" s="4">
        <f t="shared" ref="D12" si="23">D11/D$5*-100</f>
        <v>-1.082476561438471</v>
      </c>
      <c r="E12" s="4">
        <f t="shared" ref="E12" si="24">E11/E$5*-100</f>
        <v>-1.2000369242130529</v>
      </c>
      <c r="F12" s="4">
        <f t="shared" ref="F12" si="25">F11/F$5*-100</f>
        <v>-1.0820600938095015</v>
      </c>
      <c r="G12" s="4">
        <f t="shared" ref="G12" si="26">G11/G$5*-100</f>
        <v>-1.733339214043135</v>
      </c>
      <c r="H12" s="4">
        <f t="shared" ref="H12" si="27">H11/H$5*-100</f>
        <v>-1.2623205948469651</v>
      </c>
      <c r="I12" s="4">
        <f t="shared" ref="I12" si="28">I11/I$5*-100</f>
        <v>-1.0677316814736328</v>
      </c>
      <c r="J12" s="4">
        <f t="shared" ref="J12:K12" si="29">J11/J$5*-100</f>
        <v>-1.4597406630949608</v>
      </c>
      <c r="K12" s="33">
        <f t="shared" si="29"/>
        <v>-1.580433427450405</v>
      </c>
      <c r="L12" s="33">
        <f t="shared" ref="L12" si="30">L11/L$5*-100</f>
        <v>-1.3357287923761911</v>
      </c>
      <c r="M12" s="14"/>
    </row>
    <row r="13" spans="1:13">
      <c r="A13" s="11" t="s">
        <v>54</v>
      </c>
      <c r="B13" s="14">
        <v>376</v>
      </c>
      <c r="C13" s="14">
        <v>731</v>
      </c>
      <c r="D13" s="14">
        <v>419</v>
      </c>
      <c r="E13" s="14">
        <v>311</v>
      </c>
      <c r="F13" s="14">
        <v>212</v>
      </c>
      <c r="G13" s="14">
        <v>111</v>
      </c>
      <c r="H13" s="14">
        <v>126</v>
      </c>
      <c r="I13" s="14">
        <v>146</v>
      </c>
      <c r="J13" s="14">
        <v>269</v>
      </c>
      <c r="K13" s="46">
        <v>215</v>
      </c>
      <c r="L13" s="46">
        <v>190</v>
      </c>
      <c r="M13" s="14"/>
    </row>
    <row r="14" spans="1:13">
      <c r="A14" s="11"/>
      <c r="B14" s="4">
        <f t="shared" ref="B14" si="31">B13/B$5*-100</f>
        <v>-1.869809538017803</v>
      </c>
      <c r="C14" s="4">
        <f t="shared" ref="C14" si="32">C13/C$5*-100</f>
        <v>-3.4487639177203246</v>
      </c>
      <c r="D14" s="4">
        <f t="shared" ref="D14" si="33">D13/D$5*-100</f>
        <v>-1.8977308754925495</v>
      </c>
      <c r="E14" s="4">
        <f t="shared" ref="E14" si="34">E13/E$5*-100</f>
        <v>-1.4354287824240746</v>
      </c>
      <c r="F14" s="4">
        <f t="shared" ref="F14" si="35">F13/F$5*-100</f>
        <v>-0.98453536432452515</v>
      </c>
      <c r="G14" s="4">
        <f t="shared" ref="G14" si="36">G13/G$5*-100</f>
        <v>-0.48956909098928236</v>
      </c>
      <c r="H14" s="4">
        <f t="shared" ref="H14" si="37">H13/H$5*-100</f>
        <v>-0.54469998270793707</v>
      </c>
      <c r="I14" s="4">
        <f t="shared" ref="I14" si="38">I13/I$5*-100</f>
        <v>-0.59499551715706245</v>
      </c>
      <c r="J14" s="4">
        <f t="shared" ref="J14:K14" si="39">J13/J$5*-100</f>
        <v>-1.0443357403525118</v>
      </c>
      <c r="K14" s="33">
        <f t="shared" si="39"/>
        <v>-0.78838326427340399</v>
      </c>
      <c r="L14" s="33">
        <f t="shared" ref="L14" si="40">L13/L$5*-100</f>
        <v>-0.74207155132010616</v>
      </c>
      <c r="M14" s="14"/>
    </row>
    <row r="15" spans="1:13">
      <c r="A15" s="11" t="s">
        <v>55</v>
      </c>
      <c r="B15" s="14">
        <v>102</v>
      </c>
      <c r="C15" s="14">
        <v>85</v>
      </c>
      <c r="D15" s="14">
        <v>73</v>
      </c>
      <c r="E15" s="14">
        <v>67</v>
      </c>
      <c r="F15" s="14">
        <v>82</v>
      </c>
      <c r="G15" s="14">
        <v>107</v>
      </c>
      <c r="H15" s="14">
        <v>80</v>
      </c>
      <c r="I15" s="14">
        <v>101</v>
      </c>
      <c r="J15" s="14">
        <v>72</v>
      </c>
      <c r="K15" s="46">
        <v>60</v>
      </c>
      <c r="L15" s="46">
        <v>80</v>
      </c>
      <c r="M15" s="14"/>
    </row>
    <row r="16" spans="1:13">
      <c r="A16" s="11"/>
      <c r="B16" s="4">
        <f t="shared" ref="B16" si="41">B15/B$5*-100</f>
        <v>-0.50723556616440402</v>
      </c>
      <c r="C16" s="4">
        <f t="shared" ref="C16" si="42">C15/C$5*-100</f>
        <v>-0.4010190602000378</v>
      </c>
      <c r="D16" s="4">
        <f t="shared" ref="D16" si="43">D15/D$5*-100</f>
        <v>-0.33063091625526519</v>
      </c>
      <c r="E16" s="4">
        <f t="shared" ref="E16" si="44">E15/E$5*-100</f>
        <v>-0.30924028431644052</v>
      </c>
      <c r="F16" s="4">
        <f t="shared" ref="F16" si="45">F15/F$5*-100</f>
        <v>-0.38081084846514651</v>
      </c>
      <c r="G16" s="4">
        <f t="shared" ref="G16" si="46">G15/G$5*-100</f>
        <v>-0.47192696158426317</v>
      </c>
      <c r="H16" s="4">
        <f t="shared" ref="H16" si="47">H15/H$5*-100</f>
        <v>-0.34584125886218225</v>
      </c>
      <c r="I16" s="4">
        <f t="shared" ref="I16" si="48">I15/I$5*-100</f>
        <v>-0.41160648789632409</v>
      </c>
      <c r="J16" s="4">
        <f t="shared" ref="J16:K16" si="49">J15/J$5*-100</f>
        <v>-0.27952480782669459</v>
      </c>
      <c r="K16" s="33">
        <f t="shared" si="49"/>
        <v>-0.22001393421583365</v>
      </c>
      <c r="L16" s="33">
        <f t="shared" ref="L16" si="50">L15/L$5*-100</f>
        <v>-0.31245117950320261</v>
      </c>
      <c r="M16" s="14"/>
    </row>
    <row r="17" spans="1:13">
      <c r="A17" s="11" t="s">
        <v>56</v>
      </c>
      <c r="B17" s="14">
        <v>676</v>
      </c>
      <c r="C17" s="14">
        <v>677</v>
      </c>
      <c r="D17" s="14">
        <v>686</v>
      </c>
      <c r="E17" s="14">
        <v>568</v>
      </c>
      <c r="F17" s="14">
        <v>454</v>
      </c>
      <c r="G17" s="14">
        <v>652</v>
      </c>
      <c r="H17" s="14">
        <v>622</v>
      </c>
      <c r="I17" s="14">
        <v>602</v>
      </c>
      <c r="J17" s="14">
        <v>709</v>
      </c>
      <c r="K17" s="46">
        <v>771</v>
      </c>
      <c r="L17" s="46">
        <v>654</v>
      </c>
      <c r="M17" s="14"/>
    </row>
    <row r="18" spans="1:13">
      <c r="A18" s="13"/>
      <c r="B18" s="5">
        <f t="shared" ref="B18" si="51">B17/B$5*-100</f>
        <v>-3.36167885026605</v>
      </c>
      <c r="C18" s="5">
        <f t="shared" ref="C18" si="52">C17/C$5*-100</f>
        <v>-3.1939988677108886</v>
      </c>
      <c r="D18" s="5">
        <f t="shared" ref="D18" si="53">D17/D$5*-100</f>
        <v>-3.1070247746727659</v>
      </c>
      <c r="E18" s="5">
        <f t="shared" ref="E18" si="54">E17/E$5*-100</f>
        <v>-2.6216191267423614</v>
      </c>
      <c r="F18" s="5">
        <f t="shared" ref="F18" si="55">F17/F$5*-100</f>
        <v>-2.1083917707704454</v>
      </c>
      <c r="G18" s="5">
        <f t="shared" ref="G18" si="56">G17/G$5*-100</f>
        <v>-2.8756670930181274</v>
      </c>
      <c r="H18" s="5">
        <f t="shared" ref="H18" si="57">H17/H$5*-100</f>
        <v>-2.6889157876534671</v>
      </c>
      <c r="I18" s="5">
        <f t="shared" ref="I18" si="58">I17/I$5*-100</f>
        <v>-2.4533376803325453</v>
      </c>
      <c r="J18" s="5">
        <f t="shared" ref="J18:K18" si="59">J17/J$5*-100</f>
        <v>-2.7525428992934233</v>
      </c>
      <c r="K18" s="40">
        <f t="shared" si="59"/>
        <v>-2.8271790546734628</v>
      </c>
      <c r="L18" s="40">
        <f t="shared" ref="L18" si="60">L17/L$5*-100</f>
        <v>-2.5542883924386817</v>
      </c>
      <c r="M18" s="14"/>
    </row>
    <row r="19" spans="1:13">
      <c r="A19" s="11"/>
      <c r="B19" s="10"/>
      <c r="C19" s="10"/>
      <c r="D19" s="10"/>
      <c r="E19" s="10"/>
      <c r="F19" s="10"/>
      <c r="G19" s="10"/>
      <c r="H19" s="10"/>
      <c r="I19" s="10"/>
      <c r="J19" s="10"/>
    </row>
    <row r="20" spans="1:13">
      <c r="A20" s="9" t="s">
        <v>188</v>
      </c>
      <c r="B20" s="4"/>
      <c r="C20" s="4"/>
      <c r="D20" s="4"/>
      <c r="E20" s="4"/>
      <c r="F20" s="4"/>
      <c r="G20" s="4"/>
      <c r="H20" s="4"/>
      <c r="I20" s="4"/>
      <c r="J20" s="10"/>
    </row>
    <row r="21" spans="1:13">
      <c r="A21" s="9" t="s">
        <v>189</v>
      </c>
      <c r="B21" s="10"/>
      <c r="C21" s="10"/>
      <c r="D21" s="10"/>
      <c r="E21" s="10"/>
      <c r="F21" s="10"/>
      <c r="G21" s="10"/>
      <c r="H21" s="10"/>
      <c r="I21" s="10"/>
      <c r="J21" s="10"/>
    </row>
  </sheetData>
  <sheetProtection password="CC19" sheet="1" objects="1" scenarios="1"/>
  <phoneticPr fontId="3" type="noConversion"/>
  <pageMargins left="0.23622047244094491" right="0.23622047244094491" top="0.35433070866141736" bottom="0.35433070866141736" header="0.31496062992125984" footer="0.31496062992125984"/>
  <pageSetup paperSize="9" scale="6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J24"/>
  <sheetViews>
    <sheetView workbookViewId="0">
      <pane xSplit="1" ySplit="4" topLeftCell="B5" activePane="bottomRight" state="frozen"/>
      <selection activeCell="A4" sqref="A4"/>
      <selection pane="topRight" activeCell="A4" sqref="A4"/>
      <selection pane="bottomLeft" activeCell="A4" sqref="A4"/>
      <selection pane="bottomRight"/>
    </sheetView>
  </sheetViews>
  <sheetFormatPr defaultRowHeight="16.5"/>
  <cols>
    <col min="1" max="1" width="16" style="36" customWidth="1"/>
    <col min="2" max="11" width="9" style="36"/>
    <col min="12" max="12" width="2" style="49" customWidth="1"/>
    <col min="13" max="22" width="9" style="36"/>
    <col min="23" max="23" width="2" style="49" customWidth="1"/>
    <col min="24" max="16384" width="9" style="36"/>
  </cols>
  <sheetData>
    <row r="1" spans="1:36">
      <c r="A1" s="19" t="s">
        <v>229</v>
      </c>
    </row>
    <row r="2" spans="1:36">
      <c r="A2" s="19"/>
      <c r="AG2" s="37" t="s">
        <v>43</v>
      </c>
    </row>
    <row r="3" spans="1:36">
      <c r="A3" s="93" t="s">
        <v>164</v>
      </c>
      <c r="B3" s="95" t="s">
        <v>45</v>
      </c>
      <c r="C3" s="95"/>
      <c r="D3" s="95"/>
      <c r="E3" s="95"/>
      <c r="F3" s="95"/>
      <c r="G3" s="95"/>
      <c r="H3" s="95"/>
      <c r="I3" s="95"/>
      <c r="J3" s="95"/>
      <c r="K3" s="95"/>
      <c r="L3" s="50"/>
      <c r="M3" s="95" t="s">
        <v>165</v>
      </c>
      <c r="N3" s="95"/>
      <c r="O3" s="95"/>
      <c r="P3" s="95"/>
      <c r="Q3" s="95"/>
      <c r="R3" s="95"/>
      <c r="S3" s="95"/>
      <c r="T3" s="95"/>
      <c r="U3" s="95"/>
      <c r="V3" s="95"/>
      <c r="W3" s="50"/>
      <c r="X3" s="95" t="s">
        <v>166</v>
      </c>
      <c r="Y3" s="95"/>
      <c r="Z3" s="95"/>
      <c r="AA3" s="95"/>
      <c r="AB3" s="95"/>
      <c r="AC3" s="95"/>
      <c r="AD3" s="95"/>
      <c r="AE3" s="95"/>
      <c r="AF3" s="95"/>
      <c r="AG3" s="95"/>
    </row>
    <row r="4" spans="1:36">
      <c r="A4" s="94"/>
      <c r="B4" s="48" t="s">
        <v>167</v>
      </c>
      <c r="C4" s="48" t="s">
        <v>168</v>
      </c>
      <c r="D4" s="48" t="s">
        <v>169</v>
      </c>
      <c r="E4" s="48" t="s">
        <v>170</v>
      </c>
      <c r="F4" s="48" t="s">
        <v>171</v>
      </c>
      <c r="G4" s="48" t="s">
        <v>172</v>
      </c>
      <c r="H4" s="48" t="s">
        <v>173</v>
      </c>
      <c r="I4" s="48" t="s">
        <v>174</v>
      </c>
      <c r="J4" s="48" t="s">
        <v>175</v>
      </c>
      <c r="K4" s="48" t="s">
        <v>176</v>
      </c>
      <c r="L4" s="50"/>
      <c r="M4" s="48" t="s">
        <v>167</v>
      </c>
      <c r="N4" s="48" t="s">
        <v>168</v>
      </c>
      <c r="O4" s="48" t="s">
        <v>169</v>
      </c>
      <c r="P4" s="48" t="s">
        <v>170</v>
      </c>
      <c r="Q4" s="48" t="s">
        <v>171</v>
      </c>
      <c r="R4" s="48" t="s">
        <v>172</v>
      </c>
      <c r="S4" s="48" t="s">
        <v>173</v>
      </c>
      <c r="T4" s="48" t="s">
        <v>174</v>
      </c>
      <c r="U4" s="48" t="s">
        <v>175</v>
      </c>
      <c r="V4" s="48" t="s">
        <v>176</v>
      </c>
      <c r="W4" s="50"/>
      <c r="X4" s="48" t="s">
        <v>167</v>
      </c>
      <c r="Y4" s="48" t="s">
        <v>168</v>
      </c>
      <c r="Z4" s="48" t="s">
        <v>169</v>
      </c>
      <c r="AA4" s="48" t="s">
        <v>170</v>
      </c>
      <c r="AB4" s="48" t="s">
        <v>171</v>
      </c>
      <c r="AC4" s="48" t="s">
        <v>172</v>
      </c>
      <c r="AD4" s="48" t="s">
        <v>173</v>
      </c>
      <c r="AE4" s="48" t="s">
        <v>174</v>
      </c>
      <c r="AF4" s="48" t="s">
        <v>175</v>
      </c>
      <c r="AG4" s="48" t="s">
        <v>176</v>
      </c>
    </row>
    <row r="5" spans="1:36">
      <c r="A5" s="51" t="s">
        <v>45</v>
      </c>
      <c r="B5" s="47">
        <v>25604</v>
      </c>
      <c r="C5" s="47">
        <v>180</v>
      </c>
      <c r="D5" s="47">
        <v>97</v>
      </c>
      <c r="E5" s="47">
        <v>270</v>
      </c>
      <c r="F5" s="47">
        <v>496</v>
      </c>
      <c r="G5" s="47">
        <v>1505</v>
      </c>
      <c r="H5" s="47">
        <v>2966</v>
      </c>
      <c r="I5" s="47">
        <v>4730</v>
      </c>
      <c r="J5" s="47">
        <v>5927</v>
      </c>
      <c r="K5" s="47">
        <v>9433</v>
      </c>
      <c r="L5" s="52"/>
      <c r="M5" s="47">
        <v>16309</v>
      </c>
      <c r="N5" s="47">
        <v>114</v>
      </c>
      <c r="O5" s="47">
        <v>59</v>
      </c>
      <c r="P5" s="47">
        <v>186</v>
      </c>
      <c r="Q5" s="47">
        <v>361</v>
      </c>
      <c r="R5" s="47">
        <v>1070</v>
      </c>
      <c r="S5" s="47">
        <v>2309</v>
      </c>
      <c r="T5" s="47">
        <v>3618</v>
      </c>
      <c r="U5" s="47">
        <v>3987</v>
      </c>
      <c r="V5" s="47">
        <v>4605</v>
      </c>
      <c r="W5" s="52"/>
      <c r="X5" s="47">
        <v>9295</v>
      </c>
      <c r="Y5" s="47">
        <v>66</v>
      </c>
      <c r="Z5" s="47">
        <v>38</v>
      </c>
      <c r="AA5" s="47">
        <v>84</v>
      </c>
      <c r="AB5" s="47">
        <v>135</v>
      </c>
      <c r="AC5" s="47">
        <v>435</v>
      </c>
      <c r="AD5" s="47">
        <v>657</v>
      </c>
      <c r="AE5" s="47">
        <v>1112</v>
      </c>
      <c r="AF5" s="47">
        <v>1940</v>
      </c>
      <c r="AG5" s="47">
        <v>4828</v>
      </c>
      <c r="AJ5" s="46"/>
    </row>
    <row r="6" spans="1:36">
      <c r="A6" s="53"/>
      <c r="B6" s="40">
        <f>B5/B$5*-100</f>
        <v>-100</v>
      </c>
      <c r="C6" s="40">
        <f t="shared" ref="C6:K6" si="0">C5/C$5*-100</f>
        <v>-100</v>
      </c>
      <c r="D6" s="40">
        <f t="shared" si="0"/>
        <v>-100</v>
      </c>
      <c r="E6" s="40">
        <f t="shared" si="0"/>
        <v>-100</v>
      </c>
      <c r="F6" s="40">
        <f t="shared" si="0"/>
        <v>-100</v>
      </c>
      <c r="G6" s="40">
        <f t="shared" si="0"/>
        <v>-100</v>
      </c>
      <c r="H6" s="40">
        <f t="shared" si="0"/>
        <v>-100</v>
      </c>
      <c r="I6" s="40">
        <f t="shared" si="0"/>
        <v>-100</v>
      </c>
      <c r="J6" s="40">
        <f t="shared" si="0"/>
        <v>-100</v>
      </c>
      <c r="K6" s="40">
        <f t="shared" si="0"/>
        <v>-100</v>
      </c>
      <c r="M6" s="40">
        <f>M5/M$5*-100</f>
        <v>-100</v>
      </c>
      <c r="N6" s="40">
        <f t="shared" ref="N6" si="1">N5/N$5*-100</f>
        <v>-100</v>
      </c>
      <c r="O6" s="40">
        <f t="shared" ref="O6" si="2">O5/O$5*-100</f>
        <v>-100</v>
      </c>
      <c r="P6" s="40">
        <f t="shared" ref="P6" si="3">P5/P$5*-100</f>
        <v>-100</v>
      </c>
      <c r="Q6" s="40">
        <f t="shared" ref="Q6" si="4">Q5/Q$5*-100</f>
        <v>-100</v>
      </c>
      <c r="R6" s="40">
        <f t="shared" ref="R6" si="5">R5/R$5*-100</f>
        <v>-100</v>
      </c>
      <c r="S6" s="40">
        <f t="shared" ref="S6" si="6">S5/S$5*-100</f>
        <v>-100</v>
      </c>
      <c r="T6" s="40">
        <f t="shared" ref="T6" si="7">T5/T$5*-100</f>
        <v>-100</v>
      </c>
      <c r="U6" s="40">
        <f t="shared" ref="U6" si="8">U5/U$5*-100</f>
        <v>-100</v>
      </c>
      <c r="V6" s="40">
        <f t="shared" ref="V6" si="9">V5/V$5*-100</f>
        <v>-100</v>
      </c>
      <c r="X6" s="40">
        <f>X5/X$5*-100</f>
        <v>-100</v>
      </c>
      <c r="Y6" s="40">
        <f t="shared" ref="Y6" si="10">Y5/Y$5*-100</f>
        <v>-100</v>
      </c>
      <c r="Z6" s="40">
        <f t="shared" ref="Z6" si="11">Z5/Z$5*-100</f>
        <v>-100</v>
      </c>
      <c r="AA6" s="40">
        <f t="shared" ref="AA6" si="12">AA5/AA$5*-100</f>
        <v>-100</v>
      </c>
      <c r="AB6" s="40">
        <f t="shared" ref="AB6" si="13">AB5/AB$5*-100</f>
        <v>-100</v>
      </c>
      <c r="AC6" s="40">
        <f t="shared" ref="AC6" si="14">AC5/AC$5*-100</f>
        <v>-100</v>
      </c>
      <c r="AD6" s="40">
        <f t="shared" ref="AD6" si="15">AD5/AD$5*-100</f>
        <v>-100</v>
      </c>
      <c r="AE6" s="40">
        <f t="shared" ref="AE6" si="16">AE5/AE$5*-100</f>
        <v>-100</v>
      </c>
      <c r="AF6" s="40">
        <f t="shared" ref="AF6" si="17">AF5/AF$5*-100</f>
        <v>-100</v>
      </c>
      <c r="AG6" s="40">
        <f t="shared" ref="AG6" si="18">AG5/AG$5*-100</f>
        <v>-100</v>
      </c>
      <c r="AJ6" s="46"/>
    </row>
    <row r="7" spans="1:36">
      <c r="A7" s="51" t="s">
        <v>51</v>
      </c>
      <c r="B7" s="46">
        <v>23991</v>
      </c>
      <c r="C7" s="46">
        <v>84</v>
      </c>
      <c r="D7" s="46">
        <v>93</v>
      </c>
      <c r="E7" s="46">
        <v>251</v>
      </c>
      <c r="F7" s="46">
        <v>454</v>
      </c>
      <c r="G7" s="46">
        <v>1345</v>
      </c>
      <c r="H7" s="46">
        <v>2722</v>
      </c>
      <c r="I7" s="46">
        <v>4404</v>
      </c>
      <c r="J7" s="46">
        <v>5583</v>
      </c>
      <c r="K7" s="46">
        <v>9055</v>
      </c>
      <c r="L7" s="54"/>
      <c r="M7" s="46">
        <v>15315</v>
      </c>
      <c r="N7" s="46">
        <v>47</v>
      </c>
      <c r="O7" s="46">
        <v>57</v>
      </c>
      <c r="P7" s="46">
        <v>174</v>
      </c>
      <c r="Q7" s="46">
        <v>334</v>
      </c>
      <c r="R7" s="46">
        <v>972</v>
      </c>
      <c r="S7" s="46">
        <v>2164</v>
      </c>
      <c r="T7" s="46">
        <v>3387</v>
      </c>
      <c r="U7" s="46">
        <v>3771</v>
      </c>
      <c r="V7" s="46">
        <v>4409</v>
      </c>
      <c r="W7" s="54"/>
      <c r="X7" s="46">
        <v>8676</v>
      </c>
      <c r="Y7" s="46">
        <v>37</v>
      </c>
      <c r="Z7" s="46">
        <v>36</v>
      </c>
      <c r="AA7" s="46">
        <v>77</v>
      </c>
      <c r="AB7" s="46">
        <v>120</v>
      </c>
      <c r="AC7" s="46">
        <v>373</v>
      </c>
      <c r="AD7" s="46">
        <v>558</v>
      </c>
      <c r="AE7" s="46">
        <v>1017</v>
      </c>
      <c r="AF7" s="46">
        <v>1812</v>
      </c>
      <c r="AG7" s="46">
        <v>4646</v>
      </c>
      <c r="AI7" s="46"/>
      <c r="AJ7" s="46"/>
    </row>
    <row r="8" spans="1:36">
      <c r="A8" s="51"/>
      <c r="B8" s="33">
        <f>B7/B$5*-100</f>
        <v>-93.70020309326668</v>
      </c>
      <c r="C8" s="33">
        <f t="shared" ref="C8:K10" si="19">C7/C$5*-100</f>
        <v>-46.666666666666664</v>
      </c>
      <c r="D8" s="33">
        <f t="shared" si="19"/>
        <v>-95.876288659793815</v>
      </c>
      <c r="E8" s="33">
        <f t="shared" si="19"/>
        <v>-92.962962962962962</v>
      </c>
      <c r="F8" s="33">
        <f t="shared" si="19"/>
        <v>-91.532258064516128</v>
      </c>
      <c r="G8" s="33">
        <f t="shared" si="19"/>
        <v>-89.368770764119603</v>
      </c>
      <c r="H8" s="33">
        <f t="shared" si="19"/>
        <v>-91.773432231962232</v>
      </c>
      <c r="I8" s="33">
        <f t="shared" si="19"/>
        <v>-93.107822410147989</v>
      </c>
      <c r="J8" s="33">
        <f t="shared" si="19"/>
        <v>-94.196051965581233</v>
      </c>
      <c r="K8" s="33">
        <f t="shared" si="19"/>
        <v>-95.992791264708998</v>
      </c>
      <c r="M8" s="33">
        <f>M7/M$5*-100</f>
        <v>-93.905205714636082</v>
      </c>
      <c r="N8" s="33">
        <f t="shared" ref="N8" si="20">N7/N$5*-100</f>
        <v>-41.228070175438596</v>
      </c>
      <c r="O8" s="33">
        <f t="shared" ref="O8" si="21">O7/O$5*-100</f>
        <v>-96.610169491525426</v>
      </c>
      <c r="P8" s="33">
        <f t="shared" ref="P8" si="22">P7/P$5*-100</f>
        <v>-93.548387096774192</v>
      </c>
      <c r="Q8" s="33">
        <f t="shared" ref="Q8" si="23">Q7/Q$5*-100</f>
        <v>-92.520775623268705</v>
      </c>
      <c r="R8" s="33">
        <f t="shared" ref="R8" si="24">R7/R$5*-100</f>
        <v>-90.841121495327101</v>
      </c>
      <c r="S8" s="33">
        <f t="shared" ref="S8" si="25">S7/S$5*-100</f>
        <v>-93.720225205716758</v>
      </c>
      <c r="T8" s="33">
        <f t="shared" ref="T8" si="26">T7/T$5*-100</f>
        <v>-93.615257048092872</v>
      </c>
      <c r="U8" s="33">
        <f t="shared" ref="U8" si="27">U7/U$5*-100</f>
        <v>-94.582392776523704</v>
      </c>
      <c r="V8" s="33">
        <f t="shared" ref="V8" si="28">V7/V$5*-100</f>
        <v>-95.743756786102068</v>
      </c>
      <c r="X8" s="33">
        <f>X7/X$5*-100</f>
        <v>-93.340505648197961</v>
      </c>
      <c r="Y8" s="33">
        <f t="shared" ref="Y8" si="29">Y7/Y$5*-100</f>
        <v>-56.060606060606055</v>
      </c>
      <c r="Z8" s="33">
        <f t="shared" ref="Z8" si="30">Z7/Z$5*-100</f>
        <v>-94.73684210526315</v>
      </c>
      <c r="AA8" s="33">
        <f t="shared" ref="AA8" si="31">AA7/AA$5*-100</f>
        <v>-91.666666666666657</v>
      </c>
      <c r="AB8" s="33">
        <f t="shared" ref="AB8" si="32">AB7/AB$5*-100</f>
        <v>-88.888888888888886</v>
      </c>
      <c r="AC8" s="33">
        <f t="shared" ref="AC8" si="33">AC7/AC$5*-100</f>
        <v>-85.747126436781613</v>
      </c>
      <c r="AD8" s="33">
        <f t="shared" ref="AD8" si="34">AD7/AD$5*-100</f>
        <v>-84.93150684931507</v>
      </c>
      <c r="AE8" s="33">
        <f t="shared" ref="AE8" si="35">AE7/AE$5*-100</f>
        <v>-91.456834532374103</v>
      </c>
      <c r="AF8" s="33">
        <f t="shared" ref="AF8" si="36">AF7/AF$5*-100</f>
        <v>-93.402061855670098</v>
      </c>
      <c r="AG8" s="33">
        <f t="shared" ref="AG8" si="37">AG7/AG$5*-100</f>
        <v>-96.230323115161553</v>
      </c>
      <c r="AI8" s="46"/>
      <c r="AJ8" s="46"/>
    </row>
    <row r="9" spans="1:36">
      <c r="A9" s="51" t="s">
        <v>52</v>
      </c>
      <c r="B9" s="46">
        <v>347</v>
      </c>
      <c r="C9" s="46" t="s">
        <v>306</v>
      </c>
      <c r="D9" s="46" t="s">
        <v>50</v>
      </c>
      <c r="E9" s="46" t="s">
        <v>50</v>
      </c>
      <c r="F9" s="46" t="s">
        <v>50</v>
      </c>
      <c r="G9" s="46">
        <v>11</v>
      </c>
      <c r="H9" s="46">
        <v>25</v>
      </c>
      <c r="I9" s="46">
        <v>60</v>
      </c>
      <c r="J9" s="46">
        <v>109</v>
      </c>
      <c r="K9" s="46">
        <v>126</v>
      </c>
      <c r="L9" s="52"/>
      <c r="M9" s="46">
        <v>255</v>
      </c>
      <c r="N9" s="46" t="s">
        <v>50</v>
      </c>
      <c r="O9" s="46" t="s">
        <v>50</v>
      </c>
      <c r="P9" s="46" t="s">
        <v>50</v>
      </c>
      <c r="Q9" s="46" t="s">
        <v>50</v>
      </c>
      <c r="R9" s="46" t="s">
        <v>50</v>
      </c>
      <c r="S9" s="46">
        <v>18</v>
      </c>
      <c r="T9" s="46">
        <v>47</v>
      </c>
      <c r="U9" s="46">
        <v>83</v>
      </c>
      <c r="V9" s="46">
        <v>92</v>
      </c>
      <c r="W9" s="52"/>
      <c r="X9" s="46">
        <v>92</v>
      </c>
      <c r="Y9" s="46" t="s">
        <v>50</v>
      </c>
      <c r="Z9" s="46" t="s">
        <v>50</v>
      </c>
      <c r="AA9" s="46" t="s">
        <v>50</v>
      </c>
      <c r="AB9" s="46" t="s">
        <v>50</v>
      </c>
      <c r="AC9" s="46" t="s">
        <v>50</v>
      </c>
      <c r="AD9" s="46" t="s">
        <v>50</v>
      </c>
      <c r="AE9" s="46">
        <v>13</v>
      </c>
      <c r="AF9" s="46">
        <v>26</v>
      </c>
      <c r="AG9" s="46">
        <v>34</v>
      </c>
      <c r="AI9" s="46"/>
      <c r="AJ9" s="46"/>
    </row>
    <row r="10" spans="1:36">
      <c r="A10" s="51"/>
      <c r="B10" s="33">
        <f>B9/B$5*-100</f>
        <v>-1.3552569910951413</v>
      </c>
      <c r="C10" s="33"/>
      <c r="D10" s="33"/>
      <c r="E10" s="33"/>
      <c r="F10" s="33"/>
      <c r="G10" s="33">
        <f t="shared" si="19"/>
        <v>-0.73089700996677742</v>
      </c>
      <c r="H10" s="33">
        <f t="shared" ref="H10" si="38">H9/H$5*-100</f>
        <v>-0.84288604180714766</v>
      </c>
      <c r="I10" s="33">
        <f t="shared" ref="I10" si="39">I9/I$5*-100</f>
        <v>-1.2684989429175475</v>
      </c>
      <c r="J10" s="33">
        <f t="shared" ref="J10" si="40">J9/J$5*-100</f>
        <v>-1.8390416736966424</v>
      </c>
      <c r="K10" s="33">
        <f t="shared" ref="K10" si="41">K9/K$5*-100</f>
        <v>-1.3357362450969998</v>
      </c>
      <c r="M10" s="33">
        <f>M9/M$5*-100</f>
        <v>-1.5635538659635784</v>
      </c>
      <c r="N10" s="33"/>
      <c r="O10" s="33"/>
      <c r="P10" s="33"/>
      <c r="Q10" s="33"/>
      <c r="R10" s="33"/>
      <c r="S10" s="33">
        <f t="shared" ref="S10" si="42">S9/S$5*-100</f>
        <v>-0.77955825032481585</v>
      </c>
      <c r="T10" s="33">
        <f t="shared" ref="T10" si="43">T9/T$5*-100</f>
        <v>-1.299060254284135</v>
      </c>
      <c r="U10" s="33">
        <f t="shared" ref="U10" si="44">U9/U$5*-100</f>
        <v>-2.0817657386506148</v>
      </c>
      <c r="V10" s="33">
        <f t="shared" ref="V10" si="45">V9/V$5*-100</f>
        <v>-1.997828447339848</v>
      </c>
      <c r="X10" s="33">
        <f>X9/X$5*-100</f>
        <v>-0.9897794513179129</v>
      </c>
      <c r="Y10" s="33"/>
      <c r="Z10" s="33"/>
      <c r="AA10" s="33"/>
      <c r="AB10" s="33"/>
      <c r="AC10" s="33"/>
      <c r="AD10" s="33"/>
      <c r="AE10" s="33">
        <f t="shared" ref="AE10" si="46">AE9/AE$5*-100</f>
        <v>-1.1690647482014389</v>
      </c>
      <c r="AF10" s="33">
        <f t="shared" ref="AF10" si="47">AF9/AF$5*-100</f>
        <v>-1.3402061855670102</v>
      </c>
      <c r="AG10" s="33">
        <f t="shared" ref="AG10" si="48">AG9/AG$5*-100</f>
        <v>-0.70422535211267612</v>
      </c>
      <c r="AI10" s="46"/>
      <c r="AJ10" s="46"/>
    </row>
    <row r="11" spans="1:36">
      <c r="A11" s="51" t="s">
        <v>53</v>
      </c>
      <c r="B11" s="46">
        <v>342</v>
      </c>
      <c r="C11" s="46" t="s">
        <v>50</v>
      </c>
      <c r="D11" s="46" t="s">
        <v>50</v>
      </c>
      <c r="E11" s="46" t="s">
        <v>50</v>
      </c>
      <c r="F11" s="46">
        <v>12</v>
      </c>
      <c r="G11" s="46">
        <v>40</v>
      </c>
      <c r="H11" s="46">
        <v>61</v>
      </c>
      <c r="I11" s="46">
        <v>84</v>
      </c>
      <c r="J11" s="46">
        <v>75</v>
      </c>
      <c r="K11" s="46">
        <v>67</v>
      </c>
      <c r="L11" s="54"/>
      <c r="M11" s="46">
        <v>244</v>
      </c>
      <c r="N11" s="46" t="s">
        <v>50</v>
      </c>
      <c r="O11" s="46" t="s">
        <v>50</v>
      </c>
      <c r="P11" s="46" t="s">
        <v>50</v>
      </c>
      <c r="Q11" s="46" t="s">
        <v>306</v>
      </c>
      <c r="R11" s="46">
        <v>31</v>
      </c>
      <c r="S11" s="46">
        <v>46</v>
      </c>
      <c r="T11" s="46">
        <v>72</v>
      </c>
      <c r="U11" s="46">
        <v>57</v>
      </c>
      <c r="V11" s="46">
        <v>30</v>
      </c>
      <c r="W11" s="54"/>
      <c r="X11" s="46">
        <v>98</v>
      </c>
      <c r="Y11" s="46" t="s">
        <v>50</v>
      </c>
      <c r="Z11" s="46" t="s">
        <v>50</v>
      </c>
      <c r="AA11" s="46" t="s">
        <v>50</v>
      </c>
      <c r="AB11" s="46" t="s">
        <v>50</v>
      </c>
      <c r="AC11" s="46"/>
      <c r="AD11" s="46">
        <v>15</v>
      </c>
      <c r="AE11" s="46">
        <v>12</v>
      </c>
      <c r="AF11" s="46">
        <v>18</v>
      </c>
      <c r="AG11" s="46">
        <v>37</v>
      </c>
      <c r="AI11" s="46"/>
      <c r="AJ11" s="46"/>
    </row>
    <row r="12" spans="1:36">
      <c r="A12" s="51"/>
      <c r="B12" s="33">
        <f>B11/B$5*-100</f>
        <v>-1.3357287923761911</v>
      </c>
      <c r="C12" s="33"/>
      <c r="D12" s="33"/>
      <c r="E12" s="33"/>
      <c r="F12" s="33">
        <f t="shared" ref="F12" si="49">F11/F$5*-100</f>
        <v>-2.4193548387096775</v>
      </c>
      <c r="G12" s="33">
        <f t="shared" ref="G12" si="50">G11/G$5*-100</f>
        <v>-2.6578073089700998</v>
      </c>
      <c r="H12" s="33">
        <f t="shared" ref="H12" si="51">H11/H$5*-100</f>
        <v>-2.0566419420094402</v>
      </c>
      <c r="I12" s="33">
        <f t="shared" ref="I12" si="52">I11/I$5*-100</f>
        <v>-1.7758985200845665</v>
      </c>
      <c r="J12" s="33">
        <f t="shared" ref="J12" si="53">J11/J$5*-100</f>
        <v>-1.2653956470389742</v>
      </c>
      <c r="K12" s="33">
        <f t="shared" ref="K12" si="54">K11/K$5*-100</f>
        <v>-0.71027244778967447</v>
      </c>
      <c r="M12" s="33">
        <f>M11/M$5*-100</f>
        <v>-1.4961064442945613</v>
      </c>
      <c r="N12" s="33"/>
      <c r="O12" s="33"/>
      <c r="P12" s="33"/>
      <c r="Q12" s="33"/>
      <c r="R12" s="33">
        <f t="shared" ref="R12" si="55">R11/R$5*-100</f>
        <v>-2.8971962616822431</v>
      </c>
      <c r="S12" s="33">
        <f t="shared" ref="S12" si="56">S11/S$5*-100</f>
        <v>-1.9922044174967519</v>
      </c>
      <c r="T12" s="33">
        <f t="shared" ref="T12" si="57">T11/T$5*-100</f>
        <v>-1.9900497512437811</v>
      </c>
      <c r="U12" s="33">
        <f t="shared" ref="U12" si="58">U11/U$5*-100</f>
        <v>-1.4296463506395787</v>
      </c>
      <c r="V12" s="33">
        <f t="shared" ref="V12" si="59">V11/V$5*-100</f>
        <v>-0.65146579804560267</v>
      </c>
      <c r="X12" s="33">
        <f>X11/X$5*-100</f>
        <v>-1.054330285099516</v>
      </c>
      <c r="Y12" s="33"/>
      <c r="Z12" s="33"/>
      <c r="AA12" s="33"/>
      <c r="AB12" s="33"/>
      <c r="AC12" s="33"/>
      <c r="AD12" s="33">
        <f t="shared" ref="AD12:AD14" si="60">AD11/AD$5*-100</f>
        <v>-2.2831050228310499</v>
      </c>
      <c r="AE12" s="33">
        <f t="shared" ref="AE12" si="61">AE11/AE$5*-100</f>
        <v>-1.079136690647482</v>
      </c>
      <c r="AF12" s="33">
        <f t="shared" ref="AF12" si="62">AF11/AF$5*-100</f>
        <v>-0.92783505154639179</v>
      </c>
      <c r="AG12" s="33">
        <f t="shared" ref="AG12" si="63">AG11/AG$5*-100</f>
        <v>-0.76636288318144152</v>
      </c>
      <c r="AI12" s="46"/>
      <c r="AJ12" s="46"/>
    </row>
    <row r="13" spans="1:36">
      <c r="A13" s="51" t="s">
        <v>54</v>
      </c>
      <c r="B13" s="46">
        <v>190</v>
      </c>
      <c r="C13" s="46" t="s">
        <v>50</v>
      </c>
      <c r="D13" s="46" t="s">
        <v>50</v>
      </c>
      <c r="E13" s="46" t="s">
        <v>50</v>
      </c>
      <c r="F13" s="46" t="s">
        <v>50</v>
      </c>
      <c r="G13" s="46" t="s">
        <v>306</v>
      </c>
      <c r="H13" s="46">
        <v>23</v>
      </c>
      <c r="I13" s="46">
        <v>53</v>
      </c>
      <c r="J13" s="46">
        <v>42</v>
      </c>
      <c r="K13" s="46">
        <v>60</v>
      </c>
      <c r="L13" s="52"/>
      <c r="M13" s="46">
        <v>130</v>
      </c>
      <c r="N13" s="46" t="s">
        <v>50</v>
      </c>
      <c r="O13" s="46" t="s">
        <v>50</v>
      </c>
      <c r="P13" s="46" t="s">
        <v>50</v>
      </c>
      <c r="Q13" s="46" t="s">
        <v>50</v>
      </c>
      <c r="R13" s="46" t="s">
        <v>50</v>
      </c>
      <c r="S13" s="46">
        <v>11</v>
      </c>
      <c r="T13" s="46">
        <v>41</v>
      </c>
      <c r="U13" s="46">
        <v>32</v>
      </c>
      <c r="V13" s="46">
        <v>39</v>
      </c>
      <c r="W13" s="52"/>
      <c r="X13" s="46">
        <v>60</v>
      </c>
      <c r="Y13" s="46" t="s">
        <v>50</v>
      </c>
      <c r="Z13" s="46" t="s">
        <v>50</v>
      </c>
      <c r="AA13" s="46" t="s">
        <v>50</v>
      </c>
      <c r="AB13" s="46" t="s">
        <v>50</v>
      </c>
      <c r="AC13" s="46" t="s">
        <v>50</v>
      </c>
      <c r="AD13" s="46">
        <v>12</v>
      </c>
      <c r="AE13" s="46">
        <v>12</v>
      </c>
      <c r="AF13" s="46">
        <v>10</v>
      </c>
      <c r="AG13" s="46">
        <v>21</v>
      </c>
      <c r="AI13" s="46"/>
      <c r="AJ13" s="46"/>
    </row>
    <row r="14" spans="1:36">
      <c r="A14" s="51"/>
      <c r="B14" s="33">
        <f>B13/B$5*-100</f>
        <v>-0.74207155132010616</v>
      </c>
      <c r="C14" s="33"/>
      <c r="D14" s="33"/>
      <c r="E14" s="33"/>
      <c r="F14" s="33"/>
      <c r="G14" s="33"/>
      <c r="H14" s="33">
        <f t="shared" ref="H14" si="64">H13/H$5*-100</f>
        <v>-0.77545515846257584</v>
      </c>
      <c r="I14" s="33">
        <f t="shared" ref="I14" si="65">I13/I$5*-100</f>
        <v>-1.1205073995771668</v>
      </c>
      <c r="J14" s="33">
        <f t="shared" ref="J14" si="66">J13/J$5*-100</f>
        <v>-0.70862156234182549</v>
      </c>
      <c r="K14" s="33">
        <f t="shared" ref="K14" si="67">K13/K$5*-100</f>
        <v>-0.63606487861761907</v>
      </c>
      <c r="M14" s="33">
        <f>M13/M$5*-100</f>
        <v>-0.79710589245202035</v>
      </c>
      <c r="N14" s="33"/>
      <c r="O14" s="33"/>
      <c r="P14" s="33"/>
      <c r="Q14" s="33"/>
      <c r="R14" s="33"/>
      <c r="S14" s="33">
        <f t="shared" ref="S14" si="68">S13/S$5*-100</f>
        <v>-0.47639670853183191</v>
      </c>
      <c r="T14" s="33">
        <f t="shared" ref="T14" si="69">T13/T$5*-100</f>
        <v>-1.1332227750138197</v>
      </c>
      <c r="U14" s="33">
        <f t="shared" ref="U14" si="70">U13/U$5*-100</f>
        <v>-0.80260847755204401</v>
      </c>
      <c r="V14" s="33">
        <f t="shared" ref="V14" si="71">V13/V$5*-100</f>
        <v>-0.84690553745928343</v>
      </c>
      <c r="X14" s="33">
        <f>X13/X$5*-100</f>
        <v>-0.64550833781603012</v>
      </c>
      <c r="Y14" s="33"/>
      <c r="Z14" s="33"/>
      <c r="AA14" s="33"/>
      <c r="AB14" s="33"/>
      <c r="AC14" s="33"/>
      <c r="AD14" s="33">
        <f t="shared" si="60"/>
        <v>-1.8264840182648401</v>
      </c>
      <c r="AE14" s="33">
        <f t="shared" ref="AE14" si="72">AE13/AE$5*-100</f>
        <v>-1.079136690647482</v>
      </c>
      <c r="AF14" s="33">
        <f t="shared" ref="AF14" si="73">AF13/AF$5*-100</f>
        <v>-0.51546391752577314</v>
      </c>
      <c r="AG14" s="33">
        <f t="shared" ref="AG14" si="74">AG13/AG$5*-100</f>
        <v>-0.43496271748135873</v>
      </c>
      <c r="AI14" s="46"/>
      <c r="AJ14" s="46"/>
    </row>
    <row r="15" spans="1:36">
      <c r="A15" s="51" t="s">
        <v>55</v>
      </c>
      <c r="B15" s="46">
        <v>80</v>
      </c>
      <c r="C15" s="46">
        <v>80</v>
      </c>
      <c r="D15" s="46" t="s">
        <v>50</v>
      </c>
      <c r="E15" s="46" t="s">
        <v>50</v>
      </c>
      <c r="F15" s="46" t="s">
        <v>50</v>
      </c>
      <c r="G15" s="46" t="s">
        <v>50</v>
      </c>
      <c r="H15" s="46" t="s">
        <v>50</v>
      </c>
      <c r="I15" s="46" t="s">
        <v>50</v>
      </c>
      <c r="J15" s="46" t="s">
        <v>50</v>
      </c>
      <c r="K15" s="46" t="s">
        <v>50</v>
      </c>
      <c r="L15" s="54"/>
      <c r="M15" s="46">
        <v>55</v>
      </c>
      <c r="N15" s="46">
        <v>55</v>
      </c>
      <c r="O15" s="46" t="s">
        <v>50</v>
      </c>
      <c r="P15" s="46" t="s">
        <v>50</v>
      </c>
      <c r="Q15" s="46" t="s">
        <v>50</v>
      </c>
      <c r="R15" s="46" t="s">
        <v>50</v>
      </c>
      <c r="S15" s="46" t="s">
        <v>50</v>
      </c>
      <c r="T15" s="46" t="s">
        <v>50</v>
      </c>
      <c r="U15" s="46" t="s">
        <v>50</v>
      </c>
      <c r="V15" s="46" t="s">
        <v>50</v>
      </c>
      <c r="W15" s="54"/>
      <c r="X15" s="46">
        <v>25</v>
      </c>
      <c r="Y15" s="46">
        <v>25</v>
      </c>
      <c r="Z15" s="46" t="s">
        <v>50</v>
      </c>
      <c r="AA15" s="46" t="s">
        <v>50</v>
      </c>
      <c r="AB15" s="46" t="s">
        <v>50</v>
      </c>
      <c r="AC15" s="46" t="s">
        <v>50</v>
      </c>
      <c r="AD15" s="46" t="s">
        <v>50</v>
      </c>
      <c r="AE15" s="46" t="s">
        <v>50</v>
      </c>
      <c r="AF15" s="46" t="s">
        <v>50</v>
      </c>
      <c r="AG15" s="46" t="s">
        <v>50</v>
      </c>
      <c r="AI15" s="46"/>
      <c r="AJ15" s="46"/>
    </row>
    <row r="16" spans="1:36">
      <c r="A16" s="51"/>
      <c r="B16" s="33">
        <f>B15/B$5*-100</f>
        <v>-0.31245117950320261</v>
      </c>
      <c r="C16" s="33">
        <f t="shared" ref="C16" si="75">C15/C$5*-100</f>
        <v>-44.444444444444443</v>
      </c>
      <c r="D16" s="33"/>
      <c r="E16" s="33"/>
      <c r="F16" s="33"/>
      <c r="G16" s="33"/>
      <c r="H16" s="33"/>
      <c r="I16" s="33"/>
      <c r="J16" s="33"/>
      <c r="K16" s="33"/>
      <c r="M16" s="33">
        <f>M15/M$5*-100</f>
        <v>-0.33723710834508552</v>
      </c>
      <c r="N16" s="33">
        <f t="shared" ref="N16" si="76">N15/N$5*-100</f>
        <v>-48.245614035087719</v>
      </c>
      <c r="O16" s="33"/>
      <c r="P16" s="33"/>
      <c r="Q16" s="33"/>
      <c r="R16" s="33"/>
      <c r="S16" s="33"/>
      <c r="T16" s="33"/>
      <c r="U16" s="33"/>
      <c r="V16" s="33"/>
      <c r="X16" s="33">
        <f>X15/X$5*-100</f>
        <v>-0.26896180742334586</v>
      </c>
      <c r="Y16" s="33">
        <f t="shared" ref="Y16" si="77">Y15/Y$5*-100</f>
        <v>-37.878787878787875</v>
      </c>
      <c r="Z16" s="33"/>
      <c r="AA16" s="33"/>
      <c r="AB16" s="33"/>
      <c r="AC16" s="33"/>
      <c r="AD16" s="33"/>
      <c r="AE16" s="33"/>
      <c r="AF16" s="33"/>
      <c r="AG16" s="33"/>
      <c r="AI16" s="46"/>
      <c r="AJ16" s="46"/>
    </row>
    <row r="17" spans="1:36">
      <c r="A17" s="51" t="s">
        <v>56</v>
      </c>
      <c r="B17" s="46">
        <v>654</v>
      </c>
      <c r="C17" s="46" t="s">
        <v>306</v>
      </c>
      <c r="D17" s="46" t="s">
        <v>180</v>
      </c>
      <c r="E17" s="46">
        <v>10</v>
      </c>
      <c r="F17" s="46">
        <v>24</v>
      </c>
      <c r="G17" s="46">
        <v>101</v>
      </c>
      <c r="H17" s="46">
        <v>135</v>
      </c>
      <c r="I17" s="46">
        <v>129</v>
      </c>
      <c r="J17" s="46">
        <v>118</v>
      </c>
      <c r="K17" s="46">
        <v>125</v>
      </c>
      <c r="L17" s="52"/>
      <c r="M17" s="46">
        <v>310</v>
      </c>
      <c r="N17" s="46" t="s">
        <v>180</v>
      </c>
      <c r="O17" s="46" t="s">
        <v>180</v>
      </c>
      <c r="P17" s="46" t="s">
        <v>180</v>
      </c>
      <c r="Q17" s="46">
        <v>18</v>
      </c>
      <c r="R17" s="46">
        <v>57</v>
      </c>
      <c r="S17" s="46">
        <v>70</v>
      </c>
      <c r="T17" s="46">
        <v>71</v>
      </c>
      <c r="U17" s="46">
        <v>44</v>
      </c>
      <c r="V17" s="46">
        <v>35</v>
      </c>
      <c r="W17" s="52"/>
      <c r="X17" s="46">
        <v>344</v>
      </c>
      <c r="Y17" s="46" t="s">
        <v>180</v>
      </c>
      <c r="Z17" s="46" t="s">
        <v>180</v>
      </c>
      <c r="AA17" s="46" t="s">
        <v>180</v>
      </c>
      <c r="AB17" s="46" t="s">
        <v>306</v>
      </c>
      <c r="AC17" s="46">
        <v>44</v>
      </c>
      <c r="AD17" s="46">
        <v>65</v>
      </c>
      <c r="AE17" s="46">
        <v>58</v>
      </c>
      <c r="AF17" s="46">
        <v>74</v>
      </c>
      <c r="AG17" s="46">
        <v>90</v>
      </c>
      <c r="AI17" s="46"/>
      <c r="AJ17" s="46"/>
    </row>
    <row r="18" spans="1:36">
      <c r="A18" s="53"/>
      <c r="B18" s="40">
        <f>B17/B$5*-100</f>
        <v>-2.5542883924386817</v>
      </c>
      <c r="C18" s="40"/>
      <c r="D18" s="40"/>
      <c r="E18" s="40">
        <f t="shared" ref="E18" si="78">E17/E$5*-100</f>
        <v>-3.7037037037037033</v>
      </c>
      <c r="F18" s="40">
        <f t="shared" ref="F18" si="79">F17/F$5*-100</f>
        <v>-4.838709677419355</v>
      </c>
      <c r="G18" s="40">
        <f t="shared" ref="G18" si="80">G17/G$5*-100</f>
        <v>-6.7109634551495017</v>
      </c>
      <c r="H18" s="40">
        <f t="shared" ref="H18" si="81">H17/H$5*-100</f>
        <v>-4.551584625758597</v>
      </c>
      <c r="I18" s="40">
        <f t="shared" ref="I18" si="82">I17/I$5*-100</f>
        <v>-2.7272727272727271</v>
      </c>
      <c r="J18" s="40">
        <f t="shared" ref="J18" si="83">J17/J$5*-100</f>
        <v>-1.9908891513413196</v>
      </c>
      <c r="K18" s="40">
        <f t="shared" ref="K18" si="84">K17/K$5*-100</f>
        <v>-1.3251351637867064</v>
      </c>
      <c r="M18" s="40">
        <f>M17/M$5*-100</f>
        <v>-1.9007909743086642</v>
      </c>
      <c r="N18" s="40"/>
      <c r="O18" s="40"/>
      <c r="P18" s="40"/>
      <c r="Q18" s="40">
        <f t="shared" ref="Q18" si="85">Q17/Q$5*-100</f>
        <v>-4.986149584487535</v>
      </c>
      <c r="R18" s="40">
        <f t="shared" ref="R18" si="86">R17/R$5*-100</f>
        <v>-5.3271028037383177</v>
      </c>
      <c r="S18" s="40">
        <f t="shared" ref="S18" si="87">S17/S$5*-100</f>
        <v>-3.0316154179298396</v>
      </c>
      <c r="T18" s="40">
        <f t="shared" ref="T18" si="88">T17/T$5*-100</f>
        <v>-1.9624101713653954</v>
      </c>
      <c r="U18" s="40">
        <f t="shared" ref="U18" si="89">U17/U$5*-100</f>
        <v>-1.1035866566340606</v>
      </c>
      <c r="V18" s="40">
        <f t="shared" ref="V18" si="90">V17/V$5*-100</f>
        <v>-0.76004343105320304</v>
      </c>
      <c r="X18" s="40">
        <f>X17/X$5*-100</f>
        <v>-3.7009144701452397</v>
      </c>
      <c r="Y18" s="40"/>
      <c r="Z18" s="40"/>
      <c r="AA18" s="40"/>
      <c r="AB18" s="40"/>
      <c r="AC18" s="40">
        <f t="shared" ref="AC18" si="91">AC17/AC$5*-100</f>
        <v>-10.114942528735632</v>
      </c>
      <c r="AD18" s="40">
        <f t="shared" ref="AD18" si="92">AD17/AD$5*-100</f>
        <v>-9.8934550989345507</v>
      </c>
      <c r="AE18" s="40">
        <f t="shared" ref="AE18" si="93">AE17/AE$5*-100</f>
        <v>-5.2158273381294968</v>
      </c>
      <c r="AF18" s="40">
        <f t="shared" ref="AF18" si="94">AF17/AF$5*-100</f>
        <v>-3.8144329896907219</v>
      </c>
      <c r="AG18" s="40">
        <f t="shared" ref="AG18" si="95">AG17/AG$5*-100</f>
        <v>-1.8641259320629662</v>
      </c>
      <c r="AI18" s="46"/>
      <c r="AJ18" s="46"/>
    </row>
    <row r="19" spans="1:36">
      <c r="A19" s="5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4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4"/>
      <c r="X19" s="21"/>
      <c r="Y19" s="21"/>
      <c r="Z19" s="21"/>
      <c r="AA19" s="21"/>
      <c r="AB19" s="21"/>
      <c r="AC19" s="21"/>
      <c r="AD19" s="21"/>
      <c r="AE19" s="21"/>
      <c r="AF19" s="21"/>
      <c r="AG19" s="21"/>
    </row>
    <row r="20" spans="1:36">
      <c r="A20" s="30" t="s">
        <v>188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54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54"/>
      <c r="X20" s="33"/>
      <c r="Y20" s="33"/>
      <c r="Z20" s="33"/>
      <c r="AA20" s="33"/>
      <c r="AB20" s="33"/>
      <c r="AC20" s="33"/>
      <c r="AD20" s="33"/>
      <c r="AE20" s="33"/>
      <c r="AF20" s="33"/>
      <c r="AG20" s="21"/>
    </row>
    <row r="21" spans="1:36">
      <c r="A21" s="30" t="s">
        <v>189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4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4"/>
      <c r="X21" s="21"/>
      <c r="Y21" s="21"/>
      <c r="Z21" s="21"/>
      <c r="AA21" s="21"/>
      <c r="AB21" s="21"/>
      <c r="AC21" s="21"/>
      <c r="AD21" s="21"/>
      <c r="AE21" s="21"/>
      <c r="AF21" s="21"/>
      <c r="AG21" s="21"/>
    </row>
    <row r="22" spans="1:36">
      <c r="A22" s="30" t="s">
        <v>190</v>
      </c>
    </row>
    <row r="23" spans="1:36">
      <c r="A23" s="41"/>
    </row>
    <row r="24" spans="1:36">
      <c r="A24" s="41"/>
    </row>
  </sheetData>
  <sheetProtection password="CC19" sheet="1" objects="1" scenarios="1"/>
  <mergeCells count="4">
    <mergeCell ref="A3:A4"/>
    <mergeCell ref="B3:K3"/>
    <mergeCell ref="M3:V3"/>
    <mergeCell ref="X3:AG3"/>
  </mergeCells>
  <phoneticPr fontId="3" type="noConversion"/>
  <pageMargins left="0.23622047244094491" right="0.23622047244094491" top="0.35433070866141736" bottom="0.35433070866141736" header="0.31496062992125984" footer="0.31496062992125984"/>
  <pageSetup paperSize="9" scale="4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V21"/>
  <sheetViews>
    <sheetView workbookViewId="0">
      <pane xSplit="1" ySplit="3" topLeftCell="B4" activePane="bottomRight" state="frozen"/>
      <selection activeCell="A4" sqref="A4"/>
      <selection pane="topRight" activeCell="A4" sqref="A4"/>
      <selection pane="bottomLeft" activeCell="A4" sqref="A4"/>
      <selection pane="bottomRight"/>
    </sheetView>
  </sheetViews>
  <sheetFormatPr defaultRowHeight="16.5"/>
  <cols>
    <col min="1" max="1" width="16" style="36" customWidth="1"/>
    <col min="2" max="16384" width="9" style="36"/>
  </cols>
  <sheetData>
    <row r="1" spans="1:22">
      <c r="A1" s="19" t="s">
        <v>230</v>
      </c>
    </row>
    <row r="2" spans="1:22">
      <c r="A2" s="19"/>
      <c r="S2" s="37" t="s">
        <v>43</v>
      </c>
    </row>
    <row r="3" spans="1:22">
      <c r="A3" s="20" t="s">
        <v>0</v>
      </c>
      <c r="B3" s="20" t="s">
        <v>146</v>
      </c>
      <c r="C3" s="20" t="s">
        <v>147</v>
      </c>
      <c r="D3" s="20" t="s">
        <v>148</v>
      </c>
      <c r="E3" s="20" t="s">
        <v>149</v>
      </c>
      <c r="F3" s="20" t="s">
        <v>150</v>
      </c>
      <c r="G3" s="20" t="s">
        <v>151</v>
      </c>
      <c r="H3" s="20" t="s">
        <v>152</v>
      </c>
      <c r="I3" s="20" t="s">
        <v>153</v>
      </c>
      <c r="J3" s="20" t="s">
        <v>154</v>
      </c>
      <c r="K3" s="20" t="s">
        <v>155</v>
      </c>
      <c r="L3" s="20" t="s">
        <v>156</v>
      </c>
      <c r="M3" s="20" t="s">
        <v>157</v>
      </c>
      <c r="N3" s="20" t="s">
        <v>158</v>
      </c>
      <c r="O3" s="20" t="s">
        <v>159</v>
      </c>
      <c r="P3" s="20" t="s">
        <v>160</v>
      </c>
      <c r="Q3" s="20" t="s">
        <v>161</v>
      </c>
      <c r="R3" s="20" t="s">
        <v>162</v>
      </c>
      <c r="S3" s="20" t="s">
        <v>163</v>
      </c>
    </row>
    <row r="4" spans="1:22">
      <c r="A4" s="51" t="s">
        <v>45</v>
      </c>
      <c r="B4" s="47">
        <v>25604</v>
      </c>
      <c r="C4" s="46">
        <v>3553</v>
      </c>
      <c r="D4" s="46">
        <v>1883</v>
      </c>
      <c r="E4" s="46">
        <v>987</v>
      </c>
      <c r="F4" s="46">
        <v>1359</v>
      </c>
      <c r="G4" s="46">
        <v>550</v>
      </c>
      <c r="H4" s="46">
        <v>636</v>
      </c>
      <c r="I4" s="46">
        <v>542</v>
      </c>
      <c r="J4" s="46">
        <v>123</v>
      </c>
      <c r="K4" s="46">
        <v>5998</v>
      </c>
      <c r="L4" s="46">
        <v>1063</v>
      </c>
      <c r="M4" s="46">
        <v>1124</v>
      </c>
      <c r="N4" s="46">
        <v>1417</v>
      </c>
      <c r="O4" s="46">
        <v>1230</v>
      </c>
      <c r="P4" s="46">
        <v>1203</v>
      </c>
      <c r="Q4" s="46">
        <v>1582</v>
      </c>
      <c r="R4" s="46">
        <v>1870</v>
      </c>
      <c r="S4" s="46">
        <v>484</v>
      </c>
    </row>
    <row r="5" spans="1:22">
      <c r="A5" s="53"/>
      <c r="B5" s="40">
        <f t="shared" ref="B5:S5" si="0">B4/B$4*100*-1</f>
        <v>-100</v>
      </c>
      <c r="C5" s="40">
        <f t="shared" si="0"/>
        <v>-100</v>
      </c>
      <c r="D5" s="40">
        <f t="shared" si="0"/>
        <v>-100</v>
      </c>
      <c r="E5" s="40">
        <f t="shared" si="0"/>
        <v>-100</v>
      </c>
      <c r="F5" s="40">
        <f t="shared" si="0"/>
        <v>-100</v>
      </c>
      <c r="G5" s="40">
        <f t="shared" si="0"/>
        <v>-100</v>
      </c>
      <c r="H5" s="40">
        <f t="shared" si="0"/>
        <v>-100</v>
      </c>
      <c r="I5" s="40">
        <f t="shared" si="0"/>
        <v>-100</v>
      </c>
      <c r="J5" s="40">
        <f t="shared" si="0"/>
        <v>-100</v>
      </c>
      <c r="K5" s="40">
        <f t="shared" si="0"/>
        <v>-100</v>
      </c>
      <c r="L5" s="40">
        <f t="shared" si="0"/>
        <v>-100</v>
      </c>
      <c r="M5" s="40">
        <f t="shared" si="0"/>
        <v>-100</v>
      </c>
      <c r="N5" s="40">
        <f t="shared" si="0"/>
        <v>-100</v>
      </c>
      <c r="O5" s="40">
        <f t="shared" si="0"/>
        <v>-100</v>
      </c>
      <c r="P5" s="40">
        <f t="shared" si="0"/>
        <v>-100</v>
      </c>
      <c r="Q5" s="40">
        <f t="shared" si="0"/>
        <v>-100</v>
      </c>
      <c r="R5" s="40">
        <f t="shared" si="0"/>
        <v>-100</v>
      </c>
      <c r="S5" s="40">
        <f t="shared" si="0"/>
        <v>-100</v>
      </c>
    </row>
    <row r="6" spans="1:22">
      <c r="A6" s="51" t="s">
        <v>51</v>
      </c>
      <c r="B6" s="46">
        <v>23991</v>
      </c>
      <c r="C6" s="46">
        <v>3323</v>
      </c>
      <c r="D6" s="46">
        <v>1765</v>
      </c>
      <c r="E6" s="46">
        <v>914</v>
      </c>
      <c r="F6" s="46">
        <v>1244</v>
      </c>
      <c r="G6" s="46">
        <v>491</v>
      </c>
      <c r="H6" s="46">
        <v>608</v>
      </c>
      <c r="I6" s="46">
        <v>500</v>
      </c>
      <c r="J6" s="46">
        <v>117</v>
      </c>
      <c r="K6" s="46">
        <v>5606</v>
      </c>
      <c r="L6" s="46">
        <v>1029</v>
      </c>
      <c r="M6" s="46">
        <v>1088</v>
      </c>
      <c r="N6" s="46">
        <v>1374</v>
      </c>
      <c r="O6" s="46">
        <v>1193</v>
      </c>
      <c r="P6" s="46">
        <v>1086</v>
      </c>
      <c r="Q6" s="46">
        <v>1443</v>
      </c>
      <c r="R6" s="46">
        <v>1747</v>
      </c>
      <c r="S6" s="46">
        <v>463</v>
      </c>
      <c r="U6" s="46"/>
      <c r="V6" s="46"/>
    </row>
    <row r="7" spans="1:22">
      <c r="A7" s="51"/>
      <c r="B7" s="33">
        <f>B6/B$4*-100</f>
        <v>-93.70020309326668</v>
      </c>
      <c r="C7" s="33">
        <f t="shared" ref="C7:S11" si="1">C6/C$4*100*-1</f>
        <v>-93.526597241767519</v>
      </c>
      <c r="D7" s="33">
        <f t="shared" si="1"/>
        <v>-93.733404142326066</v>
      </c>
      <c r="E7" s="33">
        <f t="shared" si="1"/>
        <v>-92.603850050658565</v>
      </c>
      <c r="F7" s="33">
        <f t="shared" si="1"/>
        <v>-91.537895511405438</v>
      </c>
      <c r="G7" s="33">
        <f t="shared" si="1"/>
        <v>-89.272727272727266</v>
      </c>
      <c r="H7" s="33">
        <f t="shared" si="1"/>
        <v>-95.59748427672956</v>
      </c>
      <c r="I7" s="33">
        <f t="shared" si="1"/>
        <v>-92.250922509225092</v>
      </c>
      <c r="J7" s="33">
        <f t="shared" si="1"/>
        <v>-95.121951219512198</v>
      </c>
      <c r="K7" s="33">
        <f t="shared" si="1"/>
        <v>-93.464488162720897</v>
      </c>
      <c r="L7" s="33">
        <f t="shared" si="1"/>
        <v>-96.801505174035753</v>
      </c>
      <c r="M7" s="33">
        <f t="shared" si="1"/>
        <v>-96.797153024911026</v>
      </c>
      <c r="N7" s="33">
        <f t="shared" si="1"/>
        <v>-96.965419901199724</v>
      </c>
      <c r="O7" s="33">
        <f t="shared" si="1"/>
        <v>-96.991869918699194</v>
      </c>
      <c r="P7" s="33">
        <f t="shared" si="1"/>
        <v>-90.274314214463828</v>
      </c>
      <c r="Q7" s="33">
        <f t="shared" si="1"/>
        <v>-91.213653603034146</v>
      </c>
      <c r="R7" s="33">
        <f t="shared" si="1"/>
        <v>-93.422459893048128</v>
      </c>
      <c r="S7" s="33">
        <f t="shared" si="1"/>
        <v>-95.661157024793383</v>
      </c>
      <c r="U7" s="46"/>
      <c r="V7" s="46"/>
    </row>
    <row r="8" spans="1:22">
      <c r="A8" s="51" t="s">
        <v>52</v>
      </c>
      <c r="B8" s="46">
        <v>347</v>
      </c>
      <c r="C8" s="46">
        <v>41</v>
      </c>
      <c r="D8" s="46">
        <v>44</v>
      </c>
      <c r="E8" s="46">
        <v>19</v>
      </c>
      <c r="F8" s="46">
        <v>14</v>
      </c>
      <c r="G8" s="46" t="s">
        <v>50</v>
      </c>
      <c r="H8" s="46" t="s">
        <v>50</v>
      </c>
      <c r="I8" s="46">
        <v>11</v>
      </c>
      <c r="J8" s="46" t="s">
        <v>50</v>
      </c>
      <c r="K8" s="46">
        <v>68</v>
      </c>
      <c r="L8" s="46" t="s">
        <v>216</v>
      </c>
      <c r="M8" s="46" t="s">
        <v>307</v>
      </c>
      <c r="N8" s="46" t="s">
        <v>307</v>
      </c>
      <c r="O8" s="46">
        <v>13</v>
      </c>
      <c r="P8" s="46">
        <v>27</v>
      </c>
      <c r="Q8" s="46">
        <v>30</v>
      </c>
      <c r="R8" s="46">
        <v>43</v>
      </c>
      <c r="S8" s="46" t="s">
        <v>50</v>
      </c>
      <c r="U8" s="46"/>
      <c r="V8" s="46"/>
    </row>
    <row r="9" spans="1:22">
      <c r="A9" s="51"/>
      <c r="B9" s="33">
        <f>B8/B$4*-100</f>
        <v>-1.3552569910951413</v>
      </c>
      <c r="C9" s="33">
        <f t="shared" ref="C9:R11" si="2">C8/C$4*100*-1</f>
        <v>-1.1539544047283985</v>
      </c>
      <c r="D9" s="33">
        <f t="shared" ref="D9" si="3">D8/D$4*100*-1</f>
        <v>-2.3366967604885822</v>
      </c>
      <c r="E9" s="33">
        <f t="shared" si="1"/>
        <v>-1.9250253292806485</v>
      </c>
      <c r="F9" s="33">
        <f t="shared" si="2"/>
        <v>-1.0301692420897719</v>
      </c>
      <c r="G9" s="33"/>
      <c r="H9" s="33"/>
      <c r="I9" s="33">
        <f t="shared" si="2"/>
        <v>-2.0295202952029521</v>
      </c>
      <c r="J9" s="33"/>
      <c r="K9" s="33">
        <f t="shared" si="2"/>
        <v>-1.1337112370790263</v>
      </c>
      <c r="L9" s="33"/>
      <c r="M9" s="33"/>
      <c r="N9" s="33"/>
      <c r="O9" s="33">
        <f t="shared" si="2"/>
        <v>-1.056910569105691</v>
      </c>
      <c r="P9" s="33">
        <f t="shared" si="2"/>
        <v>-2.2443890274314215</v>
      </c>
      <c r="Q9" s="33">
        <f t="shared" si="2"/>
        <v>-1.8963337547408345</v>
      </c>
      <c r="R9" s="33">
        <f t="shared" si="2"/>
        <v>-2.2994652406417111</v>
      </c>
      <c r="S9" s="33"/>
      <c r="U9" s="46"/>
      <c r="V9" s="46"/>
    </row>
    <row r="10" spans="1:22">
      <c r="A10" s="51" t="s">
        <v>53</v>
      </c>
      <c r="B10" s="46">
        <v>342</v>
      </c>
      <c r="C10" s="46">
        <v>25</v>
      </c>
      <c r="D10" s="46">
        <v>31</v>
      </c>
      <c r="E10" s="46">
        <v>12</v>
      </c>
      <c r="F10" s="46">
        <v>18</v>
      </c>
      <c r="G10" s="46">
        <v>23</v>
      </c>
      <c r="H10" s="46" t="s">
        <v>216</v>
      </c>
      <c r="I10" s="46">
        <v>10</v>
      </c>
      <c r="J10" s="46" t="s">
        <v>50</v>
      </c>
      <c r="K10" s="46">
        <v>102</v>
      </c>
      <c r="L10" s="46" t="s">
        <v>307</v>
      </c>
      <c r="M10" s="46" t="s">
        <v>307</v>
      </c>
      <c r="N10" s="46" t="s">
        <v>307</v>
      </c>
      <c r="O10" s="46" t="s">
        <v>307</v>
      </c>
      <c r="P10" s="46">
        <v>38</v>
      </c>
      <c r="Q10" s="46">
        <v>30</v>
      </c>
      <c r="R10" s="46">
        <v>27</v>
      </c>
      <c r="S10" s="46" t="s">
        <v>307</v>
      </c>
      <c r="U10" s="46"/>
      <c r="V10" s="46"/>
    </row>
    <row r="11" spans="1:22">
      <c r="A11" s="51"/>
      <c r="B11" s="33">
        <f>B10/B$4*-100</f>
        <v>-1.3357287923761911</v>
      </c>
      <c r="C11" s="33">
        <f t="shared" ref="C11:S17" si="4">C10/C$4*100*-1</f>
        <v>-0.70363073459048697</v>
      </c>
      <c r="D11" s="33">
        <f t="shared" si="4"/>
        <v>-1.6463090812533192</v>
      </c>
      <c r="E11" s="33">
        <f t="shared" si="1"/>
        <v>-1.21580547112462</v>
      </c>
      <c r="F11" s="33">
        <f t="shared" si="4"/>
        <v>-1.3245033112582782</v>
      </c>
      <c r="G11" s="33">
        <f t="shared" ref="G11" si="5">G10/G$4*100*-1</f>
        <v>-4.1818181818181817</v>
      </c>
      <c r="H11" s="33"/>
      <c r="I11" s="33">
        <f t="shared" si="2"/>
        <v>-1.8450184501845017</v>
      </c>
      <c r="J11" s="33"/>
      <c r="K11" s="33">
        <f t="shared" si="4"/>
        <v>-1.7005668556185394</v>
      </c>
      <c r="L11" s="33"/>
      <c r="M11" s="33"/>
      <c r="N11" s="33"/>
      <c r="O11" s="33"/>
      <c r="P11" s="33">
        <f t="shared" si="4"/>
        <v>-3.1587697423108891</v>
      </c>
      <c r="Q11" s="33">
        <f t="shared" si="4"/>
        <v>-1.8963337547408345</v>
      </c>
      <c r="R11" s="33">
        <f t="shared" si="4"/>
        <v>-1.4438502673796791</v>
      </c>
      <c r="S11" s="33"/>
      <c r="U11" s="46"/>
      <c r="V11" s="46"/>
    </row>
    <row r="12" spans="1:22">
      <c r="A12" s="51" t="s">
        <v>54</v>
      </c>
      <c r="B12" s="46">
        <v>190</v>
      </c>
      <c r="C12" s="46">
        <v>72</v>
      </c>
      <c r="D12" s="46" t="s">
        <v>50</v>
      </c>
      <c r="E12" s="46" t="s">
        <v>50</v>
      </c>
      <c r="F12" s="46">
        <v>46</v>
      </c>
      <c r="G12" s="46" t="s">
        <v>216</v>
      </c>
      <c r="H12" s="46" t="s">
        <v>50</v>
      </c>
      <c r="I12" s="46" t="s">
        <v>50</v>
      </c>
      <c r="J12" s="46" t="s">
        <v>50</v>
      </c>
      <c r="K12" s="46">
        <v>43</v>
      </c>
      <c r="L12" s="46" t="s">
        <v>307</v>
      </c>
      <c r="M12" s="46" t="s">
        <v>50</v>
      </c>
      <c r="N12" s="46" t="s">
        <v>50</v>
      </c>
      <c r="O12" s="46" t="s">
        <v>307</v>
      </c>
      <c r="P12" s="46" t="s">
        <v>307</v>
      </c>
      <c r="Q12" s="46" t="s">
        <v>50</v>
      </c>
      <c r="R12" s="46" t="s">
        <v>50</v>
      </c>
      <c r="S12" s="46" t="s">
        <v>50</v>
      </c>
      <c r="U12" s="46"/>
      <c r="V12" s="46"/>
    </row>
    <row r="13" spans="1:22">
      <c r="A13" s="51"/>
      <c r="B13" s="33">
        <f>B12/B$4*-100</f>
        <v>-0.74207155132010616</v>
      </c>
      <c r="C13" s="33">
        <f t="shared" si="4"/>
        <v>-2.0264565156206023</v>
      </c>
      <c r="D13" s="33"/>
      <c r="E13" s="33"/>
      <c r="F13" s="33">
        <f t="shared" si="4"/>
        <v>-3.384841795437822</v>
      </c>
      <c r="G13" s="33"/>
      <c r="H13" s="33"/>
      <c r="I13" s="33"/>
      <c r="J13" s="33"/>
      <c r="K13" s="33">
        <f t="shared" si="4"/>
        <v>-0.71690563521173722</v>
      </c>
      <c r="L13" s="33"/>
      <c r="M13" s="33"/>
      <c r="N13" s="33"/>
      <c r="O13" s="33"/>
      <c r="P13" s="33"/>
      <c r="Q13" s="33"/>
      <c r="R13" s="33"/>
      <c r="S13" s="33"/>
      <c r="U13" s="46"/>
      <c r="V13" s="46"/>
    </row>
    <row r="14" spans="1:22">
      <c r="A14" s="51" t="s">
        <v>55</v>
      </c>
      <c r="B14" s="46">
        <v>80</v>
      </c>
      <c r="C14" s="46" t="s">
        <v>50</v>
      </c>
      <c r="D14" s="46" t="s">
        <v>50</v>
      </c>
      <c r="E14" s="46" t="s">
        <v>50</v>
      </c>
      <c r="F14" s="46" t="s">
        <v>50</v>
      </c>
      <c r="G14" s="46" t="s">
        <v>50</v>
      </c>
      <c r="H14" s="46" t="s">
        <v>50</v>
      </c>
      <c r="I14" s="46" t="s">
        <v>50</v>
      </c>
      <c r="J14" s="46" t="s">
        <v>50</v>
      </c>
      <c r="K14" s="46">
        <v>21</v>
      </c>
      <c r="L14" s="46" t="s">
        <v>50</v>
      </c>
      <c r="M14" s="46" t="s">
        <v>50</v>
      </c>
      <c r="N14" s="46" t="s">
        <v>50</v>
      </c>
      <c r="O14" s="46" t="s">
        <v>50</v>
      </c>
      <c r="P14" s="46" t="s">
        <v>50</v>
      </c>
      <c r="Q14" s="46" t="s">
        <v>50</v>
      </c>
      <c r="R14" s="46" t="s">
        <v>50</v>
      </c>
      <c r="S14" s="46" t="s">
        <v>50</v>
      </c>
      <c r="U14" s="46"/>
      <c r="V14" s="46"/>
    </row>
    <row r="15" spans="1:22">
      <c r="A15" s="51"/>
      <c r="B15" s="33">
        <f>B14/B$4*-100</f>
        <v>-0.31245117950320261</v>
      </c>
      <c r="C15" s="33"/>
      <c r="D15" s="33"/>
      <c r="E15" s="33"/>
      <c r="F15" s="33"/>
      <c r="G15" s="33"/>
      <c r="H15" s="33"/>
      <c r="I15" s="33"/>
      <c r="J15" s="33"/>
      <c r="K15" s="33">
        <f t="shared" si="4"/>
        <v>-0.35011670556852287</v>
      </c>
      <c r="L15" s="33"/>
      <c r="M15" s="33"/>
      <c r="N15" s="33"/>
      <c r="O15" s="33"/>
      <c r="P15" s="33"/>
      <c r="Q15" s="33"/>
      <c r="R15" s="33"/>
      <c r="S15" s="33"/>
      <c r="U15" s="46"/>
      <c r="V15" s="46"/>
    </row>
    <row r="16" spans="1:22">
      <c r="A16" s="51" t="s">
        <v>56</v>
      </c>
      <c r="B16" s="46">
        <v>654</v>
      </c>
      <c r="C16" s="46">
        <v>87</v>
      </c>
      <c r="D16" s="46">
        <v>37</v>
      </c>
      <c r="E16" s="46">
        <v>35</v>
      </c>
      <c r="F16" s="46">
        <v>31</v>
      </c>
      <c r="G16" s="46">
        <v>20</v>
      </c>
      <c r="H16" s="46">
        <v>14</v>
      </c>
      <c r="I16" s="46">
        <v>17</v>
      </c>
      <c r="J16" s="46" t="s">
        <v>181</v>
      </c>
      <c r="K16" s="46">
        <v>158</v>
      </c>
      <c r="L16" s="46">
        <v>14</v>
      </c>
      <c r="M16" s="46">
        <v>22</v>
      </c>
      <c r="N16" s="46">
        <v>23</v>
      </c>
      <c r="O16" s="46">
        <v>20</v>
      </c>
      <c r="P16" s="46">
        <v>47</v>
      </c>
      <c r="Q16" s="46">
        <v>68</v>
      </c>
      <c r="R16" s="46">
        <v>42</v>
      </c>
      <c r="S16" s="46">
        <v>14</v>
      </c>
      <c r="U16" s="46"/>
      <c r="V16" s="46"/>
    </row>
    <row r="17" spans="1:22">
      <c r="A17" s="53"/>
      <c r="B17" s="40">
        <f>B16/B$4*-100</f>
        <v>-2.5542883924386817</v>
      </c>
      <c r="C17" s="40">
        <f t="shared" si="4"/>
        <v>-2.4486349563748946</v>
      </c>
      <c r="D17" s="40">
        <f t="shared" si="4"/>
        <v>-1.9649495485926711</v>
      </c>
      <c r="E17" s="40">
        <f t="shared" si="4"/>
        <v>-3.5460992907801421</v>
      </c>
      <c r="F17" s="40">
        <f t="shared" si="4"/>
        <v>-2.2810890360559237</v>
      </c>
      <c r="G17" s="40">
        <f t="shared" si="4"/>
        <v>-3.6363636363636362</v>
      </c>
      <c r="H17" s="40">
        <f t="shared" si="4"/>
        <v>-2.2012578616352201</v>
      </c>
      <c r="I17" s="40">
        <f t="shared" si="4"/>
        <v>-3.1365313653136528</v>
      </c>
      <c r="J17" s="40"/>
      <c r="K17" s="40">
        <f t="shared" si="4"/>
        <v>-2.6342114038012667</v>
      </c>
      <c r="L17" s="40">
        <f t="shared" si="4"/>
        <v>-1.3170272812793979</v>
      </c>
      <c r="M17" s="40">
        <f t="shared" si="4"/>
        <v>-1.9572953736654803</v>
      </c>
      <c r="N17" s="40">
        <f t="shared" si="4"/>
        <v>-1.6231474947071278</v>
      </c>
      <c r="O17" s="40">
        <f t="shared" si="4"/>
        <v>-1.6260162601626018</v>
      </c>
      <c r="P17" s="40">
        <f t="shared" si="4"/>
        <v>-3.906899418121363</v>
      </c>
      <c r="Q17" s="40">
        <f t="shared" si="4"/>
        <v>-4.298356510745891</v>
      </c>
      <c r="R17" s="40">
        <f t="shared" si="4"/>
        <v>-2.2459893048128343</v>
      </c>
      <c r="S17" s="40">
        <f t="shared" si="4"/>
        <v>-2.8925619834710745</v>
      </c>
      <c r="U17" s="46"/>
      <c r="V17" s="46"/>
    </row>
    <row r="18" spans="1:22">
      <c r="A18" s="5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</row>
    <row r="19" spans="1:22">
      <c r="A19" s="30" t="s">
        <v>188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</row>
    <row r="20" spans="1:22">
      <c r="A20" s="30" t="s">
        <v>189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</row>
    <row r="21" spans="1:22">
      <c r="A21" s="30" t="s">
        <v>190</v>
      </c>
    </row>
  </sheetData>
  <sheetProtection password="CC19" sheet="1" objects="1" scenarios="1"/>
  <phoneticPr fontId="3" type="noConversion"/>
  <pageMargins left="0.23622047244094491" right="0.23622047244094491" top="0.35433070866141736" bottom="0.35433070866141736" header="0.31496062992125984" footer="0.31496062992125984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43</vt:i4>
      </vt:variant>
      <vt:variant>
        <vt:lpstr>이름이 지정된 범위</vt:lpstr>
      </vt:variant>
      <vt:variant>
        <vt:i4>3</vt:i4>
      </vt:variant>
    </vt:vector>
  </HeadingPairs>
  <TitlesOfParts>
    <vt:vector size="46" baseType="lpstr">
      <vt:lpstr>표목차</vt:lpstr>
      <vt:lpstr>표 65</vt:lpstr>
      <vt:lpstr>표 66</vt:lpstr>
      <vt:lpstr>표 67</vt:lpstr>
      <vt:lpstr>표 68</vt:lpstr>
      <vt:lpstr>표 69</vt:lpstr>
      <vt:lpstr>표 70</vt:lpstr>
      <vt:lpstr>표 71</vt:lpstr>
      <vt:lpstr>표 72</vt:lpstr>
      <vt:lpstr>표 73</vt:lpstr>
      <vt:lpstr>표 74</vt:lpstr>
      <vt:lpstr>표 75</vt:lpstr>
      <vt:lpstr>표 76</vt:lpstr>
      <vt:lpstr>표 77</vt:lpstr>
      <vt:lpstr>표 78</vt:lpstr>
      <vt:lpstr>표 79</vt:lpstr>
      <vt:lpstr>표 80</vt:lpstr>
      <vt:lpstr>표 81</vt:lpstr>
      <vt:lpstr>표 82</vt:lpstr>
      <vt:lpstr>표 83</vt:lpstr>
      <vt:lpstr>표 84</vt:lpstr>
      <vt:lpstr>표 85</vt:lpstr>
      <vt:lpstr>표 86</vt:lpstr>
      <vt:lpstr>표 87</vt:lpstr>
      <vt:lpstr>표 88</vt:lpstr>
      <vt:lpstr>표 89</vt:lpstr>
      <vt:lpstr>표 90</vt:lpstr>
      <vt:lpstr>표 91</vt:lpstr>
      <vt:lpstr>표 92</vt:lpstr>
      <vt:lpstr>표 93</vt:lpstr>
      <vt:lpstr>표 94</vt:lpstr>
      <vt:lpstr>표 95</vt:lpstr>
      <vt:lpstr>표 96</vt:lpstr>
      <vt:lpstr>표 97</vt:lpstr>
      <vt:lpstr>표 98</vt:lpstr>
      <vt:lpstr>표 99</vt:lpstr>
      <vt:lpstr>표 100</vt:lpstr>
      <vt:lpstr>표 101</vt:lpstr>
      <vt:lpstr>표 102</vt:lpstr>
      <vt:lpstr>표 103</vt:lpstr>
      <vt:lpstr>표 104</vt:lpstr>
      <vt:lpstr>표 105</vt:lpstr>
      <vt:lpstr>표 106</vt:lpstr>
      <vt:lpstr>'표 65'!Print_Titles</vt:lpstr>
      <vt:lpstr>'표 66'!Print_Titles</vt:lpstr>
      <vt:lpstr>'표 67'!Print_Titles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KCDC</dc:creator>
  <cp:lastModifiedBy>User</cp:lastModifiedBy>
  <cp:lastPrinted>2022-10-18T00:00:36Z</cp:lastPrinted>
  <dcterms:created xsi:type="dcterms:W3CDTF">2021-11-11T01:42:25Z</dcterms:created>
  <dcterms:modified xsi:type="dcterms:W3CDTF">2024-11-26T09:31:29Z</dcterms:modified>
</cp:coreProperties>
</file>