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 RIZKA\1. ERP\DATA MOLDING\0_+-¿p¦MÑU+O«¦\MoldData_20231122\05. PT. ITSP\"/>
    </mc:Choice>
  </mc:AlternateContent>
  <xr:revisionPtr revIDLastSave="0" documentId="13_ncr:1_{4500847D-4976-4F27-B782-99BD27995D01}" xr6:coauthVersionLast="47" xr6:coauthVersionMax="47" xr10:uidLastSave="{00000000-0000-0000-0000-000000000000}"/>
  <bookViews>
    <workbookView xWindow="-120" yWindow="-120" windowWidth="29040" windowHeight="15720" activeTab="1" xr2:uid="{CEC3F5D5-D79F-4A9E-A50F-25FE28AE0B2C}"/>
  </bookViews>
  <sheets>
    <sheet name="LIST MOLD 1" sheetId="1" r:id="rId1"/>
    <sheet name="LIST MOLD 2" sheetId="2" r:id="rId2"/>
  </sheets>
  <definedNames>
    <definedName name="_xlnm.Print_Area" localSheetId="0">'LIST MOLD 1'!$A$1:$Q$33</definedName>
    <definedName name="_xlnm.Print_Area" localSheetId="1">'LIST MOLD 2'!$A$1:$Q$81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8" i="2" l="1"/>
  <c r="O64" i="2"/>
  <c r="O62" i="2"/>
  <c r="O60" i="2"/>
  <c r="O44" i="2"/>
  <c r="O41" i="2"/>
  <c r="O31" i="2"/>
  <c r="O29" i="2"/>
  <c r="O27" i="2"/>
  <c r="O21" i="2"/>
  <c r="O9" i="2"/>
  <c r="O80" i="2"/>
  <c r="O79" i="2"/>
  <c r="O32" i="1" l="1"/>
  <c r="O31" i="1"/>
  <c r="O27" i="1"/>
  <c r="O25" i="1"/>
  <c r="O24" i="1"/>
  <c r="O23" i="1"/>
  <c r="O21" i="1"/>
  <c r="O19" i="1"/>
  <c r="O14" i="1"/>
  <c r="O13" i="1"/>
  <c r="O12" i="1"/>
  <c r="O11" i="1"/>
  <c r="O9" i="1"/>
</calcChain>
</file>

<file path=xl/sharedStrings.xml><?xml version="1.0" encoding="utf-8"?>
<sst xmlns="http://schemas.openxmlformats.org/spreadsheetml/2006/main" count="381" uniqueCount="192">
  <si>
    <t xml:space="preserve">LIST PART/MOLD  CUSTOMOR PT.ITSP 5H45 </t>
  </si>
  <si>
    <t>No Doc</t>
  </si>
  <si>
    <t>: WSH - FM - L03</t>
  </si>
  <si>
    <t>Revisi</t>
  </si>
  <si>
    <t>: 0</t>
  </si>
  <si>
    <t>Tanggal</t>
  </si>
  <si>
    <t>:22/9/2022</t>
  </si>
  <si>
    <t>Halaman</t>
  </si>
  <si>
    <t>: 1/1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</si>
  <si>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</si>
  <si>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</si>
  <si>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</si>
  <si>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</si>
  <si>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</si>
  <si>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</si>
  <si>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</si>
  <si>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</si>
  <si>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</si>
  <si>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( Kg )</t>
  </si>
  <si>
    <t>REMARK</t>
  </si>
  <si>
    <t>L</t>
  </si>
  <si>
    <t>W</t>
  </si>
  <si>
    <t>H</t>
  </si>
  <si>
    <t>1</t>
  </si>
  <si>
    <t xml:space="preserve">CASE VENT SIDE RH/LH </t>
  </si>
  <si>
    <t>TSPT12058 TSPT112059</t>
  </si>
  <si>
    <t>5H45</t>
  </si>
  <si>
    <t xml:space="preserve">TIMER GATE </t>
  </si>
  <si>
    <t>2</t>
  </si>
  <si>
    <t>MLDG VENT RH/LH</t>
  </si>
  <si>
    <t xml:space="preserve">TSPT12010 TSPT12006 </t>
  </si>
  <si>
    <t xml:space="preserve">SIDE GATE </t>
  </si>
  <si>
    <t>3</t>
  </si>
  <si>
    <t>V LOUVER A/B/C/D/E LH/RH (SIDE)</t>
  </si>
  <si>
    <t>TSPT1278 TSPT1279 TSPT1280 TSPT1281 TSPT1282 TSPT1283 TSPT1284 TSPT1285 TSPT1286</t>
  </si>
  <si>
    <t xml:space="preserve">FAMILIY MOLD </t>
  </si>
  <si>
    <t>4</t>
  </si>
  <si>
    <t>TSPT12064 TSPT12065 TSPT12066 TSPT12067 TSPT12068 TSPT12069</t>
  </si>
  <si>
    <t>5</t>
  </si>
  <si>
    <t>TSPT1208 TSPT1209</t>
  </si>
  <si>
    <t>6</t>
  </si>
  <si>
    <t>TSPT1290 TSPT1291</t>
  </si>
  <si>
    <t>7</t>
  </si>
  <si>
    <t>TSPT1270 TSPT1271</t>
  </si>
  <si>
    <t>8</t>
  </si>
  <si>
    <t>TSPT12072 SPT12073</t>
  </si>
  <si>
    <t xml:space="preserve">BANANA GATE </t>
  </si>
  <si>
    <t>9</t>
  </si>
  <si>
    <t>TSPT12074 SPT12075</t>
  </si>
  <si>
    <t>10</t>
  </si>
  <si>
    <t>TSPT12060 TSPT12061</t>
  </si>
  <si>
    <t>TSPT12062 TSPT12063</t>
  </si>
  <si>
    <t>11</t>
  </si>
  <si>
    <t>TSPT12076 TSPT12077</t>
  </si>
  <si>
    <t>12</t>
  </si>
  <si>
    <t>TSPT12014</t>
  </si>
  <si>
    <t>13</t>
  </si>
  <si>
    <t>TSPT12036 TSPT12037 TSPT12038 TSPT12039 TSPT12040 TSPT12041  TSPT12042 TSPT12043 TSPT12044 TSPT12045 TSPT12046 TSPT12047</t>
  </si>
  <si>
    <t>14</t>
  </si>
  <si>
    <t xml:space="preserve">TSPT12016 TSPT12017                 TSPT 12018 TSPT12019 </t>
  </si>
  <si>
    <t>15</t>
  </si>
  <si>
    <t xml:space="preserve">TSPT12034 TSPT12035 </t>
  </si>
  <si>
    <t>TSPT12010/006</t>
  </si>
  <si>
    <t>16</t>
  </si>
  <si>
    <t xml:space="preserve">TSPT12048 TSPT12049 </t>
  </si>
  <si>
    <t>17</t>
  </si>
  <si>
    <t>TSPT12050 TSPT12051</t>
  </si>
  <si>
    <t>18</t>
  </si>
  <si>
    <t>TSPT12028 TSPT12029</t>
  </si>
  <si>
    <t>19</t>
  </si>
  <si>
    <t>TSPT12022 TSPT12023 TSPT12024 TSPT12025 TSPT12026 TSPT12027</t>
  </si>
  <si>
    <t>20</t>
  </si>
  <si>
    <t xml:space="preserve">HOLDER HAZARD </t>
  </si>
  <si>
    <t>TSPT12015</t>
  </si>
  <si>
    <t>21</t>
  </si>
  <si>
    <t>TSPT/12032 TSPT12033</t>
  </si>
  <si>
    <t>22</t>
  </si>
  <si>
    <t>TSPT/12030 TSPT12031</t>
  </si>
  <si>
    <t>23</t>
  </si>
  <si>
    <t>TSPT11858</t>
  </si>
  <si>
    <t>24</t>
  </si>
  <si>
    <t>BAREL (AIR OUTLET UNDER COVER)</t>
  </si>
  <si>
    <t xml:space="preserve">TSPT11859 </t>
  </si>
  <si>
    <t>25</t>
  </si>
  <si>
    <t xml:space="preserve">FRICTION PLATE </t>
  </si>
  <si>
    <t xml:space="preserve">TSPT11860 </t>
  </si>
  <si>
    <t>H LOUVER A/B/C LH/RH (SIDE)</t>
  </si>
  <si>
    <t xml:space="preserve">ADD PLATE LWR LH/RH (SIDE) </t>
  </si>
  <si>
    <t>ADD PLATE SIDE LH/RH (SIDE)</t>
  </si>
  <si>
    <t xml:space="preserve">V LOUVER A/B/C/D/E/FLH/RH (CTR) </t>
  </si>
  <si>
    <t>ADD PLATE SIDE LH/RH (CTR)</t>
  </si>
  <si>
    <t>H LOUVER A/B/C LH/RH (CTR)</t>
  </si>
  <si>
    <t>FIN RING CTR LH/RH (MATERIAL)</t>
  </si>
  <si>
    <t xml:space="preserve">FIN RING CTR LH/RH (PAINTING SILVER) </t>
  </si>
  <si>
    <t xml:space="preserve">CASE VENT UNDER </t>
  </si>
  <si>
    <t>V -LOUVER LINK SIDE RH/LH</t>
  </si>
  <si>
    <t>FIN RING SIDE LH/RH</t>
  </si>
  <si>
    <t>KNOB VENT SIDE FR LH/RH</t>
  </si>
  <si>
    <t xml:space="preserve">KNOB VENT SIDE  RR LH/RH </t>
  </si>
  <si>
    <t>H LOUVER LINK SIDE LH/RH</t>
  </si>
  <si>
    <t>CASE VENT CTR LH/RH</t>
  </si>
  <si>
    <t xml:space="preserve">KNOB VENT CTR FR LH/RH </t>
  </si>
  <si>
    <t>H LOUVER LINK CTR LH/RH</t>
  </si>
  <si>
    <t xml:space="preserve">V LOUVER LINK CTR LH/RH </t>
  </si>
  <si>
    <t>ADD PLATE UPPER LH/RH (CTR)</t>
  </si>
  <si>
    <t>MOLD ID</t>
  </si>
  <si>
    <t xml:space="preserve">TSPT12058 </t>
  </si>
  <si>
    <t>TSPT112059</t>
  </si>
  <si>
    <t xml:space="preserve">TSPT12010 </t>
  </si>
  <si>
    <t xml:space="preserve">TSPT12006 </t>
  </si>
  <si>
    <t>V LOUVER A/B/C/D/E RH/LH (SIDE)</t>
  </si>
  <si>
    <t xml:space="preserve">TSPT1278 </t>
  </si>
  <si>
    <t>TSPT1279</t>
  </si>
  <si>
    <t>TSPT1280</t>
  </si>
  <si>
    <t>TSPT1281</t>
  </si>
  <si>
    <t>TSPT1282</t>
  </si>
  <si>
    <t>TSPT1283</t>
  </si>
  <si>
    <t>TSPT1284</t>
  </si>
  <si>
    <t>TSPT1285</t>
  </si>
  <si>
    <t>TSPT1286</t>
  </si>
  <si>
    <t>TSPT1287</t>
  </si>
  <si>
    <t>TSPT1278</t>
  </si>
  <si>
    <t>TSPT12064</t>
  </si>
  <si>
    <t>H LOUVER A/B/C RH/LH (SIDE)</t>
  </si>
  <si>
    <t>TSPT12065</t>
  </si>
  <si>
    <t>TSPT12066</t>
  </si>
  <si>
    <t>TSPT12067</t>
  </si>
  <si>
    <t>TSPT12068</t>
  </si>
  <si>
    <t>TSPT12069</t>
  </si>
  <si>
    <t xml:space="preserve">TSPT12088 </t>
  </si>
  <si>
    <t>TSPT12089</t>
  </si>
  <si>
    <t>TSPT12088</t>
  </si>
  <si>
    <t xml:space="preserve">TSPT1290 </t>
  </si>
  <si>
    <t>TSPT1291</t>
  </si>
  <si>
    <t xml:space="preserve">TSPT1270 </t>
  </si>
  <si>
    <t>TSPT1271</t>
  </si>
  <si>
    <t>FIN RING SIDE LH/RH (PAINTING SILVER)</t>
  </si>
  <si>
    <t>FIN RING SIDE LH/RH (MATERIAL)</t>
  </si>
  <si>
    <t xml:space="preserve">TSPT12072 </t>
  </si>
  <si>
    <t>TSPT12073</t>
  </si>
  <si>
    <t>TSPT12072</t>
  </si>
  <si>
    <t xml:space="preserve">TSPT12074 </t>
  </si>
  <si>
    <t>TSPT12075</t>
  </si>
  <si>
    <t>KNOB VENT SIDE FR/RR LH/RH</t>
  </si>
  <si>
    <t xml:space="preserve">TSPT12060 </t>
  </si>
  <si>
    <t>TSPT12061</t>
  </si>
  <si>
    <t>TSPT12062</t>
  </si>
  <si>
    <t>TSPT12063</t>
  </si>
  <si>
    <t>TSPT12060</t>
  </si>
  <si>
    <t>H-LOUVER LINK SIDE LH/RH</t>
  </si>
  <si>
    <t xml:space="preserve">TSPT12076 </t>
  </si>
  <si>
    <t>TSPT12077</t>
  </si>
  <si>
    <t>TSPT12076</t>
  </si>
  <si>
    <t>FAMILIY MOLD (12 Cav)</t>
  </si>
  <si>
    <t xml:space="preserve">TSPT12036 </t>
  </si>
  <si>
    <t xml:space="preserve">V LOUVER A/B/C/D/E/F LH/RH (CTR) </t>
  </si>
  <si>
    <t>TSPT12036</t>
  </si>
  <si>
    <t>TSPT12037</t>
  </si>
  <si>
    <t>TSPT12038</t>
  </si>
  <si>
    <t>TSPT12039</t>
  </si>
  <si>
    <t>TSPT12040</t>
  </si>
  <si>
    <t>TSPT12041</t>
  </si>
  <si>
    <t>TSPT12042</t>
  </si>
  <si>
    <t>TSPT12043</t>
  </si>
  <si>
    <t>TSPT12044</t>
  </si>
  <si>
    <t>TSPT12045</t>
  </si>
  <si>
    <t>TSPT12046</t>
  </si>
  <si>
    <t>TSPT12047</t>
  </si>
  <si>
    <t>TSPT12016</t>
  </si>
  <si>
    <t>TSPT12017</t>
  </si>
  <si>
    <t>TSPT12018</t>
  </si>
  <si>
    <t>TSPT12019</t>
  </si>
  <si>
    <t xml:space="preserve">TSPT12034 </t>
  </si>
  <si>
    <t xml:space="preserve">TSPT12035 </t>
  </si>
  <si>
    <t xml:space="preserve">TSPT12048 </t>
  </si>
  <si>
    <t xml:space="preserve">TSPT12049 </t>
  </si>
  <si>
    <t xml:space="preserve">TSPT12050 </t>
  </si>
  <si>
    <t>TSPT12051</t>
  </si>
  <si>
    <t>TSPT12050</t>
  </si>
  <si>
    <t xml:space="preserve">TSPT12028 </t>
  </si>
  <si>
    <t>TSPT12029</t>
  </si>
  <si>
    <t xml:space="preserve">TSPT12022 </t>
  </si>
  <si>
    <t>TSPT12022</t>
  </si>
  <si>
    <t>TSPT12023</t>
  </si>
  <si>
    <t>TSPT12024</t>
  </si>
  <si>
    <t>TSPT12025</t>
  </si>
  <si>
    <t>TSPT12026</t>
  </si>
  <si>
    <t>TSPT12027</t>
  </si>
  <si>
    <t xml:space="preserve">TSPT/12032 </t>
  </si>
  <si>
    <t>TSPT12033</t>
  </si>
  <si>
    <t xml:space="preserve">TSPT/12030 </t>
  </si>
  <si>
    <t>TSPT12031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</si>
</sst>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9">
    <font>
      <sz val="12"/>
      <name val="Times New Roman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8"/>
      <name val="Trebuchet MS"/>
      <family val="2"/>
    </font>
    <font>
      <sz val="10"/>
      <name val="Arial Cyr"/>
    </font>
    <font>
      <sz val="10"/>
      <color rgb="FFFF0000"/>
      <name val="Trebuchet MS"/>
      <family val="2"/>
    </font>
    <font>
      <sz val="8"/>
      <name val="Times New Roman"/>
      <family val="1"/>
    </font>
    <font>
      <b/>
      <sz val="26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0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textRotation="90"/>
    </xf>
    <xf numFmtId="0" fontId="2" fillId="0" borderId="12" xfId="1" applyFont="1" applyBorder="1" applyAlignment="1">
      <alignment horizontal="center" vertical="center" wrapText="1"/>
    </xf>
    <xf numFmtId="0" fontId="2" fillId="0" borderId="12" xfId="1" applyFont="1" applyBorder="1" applyAlignment="1">
      <alignment vertical="center" wrapText="1"/>
    </xf>
    <xf numFmtId="0" fontId="2" fillId="0" borderId="13" xfId="0" applyFont="1" applyBorder="1">
      <alignment vertical="center"/>
    </xf>
    <xf numFmtId="0" fontId="2" fillId="0" borderId="13" xfId="1" applyFont="1" applyBorder="1" applyAlignment="1">
      <alignment horizontal="center" vertical="center"/>
    </xf>
    <xf numFmtId="0" fontId="2" fillId="0" borderId="18" xfId="0" applyFont="1" applyBorder="1">
      <alignment vertical="center"/>
    </xf>
    <xf numFmtId="0" fontId="2" fillId="0" borderId="13" xfId="1" applyFont="1" applyBorder="1" applyAlignment="1">
      <alignment vertical="center" textRotation="90"/>
    </xf>
    <xf numFmtId="0" fontId="2" fillId="0" borderId="18" xfId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 textRotation="90" wrapText="1"/>
    </xf>
    <xf numFmtId="164" fontId="2" fillId="0" borderId="11" xfId="0" applyNumberFormat="1" applyFont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center" vertical="center"/>
    </xf>
    <xf numFmtId="0" fontId="2" fillId="0" borderId="12" xfId="1" applyFont="1" applyBorder="1" applyAlignment="1">
      <alignment vertical="center" textRotation="90"/>
    </xf>
    <xf numFmtId="0" fontId="2" fillId="0" borderId="22" xfId="1" applyFont="1" applyBorder="1" applyAlignment="1">
      <alignment vertical="center" textRotation="90"/>
    </xf>
    <xf numFmtId="0" fontId="2" fillId="0" borderId="13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textRotation="90" wrapText="1"/>
    </xf>
    <xf numFmtId="164" fontId="2" fillId="0" borderId="6" xfId="0" applyNumberFormat="1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 textRotation="90"/>
    </xf>
    <xf numFmtId="0" fontId="2" fillId="0" borderId="18" xfId="1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textRotation="90" wrapText="1"/>
    </xf>
    <xf numFmtId="164" fontId="2" fillId="0" borderId="3" xfId="0" applyNumberFormat="1" applyFont="1" applyBorder="1" applyAlignment="1">
      <alignment horizontal="center" vertical="center" textRotation="90" wrapText="1"/>
    </xf>
    <xf numFmtId="164" fontId="2" fillId="0" borderId="9" xfId="0" applyNumberFormat="1" applyFont="1" applyBorder="1" applyAlignment="1">
      <alignment horizontal="center" vertical="center" textRotation="90" wrapText="1"/>
    </xf>
    <xf numFmtId="164" fontId="2" fillId="0" borderId="11" xfId="0" applyNumberFormat="1" applyFont="1" applyBorder="1" applyAlignment="1">
      <alignment horizontal="center" vertical="center" textRotation="90" wrapText="1"/>
    </xf>
    <xf numFmtId="0" fontId="6" fillId="3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22" xfId="0" quotePrefix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textRotation="90"/>
    </xf>
    <xf numFmtId="0" fontId="8" fillId="0" borderId="22" xfId="0" applyFont="1" applyBorder="1" applyAlignment="1">
      <alignment horizontal="center" vertical="center" textRotation="90"/>
    </xf>
    <xf numFmtId="0" fontId="8" fillId="0" borderId="18" xfId="0" applyFont="1" applyBorder="1" applyAlignment="1">
      <alignment horizontal="center" vertical="center" textRotation="90"/>
    </xf>
  </cellXfs>
  <cellStyles count="2">
    <cellStyle name="Normal" xfId="0" builtinId="0"/>
    <cellStyle name="Style 1" xfId="1" xr:uid="{9F7D2061-B64E-4169-9CC7-EC0734FE4A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3</xdr:col>
      <xdr:colOff>523875</xdr:colOff>
      <xdr:row>4</xdr:row>
      <xdr:rowOff>142875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4DB26F5D-63FF-4B19-9083-E9495107989C}"/>
            </a:ext>
          </a:extLst>
        </xdr:cNvPr>
        <xdr:cNvGrpSpPr>
          <a:grpSpLocks/>
        </xdr:cNvGrpSpPr>
      </xdr:nvGrpSpPr>
      <xdr:grpSpPr bwMode="auto">
        <a:xfrm>
          <a:off x="85725" y="114300"/>
          <a:ext cx="2066925" cy="733425"/>
          <a:chOff x="0" y="0"/>
          <a:chExt cx="2162825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D384B10F-C59D-B8E2-4555-0C6B610499D7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707652" y="281124"/>
            <a:ext cx="1455173" cy="210843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69002360-1A29-5A81-66BE-6E6790F0C1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200267</xdr:colOff>
      <xdr:row>0</xdr:row>
      <xdr:rowOff>166673</xdr:rowOff>
    </xdr:from>
    <xdr:to>
      <xdr:col>3</xdr:col>
      <xdr:colOff>314497</xdr:colOff>
      <xdr:row>3</xdr:row>
      <xdr:rowOff>119076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DBB0773C-9F91-4338-8E4F-42E3024D29F6}"/>
            </a:ext>
          </a:extLst>
        </xdr:cNvPr>
        <xdr:cNvGrpSpPr>
          <a:grpSpLocks/>
        </xdr:cNvGrpSpPr>
      </xdr:nvGrpSpPr>
      <xdr:grpSpPr bwMode="auto">
        <a:xfrm>
          <a:off x="200267" y="166673"/>
          <a:ext cx="3009830" cy="895378"/>
          <a:chOff x="0" y="0"/>
          <a:chExt cx="2497395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394E67A6-16B9-15D1-2B90-708DF53300F3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736635" y="248646"/>
            <a:ext cx="1760760" cy="30869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ED7CB65F-79CF-8C53-8D67-BE16F407C14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0ACA-B518-4DD8-AB9D-5B8BA66A7A9F}">
  <dimension ref="A1:Y35"/>
  <sheetViews>
    <sheetView view="pageBreakPreview" topLeftCell="A20" zoomScaleNormal="85" zoomScaleSheetLayoutView="100" workbookViewId="0">
      <selection activeCell="B26" sqref="B26:C26"/>
    </sheetView>
  </sheetViews>
  <sheetFormatPr defaultRowHeight="18"/>
  <cols>
    <col min="1" max="1" width="4.375" style="1" customWidth="1"/>
    <col min="2" max="2" width="4.875" style="1" customWidth="1"/>
    <col min="3" max="3" width="12.125" style="1" customWidth="1"/>
    <col min="4" max="4" width="8.25" style="1" customWidth="1"/>
    <col min="5" max="5" width="7.375" style="1" customWidth="1"/>
    <col min="6" max="6" width="23.375" style="1" customWidth="1"/>
    <col min="7" max="7" width="27.625" style="1" customWidth="1"/>
    <col min="8" max="8" width="8.375" style="1" customWidth="1"/>
    <col min="9" max="9" width="8.625" style="1" customWidth="1"/>
    <col min="10" max="11" width="6.625" style="1" customWidth="1"/>
    <col min="12" max="13" width="6.5" style="1" customWidth="1"/>
    <col min="14" max="14" width="7" style="1" customWidth="1"/>
    <col min="15" max="15" width="7.5" style="1" customWidth="1"/>
    <col min="16" max="16" width="4.125" style="1" customWidth="1"/>
    <col min="17" max="17" width="9.75" style="1" customWidth="1"/>
    <col min="18" max="18" width="3.375" style="1" customWidth="1"/>
    <col min="19" max="255" width="9" style="1"/>
    <col min="256" max="256" width="1" style="1" customWidth="1"/>
    <col min="257" max="257" width="4.375" style="1" customWidth="1"/>
    <col min="258" max="258" width="4.875" style="1" customWidth="1"/>
    <col min="259" max="259" width="12.125" style="1" customWidth="1"/>
    <col min="260" max="260" width="8.25" style="1" customWidth="1"/>
    <col min="261" max="261" width="7.375" style="1" customWidth="1"/>
    <col min="262" max="262" width="23.375" style="1" customWidth="1"/>
    <col min="263" max="263" width="27.625" style="1" customWidth="1"/>
    <col min="264" max="264" width="8.375" style="1" customWidth="1"/>
    <col min="265" max="265" width="8.625" style="1" customWidth="1"/>
    <col min="266" max="267" width="6.625" style="1" customWidth="1"/>
    <col min="268" max="269" width="6.5" style="1" customWidth="1"/>
    <col min="270" max="270" width="7" style="1" customWidth="1"/>
    <col min="271" max="271" width="7.5" style="1" customWidth="1"/>
    <col min="272" max="272" width="4.125" style="1" customWidth="1"/>
    <col min="273" max="273" width="9.75" style="1" customWidth="1"/>
    <col min="274" max="274" width="3.375" style="1" customWidth="1"/>
    <col min="275" max="511" width="9" style="1"/>
    <col min="512" max="512" width="1" style="1" customWidth="1"/>
    <col min="513" max="513" width="4.375" style="1" customWidth="1"/>
    <col min="514" max="514" width="4.875" style="1" customWidth="1"/>
    <col min="515" max="515" width="12.125" style="1" customWidth="1"/>
    <col min="516" max="516" width="8.25" style="1" customWidth="1"/>
    <col min="517" max="517" width="7.375" style="1" customWidth="1"/>
    <col min="518" max="518" width="23.375" style="1" customWidth="1"/>
    <col min="519" max="519" width="27.625" style="1" customWidth="1"/>
    <col min="520" max="520" width="8.375" style="1" customWidth="1"/>
    <col min="521" max="521" width="8.625" style="1" customWidth="1"/>
    <col min="522" max="523" width="6.625" style="1" customWidth="1"/>
    <col min="524" max="525" width="6.5" style="1" customWidth="1"/>
    <col min="526" max="526" width="7" style="1" customWidth="1"/>
    <col min="527" max="527" width="7.5" style="1" customWidth="1"/>
    <col min="528" max="528" width="4.125" style="1" customWidth="1"/>
    <col min="529" max="529" width="9.75" style="1" customWidth="1"/>
    <col min="530" max="530" width="3.375" style="1" customWidth="1"/>
    <col min="531" max="767" width="9" style="1"/>
    <col min="768" max="768" width="1" style="1" customWidth="1"/>
    <col min="769" max="769" width="4.375" style="1" customWidth="1"/>
    <col min="770" max="770" width="4.875" style="1" customWidth="1"/>
    <col min="771" max="771" width="12.125" style="1" customWidth="1"/>
    <col min="772" max="772" width="8.25" style="1" customWidth="1"/>
    <col min="773" max="773" width="7.375" style="1" customWidth="1"/>
    <col min="774" max="774" width="23.375" style="1" customWidth="1"/>
    <col min="775" max="775" width="27.625" style="1" customWidth="1"/>
    <col min="776" max="776" width="8.375" style="1" customWidth="1"/>
    <col min="777" max="777" width="8.625" style="1" customWidth="1"/>
    <col min="778" max="779" width="6.625" style="1" customWidth="1"/>
    <col min="780" max="781" width="6.5" style="1" customWidth="1"/>
    <col min="782" max="782" width="7" style="1" customWidth="1"/>
    <col min="783" max="783" width="7.5" style="1" customWidth="1"/>
    <col min="784" max="784" width="4.125" style="1" customWidth="1"/>
    <col min="785" max="785" width="9.75" style="1" customWidth="1"/>
    <col min="786" max="786" width="3.375" style="1" customWidth="1"/>
    <col min="787" max="1023" width="9" style="1"/>
    <col min="1024" max="1024" width="1" style="1" customWidth="1"/>
    <col min="1025" max="1025" width="4.375" style="1" customWidth="1"/>
    <col min="1026" max="1026" width="4.875" style="1" customWidth="1"/>
    <col min="1027" max="1027" width="12.125" style="1" customWidth="1"/>
    <col min="1028" max="1028" width="8.25" style="1" customWidth="1"/>
    <col min="1029" max="1029" width="7.375" style="1" customWidth="1"/>
    <col min="1030" max="1030" width="23.375" style="1" customWidth="1"/>
    <col min="1031" max="1031" width="27.625" style="1" customWidth="1"/>
    <col min="1032" max="1032" width="8.375" style="1" customWidth="1"/>
    <col min="1033" max="1033" width="8.625" style="1" customWidth="1"/>
    <col min="1034" max="1035" width="6.625" style="1" customWidth="1"/>
    <col min="1036" max="1037" width="6.5" style="1" customWidth="1"/>
    <col min="1038" max="1038" width="7" style="1" customWidth="1"/>
    <col min="1039" max="1039" width="7.5" style="1" customWidth="1"/>
    <col min="1040" max="1040" width="4.125" style="1" customWidth="1"/>
    <col min="1041" max="1041" width="9.75" style="1" customWidth="1"/>
    <col min="1042" max="1042" width="3.375" style="1" customWidth="1"/>
    <col min="1043" max="1279" width="9" style="1"/>
    <col min="1280" max="1280" width="1" style="1" customWidth="1"/>
    <col min="1281" max="1281" width="4.375" style="1" customWidth="1"/>
    <col min="1282" max="1282" width="4.875" style="1" customWidth="1"/>
    <col min="1283" max="1283" width="12.125" style="1" customWidth="1"/>
    <col min="1284" max="1284" width="8.25" style="1" customWidth="1"/>
    <col min="1285" max="1285" width="7.375" style="1" customWidth="1"/>
    <col min="1286" max="1286" width="23.375" style="1" customWidth="1"/>
    <col min="1287" max="1287" width="27.625" style="1" customWidth="1"/>
    <col min="1288" max="1288" width="8.375" style="1" customWidth="1"/>
    <col min="1289" max="1289" width="8.625" style="1" customWidth="1"/>
    <col min="1290" max="1291" width="6.625" style="1" customWidth="1"/>
    <col min="1292" max="1293" width="6.5" style="1" customWidth="1"/>
    <col min="1294" max="1294" width="7" style="1" customWidth="1"/>
    <col min="1295" max="1295" width="7.5" style="1" customWidth="1"/>
    <col min="1296" max="1296" width="4.125" style="1" customWidth="1"/>
    <col min="1297" max="1297" width="9.75" style="1" customWidth="1"/>
    <col min="1298" max="1298" width="3.375" style="1" customWidth="1"/>
    <col min="1299" max="1535" width="9" style="1"/>
    <col min="1536" max="1536" width="1" style="1" customWidth="1"/>
    <col min="1537" max="1537" width="4.375" style="1" customWidth="1"/>
    <col min="1538" max="1538" width="4.875" style="1" customWidth="1"/>
    <col min="1539" max="1539" width="12.125" style="1" customWidth="1"/>
    <col min="1540" max="1540" width="8.25" style="1" customWidth="1"/>
    <col min="1541" max="1541" width="7.375" style="1" customWidth="1"/>
    <col min="1542" max="1542" width="23.375" style="1" customWidth="1"/>
    <col min="1543" max="1543" width="27.625" style="1" customWidth="1"/>
    <col min="1544" max="1544" width="8.375" style="1" customWidth="1"/>
    <col min="1545" max="1545" width="8.625" style="1" customWidth="1"/>
    <col min="1546" max="1547" width="6.625" style="1" customWidth="1"/>
    <col min="1548" max="1549" width="6.5" style="1" customWidth="1"/>
    <col min="1550" max="1550" width="7" style="1" customWidth="1"/>
    <col min="1551" max="1551" width="7.5" style="1" customWidth="1"/>
    <col min="1552" max="1552" width="4.125" style="1" customWidth="1"/>
    <col min="1553" max="1553" width="9.75" style="1" customWidth="1"/>
    <col min="1554" max="1554" width="3.375" style="1" customWidth="1"/>
    <col min="1555" max="1791" width="9" style="1"/>
    <col min="1792" max="1792" width="1" style="1" customWidth="1"/>
    <col min="1793" max="1793" width="4.375" style="1" customWidth="1"/>
    <col min="1794" max="1794" width="4.875" style="1" customWidth="1"/>
    <col min="1795" max="1795" width="12.125" style="1" customWidth="1"/>
    <col min="1796" max="1796" width="8.25" style="1" customWidth="1"/>
    <col min="1797" max="1797" width="7.375" style="1" customWidth="1"/>
    <col min="1798" max="1798" width="23.375" style="1" customWidth="1"/>
    <col min="1799" max="1799" width="27.625" style="1" customWidth="1"/>
    <col min="1800" max="1800" width="8.375" style="1" customWidth="1"/>
    <col min="1801" max="1801" width="8.625" style="1" customWidth="1"/>
    <col min="1802" max="1803" width="6.625" style="1" customWidth="1"/>
    <col min="1804" max="1805" width="6.5" style="1" customWidth="1"/>
    <col min="1806" max="1806" width="7" style="1" customWidth="1"/>
    <col min="1807" max="1807" width="7.5" style="1" customWidth="1"/>
    <col min="1808" max="1808" width="4.125" style="1" customWidth="1"/>
    <col min="1809" max="1809" width="9.75" style="1" customWidth="1"/>
    <col min="1810" max="1810" width="3.375" style="1" customWidth="1"/>
    <col min="1811" max="2047" width="9" style="1"/>
    <col min="2048" max="2048" width="1" style="1" customWidth="1"/>
    <col min="2049" max="2049" width="4.375" style="1" customWidth="1"/>
    <col min="2050" max="2050" width="4.875" style="1" customWidth="1"/>
    <col min="2051" max="2051" width="12.125" style="1" customWidth="1"/>
    <col min="2052" max="2052" width="8.25" style="1" customWidth="1"/>
    <col min="2053" max="2053" width="7.375" style="1" customWidth="1"/>
    <col min="2054" max="2054" width="23.375" style="1" customWidth="1"/>
    <col min="2055" max="2055" width="27.625" style="1" customWidth="1"/>
    <col min="2056" max="2056" width="8.375" style="1" customWidth="1"/>
    <col min="2057" max="2057" width="8.625" style="1" customWidth="1"/>
    <col min="2058" max="2059" width="6.625" style="1" customWidth="1"/>
    <col min="2060" max="2061" width="6.5" style="1" customWidth="1"/>
    <col min="2062" max="2062" width="7" style="1" customWidth="1"/>
    <col min="2063" max="2063" width="7.5" style="1" customWidth="1"/>
    <col min="2064" max="2064" width="4.125" style="1" customWidth="1"/>
    <col min="2065" max="2065" width="9.75" style="1" customWidth="1"/>
    <col min="2066" max="2066" width="3.375" style="1" customWidth="1"/>
    <col min="2067" max="2303" width="9" style="1"/>
    <col min="2304" max="2304" width="1" style="1" customWidth="1"/>
    <col min="2305" max="2305" width="4.375" style="1" customWidth="1"/>
    <col min="2306" max="2306" width="4.875" style="1" customWidth="1"/>
    <col min="2307" max="2307" width="12.125" style="1" customWidth="1"/>
    <col min="2308" max="2308" width="8.25" style="1" customWidth="1"/>
    <col min="2309" max="2309" width="7.375" style="1" customWidth="1"/>
    <col min="2310" max="2310" width="23.375" style="1" customWidth="1"/>
    <col min="2311" max="2311" width="27.625" style="1" customWidth="1"/>
    <col min="2312" max="2312" width="8.375" style="1" customWidth="1"/>
    <col min="2313" max="2313" width="8.625" style="1" customWidth="1"/>
    <col min="2314" max="2315" width="6.625" style="1" customWidth="1"/>
    <col min="2316" max="2317" width="6.5" style="1" customWidth="1"/>
    <col min="2318" max="2318" width="7" style="1" customWidth="1"/>
    <col min="2319" max="2319" width="7.5" style="1" customWidth="1"/>
    <col min="2320" max="2320" width="4.125" style="1" customWidth="1"/>
    <col min="2321" max="2321" width="9.75" style="1" customWidth="1"/>
    <col min="2322" max="2322" width="3.375" style="1" customWidth="1"/>
    <col min="2323" max="2559" width="9" style="1"/>
    <col min="2560" max="2560" width="1" style="1" customWidth="1"/>
    <col min="2561" max="2561" width="4.375" style="1" customWidth="1"/>
    <col min="2562" max="2562" width="4.875" style="1" customWidth="1"/>
    <col min="2563" max="2563" width="12.125" style="1" customWidth="1"/>
    <col min="2564" max="2564" width="8.25" style="1" customWidth="1"/>
    <col min="2565" max="2565" width="7.375" style="1" customWidth="1"/>
    <col min="2566" max="2566" width="23.375" style="1" customWidth="1"/>
    <col min="2567" max="2567" width="27.625" style="1" customWidth="1"/>
    <col min="2568" max="2568" width="8.375" style="1" customWidth="1"/>
    <col min="2569" max="2569" width="8.625" style="1" customWidth="1"/>
    <col min="2570" max="2571" width="6.625" style="1" customWidth="1"/>
    <col min="2572" max="2573" width="6.5" style="1" customWidth="1"/>
    <col min="2574" max="2574" width="7" style="1" customWidth="1"/>
    <col min="2575" max="2575" width="7.5" style="1" customWidth="1"/>
    <col min="2576" max="2576" width="4.125" style="1" customWidth="1"/>
    <col min="2577" max="2577" width="9.75" style="1" customWidth="1"/>
    <col min="2578" max="2578" width="3.375" style="1" customWidth="1"/>
    <col min="2579" max="2815" width="9" style="1"/>
    <col min="2816" max="2816" width="1" style="1" customWidth="1"/>
    <col min="2817" max="2817" width="4.375" style="1" customWidth="1"/>
    <col min="2818" max="2818" width="4.875" style="1" customWidth="1"/>
    <col min="2819" max="2819" width="12.125" style="1" customWidth="1"/>
    <col min="2820" max="2820" width="8.25" style="1" customWidth="1"/>
    <col min="2821" max="2821" width="7.375" style="1" customWidth="1"/>
    <col min="2822" max="2822" width="23.375" style="1" customWidth="1"/>
    <col min="2823" max="2823" width="27.625" style="1" customWidth="1"/>
    <col min="2824" max="2824" width="8.375" style="1" customWidth="1"/>
    <col min="2825" max="2825" width="8.625" style="1" customWidth="1"/>
    <col min="2826" max="2827" width="6.625" style="1" customWidth="1"/>
    <col min="2828" max="2829" width="6.5" style="1" customWidth="1"/>
    <col min="2830" max="2830" width="7" style="1" customWidth="1"/>
    <col min="2831" max="2831" width="7.5" style="1" customWidth="1"/>
    <col min="2832" max="2832" width="4.125" style="1" customWidth="1"/>
    <col min="2833" max="2833" width="9.75" style="1" customWidth="1"/>
    <col min="2834" max="2834" width="3.375" style="1" customWidth="1"/>
    <col min="2835" max="3071" width="9" style="1"/>
    <col min="3072" max="3072" width="1" style="1" customWidth="1"/>
    <col min="3073" max="3073" width="4.375" style="1" customWidth="1"/>
    <col min="3074" max="3074" width="4.875" style="1" customWidth="1"/>
    <col min="3075" max="3075" width="12.125" style="1" customWidth="1"/>
    <col min="3076" max="3076" width="8.25" style="1" customWidth="1"/>
    <col min="3077" max="3077" width="7.375" style="1" customWidth="1"/>
    <col min="3078" max="3078" width="23.375" style="1" customWidth="1"/>
    <col min="3079" max="3079" width="27.625" style="1" customWidth="1"/>
    <col min="3080" max="3080" width="8.375" style="1" customWidth="1"/>
    <col min="3081" max="3081" width="8.625" style="1" customWidth="1"/>
    <col min="3082" max="3083" width="6.625" style="1" customWidth="1"/>
    <col min="3084" max="3085" width="6.5" style="1" customWidth="1"/>
    <col min="3086" max="3086" width="7" style="1" customWidth="1"/>
    <col min="3087" max="3087" width="7.5" style="1" customWidth="1"/>
    <col min="3088" max="3088" width="4.125" style="1" customWidth="1"/>
    <col min="3089" max="3089" width="9.75" style="1" customWidth="1"/>
    <col min="3090" max="3090" width="3.375" style="1" customWidth="1"/>
    <col min="3091" max="3327" width="9" style="1"/>
    <col min="3328" max="3328" width="1" style="1" customWidth="1"/>
    <col min="3329" max="3329" width="4.375" style="1" customWidth="1"/>
    <col min="3330" max="3330" width="4.875" style="1" customWidth="1"/>
    <col min="3331" max="3331" width="12.125" style="1" customWidth="1"/>
    <col min="3332" max="3332" width="8.25" style="1" customWidth="1"/>
    <col min="3333" max="3333" width="7.375" style="1" customWidth="1"/>
    <col min="3334" max="3334" width="23.375" style="1" customWidth="1"/>
    <col min="3335" max="3335" width="27.625" style="1" customWidth="1"/>
    <col min="3336" max="3336" width="8.375" style="1" customWidth="1"/>
    <col min="3337" max="3337" width="8.625" style="1" customWidth="1"/>
    <col min="3338" max="3339" width="6.625" style="1" customWidth="1"/>
    <col min="3340" max="3341" width="6.5" style="1" customWidth="1"/>
    <col min="3342" max="3342" width="7" style="1" customWidth="1"/>
    <col min="3343" max="3343" width="7.5" style="1" customWidth="1"/>
    <col min="3344" max="3344" width="4.125" style="1" customWidth="1"/>
    <col min="3345" max="3345" width="9.75" style="1" customWidth="1"/>
    <col min="3346" max="3346" width="3.375" style="1" customWidth="1"/>
    <col min="3347" max="3583" width="9" style="1"/>
    <col min="3584" max="3584" width="1" style="1" customWidth="1"/>
    <col min="3585" max="3585" width="4.375" style="1" customWidth="1"/>
    <col min="3586" max="3586" width="4.875" style="1" customWidth="1"/>
    <col min="3587" max="3587" width="12.125" style="1" customWidth="1"/>
    <col min="3588" max="3588" width="8.25" style="1" customWidth="1"/>
    <col min="3589" max="3589" width="7.375" style="1" customWidth="1"/>
    <col min="3590" max="3590" width="23.375" style="1" customWidth="1"/>
    <col min="3591" max="3591" width="27.625" style="1" customWidth="1"/>
    <col min="3592" max="3592" width="8.375" style="1" customWidth="1"/>
    <col min="3593" max="3593" width="8.625" style="1" customWidth="1"/>
    <col min="3594" max="3595" width="6.625" style="1" customWidth="1"/>
    <col min="3596" max="3597" width="6.5" style="1" customWidth="1"/>
    <col min="3598" max="3598" width="7" style="1" customWidth="1"/>
    <col min="3599" max="3599" width="7.5" style="1" customWidth="1"/>
    <col min="3600" max="3600" width="4.125" style="1" customWidth="1"/>
    <col min="3601" max="3601" width="9.75" style="1" customWidth="1"/>
    <col min="3602" max="3602" width="3.375" style="1" customWidth="1"/>
    <col min="3603" max="3839" width="9" style="1"/>
    <col min="3840" max="3840" width="1" style="1" customWidth="1"/>
    <col min="3841" max="3841" width="4.375" style="1" customWidth="1"/>
    <col min="3842" max="3842" width="4.875" style="1" customWidth="1"/>
    <col min="3843" max="3843" width="12.125" style="1" customWidth="1"/>
    <col min="3844" max="3844" width="8.25" style="1" customWidth="1"/>
    <col min="3845" max="3845" width="7.375" style="1" customWidth="1"/>
    <col min="3846" max="3846" width="23.375" style="1" customWidth="1"/>
    <col min="3847" max="3847" width="27.625" style="1" customWidth="1"/>
    <col min="3848" max="3848" width="8.375" style="1" customWidth="1"/>
    <col min="3849" max="3849" width="8.625" style="1" customWidth="1"/>
    <col min="3850" max="3851" width="6.625" style="1" customWidth="1"/>
    <col min="3852" max="3853" width="6.5" style="1" customWidth="1"/>
    <col min="3854" max="3854" width="7" style="1" customWidth="1"/>
    <col min="3855" max="3855" width="7.5" style="1" customWidth="1"/>
    <col min="3856" max="3856" width="4.125" style="1" customWidth="1"/>
    <col min="3857" max="3857" width="9.75" style="1" customWidth="1"/>
    <col min="3858" max="3858" width="3.375" style="1" customWidth="1"/>
    <col min="3859" max="4095" width="9" style="1"/>
    <col min="4096" max="4096" width="1" style="1" customWidth="1"/>
    <col min="4097" max="4097" width="4.375" style="1" customWidth="1"/>
    <col min="4098" max="4098" width="4.875" style="1" customWidth="1"/>
    <col min="4099" max="4099" width="12.125" style="1" customWidth="1"/>
    <col min="4100" max="4100" width="8.25" style="1" customWidth="1"/>
    <col min="4101" max="4101" width="7.375" style="1" customWidth="1"/>
    <col min="4102" max="4102" width="23.375" style="1" customWidth="1"/>
    <col min="4103" max="4103" width="27.625" style="1" customWidth="1"/>
    <col min="4104" max="4104" width="8.375" style="1" customWidth="1"/>
    <col min="4105" max="4105" width="8.625" style="1" customWidth="1"/>
    <col min="4106" max="4107" width="6.625" style="1" customWidth="1"/>
    <col min="4108" max="4109" width="6.5" style="1" customWidth="1"/>
    <col min="4110" max="4110" width="7" style="1" customWidth="1"/>
    <col min="4111" max="4111" width="7.5" style="1" customWidth="1"/>
    <col min="4112" max="4112" width="4.125" style="1" customWidth="1"/>
    <col min="4113" max="4113" width="9.75" style="1" customWidth="1"/>
    <col min="4114" max="4114" width="3.375" style="1" customWidth="1"/>
    <col min="4115" max="4351" width="9" style="1"/>
    <col min="4352" max="4352" width="1" style="1" customWidth="1"/>
    <col min="4353" max="4353" width="4.375" style="1" customWidth="1"/>
    <col min="4354" max="4354" width="4.875" style="1" customWidth="1"/>
    <col min="4355" max="4355" width="12.125" style="1" customWidth="1"/>
    <col min="4356" max="4356" width="8.25" style="1" customWidth="1"/>
    <col min="4357" max="4357" width="7.375" style="1" customWidth="1"/>
    <col min="4358" max="4358" width="23.375" style="1" customWidth="1"/>
    <col min="4359" max="4359" width="27.625" style="1" customWidth="1"/>
    <col min="4360" max="4360" width="8.375" style="1" customWidth="1"/>
    <col min="4361" max="4361" width="8.625" style="1" customWidth="1"/>
    <col min="4362" max="4363" width="6.625" style="1" customWidth="1"/>
    <col min="4364" max="4365" width="6.5" style="1" customWidth="1"/>
    <col min="4366" max="4366" width="7" style="1" customWidth="1"/>
    <col min="4367" max="4367" width="7.5" style="1" customWidth="1"/>
    <col min="4368" max="4368" width="4.125" style="1" customWidth="1"/>
    <col min="4369" max="4369" width="9.75" style="1" customWidth="1"/>
    <col min="4370" max="4370" width="3.375" style="1" customWidth="1"/>
    <col min="4371" max="4607" width="9" style="1"/>
    <col min="4608" max="4608" width="1" style="1" customWidth="1"/>
    <col min="4609" max="4609" width="4.375" style="1" customWidth="1"/>
    <col min="4610" max="4610" width="4.875" style="1" customWidth="1"/>
    <col min="4611" max="4611" width="12.125" style="1" customWidth="1"/>
    <col min="4612" max="4612" width="8.25" style="1" customWidth="1"/>
    <col min="4613" max="4613" width="7.375" style="1" customWidth="1"/>
    <col min="4614" max="4614" width="23.375" style="1" customWidth="1"/>
    <col min="4615" max="4615" width="27.625" style="1" customWidth="1"/>
    <col min="4616" max="4616" width="8.375" style="1" customWidth="1"/>
    <col min="4617" max="4617" width="8.625" style="1" customWidth="1"/>
    <col min="4618" max="4619" width="6.625" style="1" customWidth="1"/>
    <col min="4620" max="4621" width="6.5" style="1" customWidth="1"/>
    <col min="4622" max="4622" width="7" style="1" customWidth="1"/>
    <col min="4623" max="4623" width="7.5" style="1" customWidth="1"/>
    <col min="4624" max="4624" width="4.125" style="1" customWidth="1"/>
    <col min="4625" max="4625" width="9.75" style="1" customWidth="1"/>
    <col min="4626" max="4626" width="3.375" style="1" customWidth="1"/>
    <col min="4627" max="4863" width="9" style="1"/>
    <col min="4864" max="4864" width="1" style="1" customWidth="1"/>
    <col min="4865" max="4865" width="4.375" style="1" customWidth="1"/>
    <col min="4866" max="4866" width="4.875" style="1" customWidth="1"/>
    <col min="4867" max="4867" width="12.125" style="1" customWidth="1"/>
    <col min="4868" max="4868" width="8.25" style="1" customWidth="1"/>
    <col min="4869" max="4869" width="7.375" style="1" customWidth="1"/>
    <col min="4870" max="4870" width="23.375" style="1" customWidth="1"/>
    <col min="4871" max="4871" width="27.625" style="1" customWidth="1"/>
    <col min="4872" max="4872" width="8.375" style="1" customWidth="1"/>
    <col min="4873" max="4873" width="8.625" style="1" customWidth="1"/>
    <col min="4874" max="4875" width="6.625" style="1" customWidth="1"/>
    <col min="4876" max="4877" width="6.5" style="1" customWidth="1"/>
    <col min="4878" max="4878" width="7" style="1" customWidth="1"/>
    <col min="4879" max="4879" width="7.5" style="1" customWidth="1"/>
    <col min="4880" max="4880" width="4.125" style="1" customWidth="1"/>
    <col min="4881" max="4881" width="9.75" style="1" customWidth="1"/>
    <col min="4882" max="4882" width="3.375" style="1" customWidth="1"/>
    <col min="4883" max="5119" width="9" style="1"/>
    <col min="5120" max="5120" width="1" style="1" customWidth="1"/>
    <col min="5121" max="5121" width="4.375" style="1" customWidth="1"/>
    <col min="5122" max="5122" width="4.875" style="1" customWidth="1"/>
    <col min="5123" max="5123" width="12.125" style="1" customWidth="1"/>
    <col min="5124" max="5124" width="8.25" style="1" customWidth="1"/>
    <col min="5125" max="5125" width="7.375" style="1" customWidth="1"/>
    <col min="5126" max="5126" width="23.375" style="1" customWidth="1"/>
    <col min="5127" max="5127" width="27.625" style="1" customWidth="1"/>
    <col min="5128" max="5128" width="8.375" style="1" customWidth="1"/>
    <col min="5129" max="5129" width="8.625" style="1" customWidth="1"/>
    <col min="5130" max="5131" width="6.625" style="1" customWidth="1"/>
    <col min="5132" max="5133" width="6.5" style="1" customWidth="1"/>
    <col min="5134" max="5134" width="7" style="1" customWidth="1"/>
    <col min="5135" max="5135" width="7.5" style="1" customWidth="1"/>
    <col min="5136" max="5136" width="4.125" style="1" customWidth="1"/>
    <col min="5137" max="5137" width="9.75" style="1" customWidth="1"/>
    <col min="5138" max="5138" width="3.375" style="1" customWidth="1"/>
    <col min="5139" max="5375" width="9" style="1"/>
    <col min="5376" max="5376" width="1" style="1" customWidth="1"/>
    <col min="5377" max="5377" width="4.375" style="1" customWidth="1"/>
    <col min="5378" max="5378" width="4.875" style="1" customWidth="1"/>
    <col min="5379" max="5379" width="12.125" style="1" customWidth="1"/>
    <col min="5380" max="5380" width="8.25" style="1" customWidth="1"/>
    <col min="5381" max="5381" width="7.375" style="1" customWidth="1"/>
    <col min="5382" max="5382" width="23.375" style="1" customWidth="1"/>
    <col min="5383" max="5383" width="27.625" style="1" customWidth="1"/>
    <col min="5384" max="5384" width="8.375" style="1" customWidth="1"/>
    <col min="5385" max="5385" width="8.625" style="1" customWidth="1"/>
    <col min="5386" max="5387" width="6.625" style="1" customWidth="1"/>
    <col min="5388" max="5389" width="6.5" style="1" customWidth="1"/>
    <col min="5390" max="5390" width="7" style="1" customWidth="1"/>
    <col min="5391" max="5391" width="7.5" style="1" customWidth="1"/>
    <col min="5392" max="5392" width="4.125" style="1" customWidth="1"/>
    <col min="5393" max="5393" width="9.75" style="1" customWidth="1"/>
    <col min="5394" max="5394" width="3.375" style="1" customWidth="1"/>
    <col min="5395" max="5631" width="9" style="1"/>
    <col min="5632" max="5632" width="1" style="1" customWidth="1"/>
    <col min="5633" max="5633" width="4.375" style="1" customWidth="1"/>
    <col min="5634" max="5634" width="4.875" style="1" customWidth="1"/>
    <col min="5635" max="5635" width="12.125" style="1" customWidth="1"/>
    <col min="5636" max="5636" width="8.25" style="1" customWidth="1"/>
    <col min="5637" max="5637" width="7.375" style="1" customWidth="1"/>
    <col min="5638" max="5638" width="23.375" style="1" customWidth="1"/>
    <col min="5639" max="5639" width="27.625" style="1" customWidth="1"/>
    <col min="5640" max="5640" width="8.375" style="1" customWidth="1"/>
    <col min="5641" max="5641" width="8.625" style="1" customWidth="1"/>
    <col min="5642" max="5643" width="6.625" style="1" customWidth="1"/>
    <col min="5644" max="5645" width="6.5" style="1" customWidth="1"/>
    <col min="5646" max="5646" width="7" style="1" customWidth="1"/>
    <col min="5647" max="5647" width="7.5" style="1" customWidth="1"/>
    <col min="5648" max="5648" width="4.125" style="1" customWidth="1"/>
    <col min="5649" max="5649" width="9.75" style="1" customWidth="1"/>
    <col min="5650" max="5650" width="3.375" style="1" customWidth="1"/>
    <col min="5651" max="5887" width="9" style="1"/>
    <col min="5888" max="5888" width="1" style="1" customWidth="1"/>
    <col min="5889" max="5889" width="4.375" style="1" customWidth="1"/>
    <col min="5890" max="5890" width="4.875" style="1" customWidth="1"/>
    <col min="5891" max="5891" width="12.125" style="1" customWidth="1"/>
    <col min="5892" max="5892" width="8.25" style="1" customWidth="1"/>
    <col min="5893" max="5893" width="7.375" style="1" customWidth="1"/>
    <col min="5894" max="5894" width="23.375" style="1" customWidth="1"/>
    <col min="5895" max="5895" width="27.625" style="1" customWidth="1"/>
    <col min="5896" max="5896" width="8.375" style="1" customWidth="1"/>
    <col min="5897" max="5897" width="8.625" style="1" customWidth="1"/>
    <col min="5898" max="5899" width="6.625" style="1" customWidth="1"/>
    <col min="5900" max="5901" width="6.5" style="1" customWidth="1"/>
    <col min="5902" max="5902" width="7" style="1" customWidth="1"/>
    <col min="5903" max="5903" width="7.5" style="1" customWidth="1"/>
    <col min="5904" max="5904" width="4.125" style="1" customWidth="1"/>
    <col min="5905" max="5905" width="9.75" style="1" customWidth="1"/>
    <col min="5906" max="5906" width="3.375" style="1" customWidth="1"/>
    <col min="5907" max="6143" width="9" style="1"/>
    <col min="6144" max="6144" width="1" style="1" customWidth="1"/>
    <col min="6145" max="6145" width="4.375" style="1" customWidth="1"/>
    <col min="6146" max="6146" width="4.875" style="1" customWidth="1"/>
    <col min="6147" max="6147" width="12.125" style="1" customWidth="1"/>
    <col min="6148" max="6148" width="8.25" style="1" customWidth="1"/>
    <col min="6149" max="6149" width="7.375" style="1" customWidth="1"/>
    <col min="6150" max="6150" width="23.375" style="1" customWidth="1"/>
    <col min="6151" max="6151" width="27.625" style="1" customWidth="1"/>
    <col min="6152" max="6152" width="8.375" style="1" customWidth="1"/>
    <col min="6153" max="6153" width="8.625" style="1" customWidth="1"/>
    <col min="6154" max="6155" width="6.625" style="1" customWidth="1"/>
    <col min="6156" max="6157" width="6.5" style="1" customWidth="1"/>
    <col min="6158" max="6158" width="7" style="1" customWidth="1"/>
    <col min="6159" max="6159" width="7.5" style="1" customWidth="1"/>
    <col min="6160" max="6160" width="4.125" style="1" customWidth="1"/>
    <col min="6161" max="6161" width="9.75" style="1" customWidth="1"/>
    <col min="6162" max="6162" width="3.375" style="1" customWidth="1"/>
    <col min="6163" max="6399" width="9" style="1"/>
    <col min="6400" max="6400" width="1" style="1" customWidth="1"/>
    <col min="6401" max="6401" width="4.375" style="1" customWidth="1"/>
    <col min="6402" max="6402" width="4.875" style="1" customWidth="1"/>
    <col min="6403" max="6403" width="12.125" style="1" customWidth="1"/>
    <col min="6404" max="6404" width="8.25" style="1" customWidth="1"/>
    <col min="6405" max="6405" width="7.375" style="1" customWidth="1"/>
    <col min="6406" max="6406" width="23.375" style="1" customWidth="1"/>
    <col min="6407" max="6407" width="27.625" style="1" customWidth="1"/>
    <col min="6408" max="6408" width="8.375" style="1" customWidth="1"/>
    <col min="6409" max="6409" width="8.625" style="1" customWidth="1"/>
    <col min="6410" max="6411" width="6.625" style="1" customWidth="1"/>
    <col min="6412" max="6413" width="6.5" style="1" customWidth="1"/>
    <col min="6414" max="6414" width="7" style="1" customWidth="1"/>
    <col min="6415" max="6415" width="7.5" style="1" customWidth="1"/>
    <col min="6416" max="6416" width="4.125" style="1" customWidth="1"/>
    <col min="6417" max="6417" width="9.75" style="1" customWidth="1"/>
    <col min="6418" max="6418" width="3.375" style="1" customWidth="1"/>
    <col min="6419" max="6655" width="9" style="1"/>
    <col min="6656" max="6656" width="1" style="1" customWidth="1"/>
    <col min="6657" max="6657" width="4.375" style="1" customWidth="1"/>
    <col min="6658" max="6658" width="4.875" style="1" customWidth="1"/>
    <col min="6659" max="6659" width="12.125" style="1" customWidth="1"/>
    <col min="6660" max="6660" width="8.25" style="1" customWidth="1"/>
    <col min="6661" max="6661" width="7.375" style="1" customWidth="1"/>
    <col min="6662" max="6662" width="23.375" style="1" customWidth="1"/>
    <col min="6663" max="6663" width="27.625" style="1" customWidth="1"/>
    <col min="6664" max="6664" width="8.375" style="1" customWidth="1"/>
    <col min="6665" max="6665" width="8.625" style="1" customWidth="1"/>
    <col min="6666" max="6667" width="6.625" style="1" customWidth="1"/>
    <col min="6668" max="6669" width="6.5" style="1" customWidth="1"/>
    <col min="6670" max="6670" width="7" style="1" customWidth="1"/>
    <col min="6671" max="6671" width="7.5" style="1" customWidth="1"/>
    <col min="6672" max="6672" width="4.125" style="1" customWidth="1"/>
    <col min="6673" max="6673" width="9.75" style="1" customWidth="1"/>
    <col min="6674" max="6674" width="3.375" style="1" customWidth="1"/>
    <col min="6675" max="6911" width="9" style="1"/>
    <col min="6912" max="6912" width="1" style="1" customWidth="1"/>
    <col min="6913" max="6913" width="4.375" style="1" customWidth="1"/>
    <col min="6914" max="6914" width="4.875" style="1" customWidth="1"/>
    <col min="6915" max="6915" width="12.125" style="1" customWidth="1"/>
    <col min="6916" max="6916" width="8.25" style="1" customWidth="1"/>
    <col min="6917" max="6917" width="7.375" style="1" customWidth="1"/>
    <col min="6918" max="6918" width="23.375" style="1" customWidth="1"/>
    <col min="6919" max="6919" width="27.625" style="1" customWidth="1"/>
    <col min="6920" max="6920" width="8.375" style="1" customWidth="1"/>
    <col min="6921" max="6921" width="8.625" style="1" customWidth="1"/>
    <col min="6922" max="6923" width="6.625" style="1" customWidth="1"/>
    <col min="6924" max="6925" width="6.5" style="1" customWidth="1"/>
    <col min="6926" max="6926" width="7" style="1" customWidth="1"/>
    <col min="6927" max="6927" width="7.5" style="1" customWidth="1"/>
    <col min="6928" max="6928" width="4.125" style="1" customWidth="1"/>
    <col min="6929" max="6929" width="9.75" style="1" customWidth="1"/>
    <col min="6930" max="6930" width="3.375" style="1" customWidth="1"/>
    <col min="6931" max="7167" width="9" style="1"/>
    <col min="7168" max="7168" width="1" style="1" customWidth="1"/>
    <col min="7169" max="7169" width="4.375" style="1" customWidth="1"/>
    <col min="7170" max="7170" width="4.875" style="1" customWidth="1"/>
    <col min="7171" max="7171" width="12.125" style="1" customWidth="1"/>
    <col min="7172" max="7172" width="8.25" style="1" customWidth="1"/>
    <col min="7173" max="7173" width="7.375" style="1" customWidth="1"/>
    <col min="7174" max="7174" width="23.375" style="1" customWidth="1"/>
    <col min="7175" max="7175" width="27.625" style="1" customWidth="1"/>
    <col min="7176" max="7176" width="8.375" style="1" customWidth="1"/>
    <col min="7177" max="7177" width="8.625" style="1" customWidth="1"/>
    <col min="7178" max="7179" width="6.625" style="1" customWidth="1"/>
    <col min="7180" max="7181" width="6.5" style="1" customWidth="1"/>
    <col min="7182" max="7182" width="7" style="1" customWidth="1"/>
    <col min="7183" max="7183" width="7.5" style="1" customWidth="1"/>
    <col min="7184" max="7184" width="4.125" style="1" customWidth="1"/>
    <col min="7185" max="7185" width="9.75" style="1" customWidth="1"/>
    <col min="7186" max="7186" width="3.375" style="1" customWidth="1"/>
    <col min="7187" max="7423" width="9" style="1"/>
    <col min="7424" max="7424" width="1" style="1" customWidth="1"/>
    <col min="7425" max="7425" width="4.375" style="1" customWidth="1"/>
    <col min="7426" max="7426" width="4.875" style="1" customWidth="1"/>
    <col min="7427" max="7427" width="12.125" style="1" customWidth="1"/>
    <col min="7428" max="7428" width="8.25" style="1" customWidth="1"/>
    <col min="7429" max="7429" width="7.375" style="1" customWidth="1"/>
    <col min="7430" max="7430" width="23.375" style="1" customWidth="1"/>
    <col min="7431" max="7431" width="27.625" style="1" customWidth="1"/>
    <col min="7432" max="7432" width="8.375" style="1" customWidth="1"/>
    <col min="7433" max="7433" width="8.625" style="1" customWidth="1"/>
    <col min="7434" max="7435" width="6.625" style="1" customWidth="1"/>
    <col min="7436" max="7437" width="6.5" style="1" customWidth="1"/>
    <col min="7438" max="7438" width="7" style="1" customWidth="1"/>
    <col min="7439" max="7439" width="7.5" style="1" customWidth="1"/>
    <col min="7440" max="7440" width="4.125" style="1" customWidth="1"/>
    <col min="7441" max="7441" width="9.75" style="1" customWidth="1"/>
    <col min="7442" max="7442" width="3.375" style="1" customWidth="1"/>
    <col min="7443" max="7679" width="9" style="1"/>
    <col min="7680" max="7680" width="1" style="1" customWidth="1"/>
    <col min="7681" max="7681" width="4.375" style="1" customWidth="1"/>
    <col min="7682" max="7682" width="4.875" style="1" customWidth="1"/>
    <col min="7683" max="7683" width="12.125" style="1" customWidth="1"/>
    <col min="7684" max="7684" width="8.25" style="1" customWidth="1"/>
    <col min="7685" max="7685" width="7.375" style="1" customWidth="1"/>
    <col min="7686" max="7686" width="23.375" style="1" customWidth="1"/>
    <col min="7687" max="7687" width="27.625" style="1" customWidth="1"/>
    <col min="7688" max="7688" width="8.375" style="1" customWidth="1"/>
    <col min="7689" max="7689" width="8.625" style="1" customWidth="1"/>
    <col min="7690" max="7691" width="6.625" style="1" customWidth="1"/>
    <col min="7692" max="7693" width="6.5" style="1" customWidth="1"/>
    <col min="7694" max="7694" width="7" style="1" customWidth="1"/>
    <col min="7695" max="7695" width="7.5" style="1" customWidth="1"/>
    <col min="7696" max="7696" width="4.125" style="1" customWidth="1"/>
    <col min="7697" max="7697" width="9.75" style="1" customWidth="1"/>
    <col min="7698" max="7698" width="3.375" style="1" customWidth="1"/>
    <col min="7699" max="7935" width="9" style="1"/>
    <col min="7936" max="7936" width="1" style="1" customWidth="1"/>
    <col min="7937" max="7937" width="4.375" style="1" customWidth="1"/>
    <col min="7938" max="7938" width="4.875" style="1" customWidth="1"/>
    <col min="7939" max="7939" width="12.125" style="1" customWidth="1"/>
    <col min="7940" max="7940" width="8.25" style="1" customWidth="1"/>
    <col min="7941" max="7941" width="7.375" style="1" customWidth="1"/>
    <col min="7942" max="7942" width="23.375" style="1" customWidth="1"/>
    <col min="7943" max="7943" width="27.625" style="1" customWidth="1"/>
    <col min="7944" max="7944" width="8.375" style="1" customWidth="1"/>
    <col min="7945" max="7945" width="8.625" style="1" customWidth="1"/>
    <col min="7946" max="7947" width="6.625" style="1" customWidth="1"/>
    <col min="7948" max="7949" width="6.5" style="1" customWidth="1"/>
    <col min="7950" max="7950" width="7" style="1" customWidth="1"/>
    <col min="7951" max="7951" width="7.5" style="1" customWidth="1"/>
    <col min="7952" max="7952" width="4.125" style="1" customWidth="1"/>
    <col min="7953" max="7953" width="9.75" style="1" customWidth="1"/>
    <col min="7954" max="7954" width="3.375" style="1" customWidth="1"/>
    <col min="7955" max="8191" width="9" style="1"/>
    <col min="8192" max="8192" width="1" style="1" customWidth="1"/>
    <col min="8193" max="8193" width="4.375" style="1" customWidth="1"/>
    <col min="8194" max="8194" width="4.875" style="1" customWidth="1"/>
    <col min="8195" max="8195" width="12.125" style="1" customWidth="1"/>
    <col min="8196" max="8196" width="8.25" style="1" customWidth="1"/>
    <col min="8197" max="8197" width="7.375" style="1" customWidth="1"/>
    <col min="8198" max="8198" width="23.375" style="1" customWidth="1"/>
    <col min="8199" max="8199" width="27.625" style="1" customWidth="1"/>
    <col min="8200" max="8200" width="8.375" style="1" customWidth="1"/>
    <col min="8201" max="8201" width="8.625" style="1" customWidth="1"/>
    <col min="8202" max="8203" width="6.625" style="1" customWidth="1"/>
    <col min="8204" max="8205" width="6.5" style="1" customWidth="1"/>
    <col min="8206" max="8206" width="7" style="1" customWidth="1"/>
    <col min="8207" max="8207" width="7.5" style="1" customWidth="1"/>
    <col min="8208" max="8208" width="4.125" style="1" customWidth="1"/>
    <col min="8209" max="8209" width="9.75" style="1" customWidth="1"/>
    <col min="8210" max="8210" width="3.375" style="1" customWidth="1"/>
    <col min="8211" max="8447" width="9" style="1"/>
    <col min="8448" max="8448" width="1" style="1" customWidth="1"/>
    <col min="8449" max="8449" width="4.375" style="1" customWidth="1"/>
    <col min="8450" max="8450" width="4.875" style="1" customWidth="1"/>
    <col min="8451" max="8451" width="12.125" style="1" customWidth="1"/>
    <col min="8452" max="8452" width="8.25" style="1" customWidth="1"/>
    <col min="8453" max="8453" width="7.375" style="1" customWidth="1"/>
    <col min="8454" max="8454" width="23.375" style="1" customWidth="1"/>
    <col min="8455" max="8455" width="27.625" style="1" customWidth="1"/>
    <col min="8456" max="8456" width="8.375" style="1" customWidth="1"/>
    <col min="8457" max="8457" width="8.625" style="1" customWidth="1"/>
    <col min="8458" max="8459" width="6.625" style="1" customWidth="1"/>
    <col min="8460" max="8461" width="6.5" style="1" customWidth="1"/>
    <col min="8462" max="8462" width="7" style="1" customWidth="1"/>
    <col min="8463" max="8463" width="7.5" style="1" customWidth="1"/>
    <col min="8464" max="8464" width="4.125" style="1" customWidth="1"/>
    <col min="8465" max="8465" width="9.75" style="1" customWidth="1"/>
    <col min="8466" max="8466" width="3.375" style="1" customWidth="1"/>
    <col min="8467" max="8703" width="9" style="1"/>
    <col min="8704" max="8704" width="1" style="1" customWidth="1"/>
    <col min="8705" max="8705" width="4.375" style="1" customWidth="1"/>
    <col min="8706" max="8706" width="4.875" style="1" customWidth="1"/>
    <col min="8707" max="8707" width="12.125" style="1" customWidth="1"/>
    <col min="8708" max="8708" width="8.25" style="1" customWidth="1"/>
    <col min="8709" max="8709" width="7.375" style="1" customWidth="1"/>
    <col min="8710" max="8710" width="23.375" style="1" customWidth="1"/>
    <col min="8711" max="8711" width="27.625" style="1" customWidth="1"/>
    <col min="8712" max="8712" width="8.375" style="1" customWidth="1"/>
    <col min="8713" max="8713" width="8.625" style="1" customWidth="1"/>
    <col min="8714" max="8715" width="6.625" style="1" customWidth="1"/>
    <col min="8716" max="8717" width="6.5" style="1" customWidth="1"/>
    <col min="8718" max="8718" width="7" style="1" customWidth="1"/>
    <col min="8719" max="8719" width="7.5" style="1" customWidth="1"/>
    <col min="8720" max="8720" width="4.125" style="1" customWidth="1"/>
    <col min="8721" max="8721" width="9.75" style="1" customWidth="1"/>
    <col min="8722" max="8722" width="3.375" style="1" customWidth="1"/>
    <col min="8723" max="8959" width="9" style="1"/>
    <col min="8960" max="8960" width="1" style="1" customWidth="1"/>
    <col min="8961" max="8961" width="4.375" style="1" customWidth="1"/>
    <col min="8962" max="8962" width="4.875" style="1" customWidth="1"/>
    <col min="8963" max="8963" width="12.125" style="1" customWidth="1"/>
    <col min="8964" max="8964" width="8.25" style="1" customWidth="1"/>
    <col min="8965" max="8965" width="7.375" style="1" customWidth="1"/>
    <col min="8966" max="8966" width="23.375" style="1" customWidth="1"/>
    <col min="8967" max="8967" width="27.625" style="1" customWidth="1"/>
    <col min="8968" max="8968" width="8.375" style="1" customWidth="1"/>
    <col min="8969" max="8969" width="8.625" style="1" customWidth="1"/>
    <col min="8970" max="8971" width="6.625" style="1" customWidth="1"/>
    <col min="8972" max="8973" width="6.5" style="1" customWidth="1"/>
    <col min="8974" max="8974" width="7" style="1" customWidth="1"/>
    <col min="8975" max="8975" width="7.5" style="1" customWidth="1"/>
    <col min="8976" max="8976" width="4.125" style="1" customWidth="1"/>
    <col min="8977" max="8977" width="9.75" style="1" customWidth="1"/>
    <col min="8978" max="8978" width="3.375" style="1" customWidth="1"/>
    <col min="8979" max="9215" width="9" style="1"/>
    <col min="9216" max="9216" width="1" style="1" customWidth="1"/>
    <col min="9217" max="9217" width="4.375" style="1" customWidth="1"/>
    <col min="9218" max="9218" width="4.875" style="1" customWidth="1"/>
    <col min="9219" max="9219" width="12.125" style="1" customWidth="1"/>
    <col min="9220" max="9220" width="8.25" style="1" customWidth="1"/>
    <col min="9221" max="9221" width="7.375" style="1" customWidth="1"/>
    <col min="9222" max="9222" width="23.375" style="1" customWidth="1"/>
    <col min="9223" max="9223" width="27.625" style="1" customWidth="1"/>
    <col min="9224" max="9224" width="8.375" style="1" customWidth="1"/>
    <col min="9225" max="9225" width="8.625" style="1" customWidth="1"/>
    <col min="9226" max="9227" width="6.625" style="1" customWidth="1"/>
    <col min="9228" max="9229" width="6.5" style="1" customWidth="1"/>
    <col min="9230" max="9230" width="7" style="1" customWidth="1"/>
    <col min="9231" max="9231" width="7.5" style="1" customWidth="1"/>
    <col min="9232" max="9232" width="4.125" style="1" customWidth="1"/>
    <col min="9233" max="9233" width="9.75" style="1" customWidth="1"/>
    <col min="9234" max="9234" width="3.375" style="1" customWidth="1"/>
    <col min="9235" max="9471" width="9" style="1"/>
    <col min="9472" max="9472" width="1" style="1" customWidth="1"/>
    <col min="9473" max="9473" width="4.375" style="1" customWidth="1"/>
    <col min="9474" max="9474" width="4.875" style="1" customWidth="1"/>
    <col min="9475" max="9475" width="12.125" style="1" customWidth="1"/>
    <col min="9476" max="9476" width="8.25" style="1" customWidth="1"/>
    <col min="9477" max="9477" width="7.375" style="1" customWidth="1"/>
    <col min="9478" max="9478" width="23.375" style="1" customWidth="1"/>
    <col min="9479" max="9479" width="27.625" style="1" customWidth="1"/>
    <col min="9480" max="9480" width="8.375" style="1" customWidth="1"/>
    <col min="9481" max="9481" width="8.625" style="1" customWidth="1"/>
    <col min="9482" max="9483" width="6.625" style="1" customWidth="1"/>
    <col min="9484" max="9485" width="6.5" style="1" customWidth="1"/>
    <col min="9486" max="9486" width="7" style="1" customWidth="1"/>
    <col min="9487" max="9487" width="7.5" style="1" customWidth="1"/>
    <col min="9488" max="9488" width="4.125" style="1" customWidth="1"/>
    <col min="9489" max="9489" width="9.75" style="1" customWidth="1"/>
    <col min="9490" max="9490" width="3.375" style="1" customWidth="1"/>
    <col min="9491" max="9727" width="9" style="1"/>
    <col min="9728" max="9728" width="1" style="1" customWidth="1"/>
    <col min="9729" max="9729" width="4.375" style="1" customWidth="1"/>
    <col min="9730" max="9730" width="4.875" style="1" customWidth="1"/>
    <col min="9731" max="9731" width="12.125" style="1" customWidth="1"/>
    <col min="9732" max="9732" width="8.25" style="1" customWidth="1"/>
    <col min="9733" max="9733" width="7.375" style="1" customWidth="1"/>
    <col min="9734" max="9734" width="23.375" style="1" customWidth="1"/>
    <col min="9735" max="9735" width="27.625" style="1" customWidth="1"/>
    <col min="9736" max="9736" width="8.375" style="1" customWidth="1"/>
    <col min="9737" max="9737" width="8.625" style="1" customWidth="1"/>
    <col min="9738" max="9739" width="6.625" style="1" customWidth="1"/>
    <col min="9740" max="9741" width="6.5" style="1" customWidth="1"/>
    <col min="9742" max="9742" width="7" style="1" customWidth="1"/>
    <col min="9743" max="9743" width="7.5" style="1" customWidth="1"/>
    <col min="9744" max="9744" width="4.125" style="1" customWidth="1"/>
    <col min="9745" max="9745" width="9.75" style="1" customWidth="1"/>
    <col min="9746" max="9746" width="3.375" style="1" customWidth="1"/>
    <col min="9747" max="9983" width="9" style="1"/>
    <col min="9984" max="9984" width="1" style="1" customWidth="1"/>
    <col min="9985" max="9985" width="4.375" style="1" customWidth="1"/>
    <col min="9986" max="9986" width="4.875" style="1" customWidth="1"/>
    <col min="9987" max="9987" width="12.125" style="1" customWidth="1"/>
    <col min="9988" max="9988" width="8.25" style="1" customWidth="1"/>
    <col min="9989" max="9989" width="7.375" style="1" customWidth="1"/>
    <col min="9990" max="9990" width="23.375" style="1" customWidth="1"/>
    <col min="9991" max="9991" width="27.625" style="1" customWidth="1"/>
    <col min="9992" max="9992" width="8.375" style="1" customWidth="1"/>
    <col min="9993" max="9993" width="8.625" style="1" customWidth="1"/>
    <col min="9994" max="9995" width="6.625" style="1" customWidth="1"/>
    <col min="9996" max="9997" width="6.5" style="1" customWidth="1"/>
    <col min="9998" max="9998" width="7" style="1" customWidth="1"/>
    <col min="9999" max="9999" width="7.5" style="1" customWidth="1"/>
    <col min="10000" max="10000" width="4.125" style="1" customWidth="1"/>
    <col min="10001" max="10001" width="9.75" style="1" customWidth="1"/>
    <col min="10002" max="10002" width="3.375" style="1" customWidth="1"/>
    <col min="10003" max="10239" width="9" style="1"/>
    <col min="10240" max="10240" width="1" style="1" customWidth="1"/>
    <col min="10241" max="10241" width="4.375" style="1" customWidth="1"/>
    <col min="10242" max="10242" width="4.875" style="1" customWidth="1"/>
    <col min="10243" max="10243" width="12.125" style="1" customWidth="1"/>
    <col min="10244" max="10244" width="8.25" style="1" customWidth="1"/>
    <col min="10245" max="10245" width="7.375" style="1" customWidth="1"/>
    <col min="10246" max="10246" width="23.375" style="1" customWidth="1"/>
    <col min="10247" max="10247" width="27.625" style="1" customWidth="1"/>
    <col min="10248" max="10248" width="8.375" style="1" customWidth="1"/>
    <col min="10249" max="10249" width="8.625" style="1" customWidth="1"/>
    <col min="10250" max="10251" width="6.625" style="1" customWidth="1"/>
    <col min="10252" max="10253" width="6.5" style="1" customWidth="1"/>
    <col min="10254" max="10254" width="7" style="1" customWidth="1"/>
    <col min="10255" max="10255" width="7.5" style="1" customWidth="1"/>
    <col min="10256" max="10256" width="4.125" style="1" customWidth="1"/>
    <col min="10257" max="10257" width="9.75" style="1" customWidth="1"/>
    <col min="10258" max="10258" width="3.375" style="1" customWidth="1"/>
    <col min="10259" max="10495" width="9" style="1"/>
    <col min="10496" max="10496" width="1" style="1" customWidth="1"/>
    <col min="10497" max="10497" width="4.375" style="1" customWidth="1"/>
    <col min="10498" max="10498" width="4.875" style="1" customWidth="1"/>
    <col min="10499" max="10499" width="12.125" style="1" customWidth="1"/>
    <col min="10500" max="10500" width="8.25" style="1" customWidth="1"/>
    <col min="10501" max="10501" width="7.375" style="1" customWidth="1"/>
    <col min="10502" max="10502" width="23.375" style="1" customWidth="1"/>
    <col min="10503" max="10503" width="27.625" style="1" customWidth="1"/>
    <col min="10504" max="10504" width="8.375" style="1" customWidth="1"/>
    <col min="10505" max="10505" width="8.625" style="1" customWidth="1"/>
    <col min="10506" max="10507" width="6.625" style="1" customWidth="1"/>
    <col min="10508" max="10509" width="6.5" style="1" customWidth="1"/>
    <col min="10510" max="10510" width="7" style="1" customWidth="1"/>
    <col min="10511" max="10511" width="7.5" style="1" customWidth="1"/>
    <col min="10512" max="10512" width="4.125" style="1" customWidth="1"/>
    <col min="10513" max="10513" width="9.75" style="1" customWidth="1"/>
    <col min="10514" max="10514" width="3.375" style="1" customWidth="1"/>
    <col min="10515" max="10751" width="9" style="1"/>
    <col min="10752" max="10752" width="1" style="1" customWidth="1"/>
    <col min="10753" max="10753" width="4.375" style="1" customWidth="1"/>
    <col min="10754" max="10754" width="4.875" style="1" customWidth="1"/>
    <col min="10755" max="10755" width="12.125" style="1" customWidth="1"/>
    <col min="10756" max="10756" width="8.25" style="1" customWidth="1"/>
    <col min="10757" max="10757" width="7.375" style="1" customWidth="1"/>
    <col min="10758" max="10758" width="23.375" style="1" customWidth="1"/>
    <col min="10759" max="10759" width="27.625" style="1" customWidth="1"/>
    <col min="10760" max="10760" width="8.375" style="1" customWidth="1"/>
    <col min="10761" max="10761" width="8.625" style="1" customWidth="1"/>
    <col min="10762" max="10763" width="6.625" style="1" customWidth="1"/>
    <col min="10764" max="10765" width="6.5" style="1" customWidth="1"/>
    <col min="10766" max="10766" width="7" style="1" customWidth="1"/>
    <col min="10767" max="10767" width="7.5" style="1" customWidth="1"/>
    <col min="10768" max="10768" width="4.125" style="1" customWidth="1"/>
    <col min="10769" max="10769" width="9.75" style="1" customWidth="1"/>
    <col min="10770" max="10770" width="3.375" style="1" customWidth="1"/>
    <col min="10771" max="11007" width="9" style="1"/>
    <col min="11008" max="11008" width="1" style="1" customWidth="1"/>
    <col min="11009" max="11009" width="4.375" style="1" customWidth="1"/>
    <col min="11010" max="11010" width="4.875" style="1" customWidth="1"/>
    <col min="11011" max="11011" width="12.125" style="1" customWidth="1"/>
    <col min="11012" max="11012" width="8.25" style="1" customWidth="1"/>
    <col min="11013" max="11013" width="7.375" style="1" customWidth="1"/>
    <col min="11014" max="11014" width="23.375" style="1" customWidth="1"/>
    <col min="11015" max="11015" width="27.625" style="1" customWidth="1"/>
    <col min="11016" max="11016" width="8.375" style="1" customWidth="1"/>
    <col min="11017" max="11017" width="8.625" style="1" customWidth="1"/>
    <col min="11018" max="11019" width="6.625" style="1" customWidth="1"/>
    <col min="11020" max="11021" width="6.5" style="1" customWidth="1"/>
    <col min="11022" max="11022" width="7" style="1" customWidth="1"/>
    <col min="11023" max="11023" width="7.5" style="1" customWidth="1"/>
    <col min="11024" max="11024" width="4.125" style="1" customWidth="1"/>
    <col min="11025" max="11025" width="9.75" style="1" customWidth="1"/>
    <col min="11026" max="11026" width="3.375" style="1" customWidth="1"/>
    <col min="11027" max="11263" width="9" style="1"/>
    <col min="11264" max="11264" width="1" style="1" customWidth="1"/>
    <col min="11265" max="11265" width="4.375" style="1" customWidth="1"/>
    <col min="11266" max="11266" width="4.875" style="1" customWidth="1"/>
    <col min="11267" max="11267" width="12.125" style="1" customWidth="1"/>
    <col min="11268" max="11268" width="8.25" style="1" customWidth="1"/>
    <col min="11269" max="11269" width="7.375" style="1" customWidth="1"/>
    <col min="11270" max="11270" width="23.375" style="1" customWidth="1"/>
    <col min="11271" max="11271" width="27.625" style="1" customWidth="1"/>
    <col min="11272" max="11272" width="8.375" style="1" customWidth="1"/>
    <col min="11273" max="11273" width="8.625" style="1" customWidth="1"/>
    <col min="11274" max="11275" width="6.625" style="1" customWidth="1"/>
    <col min="11276" max="11277" width="6.5" style="1" customWidth="1"/>
    <col min="11278" max="11278" width="7" style="1" customWidth="1"/>
    <col min="11279" max="11279" width="7.5" style="1" customWidth="1"/>
    <col min="11280" max="11280" width="4.125" style="1" customWidth="1"/>
    <col min="11281" max="11281" width="9.75" style="1" customWidth="1"/>
    <col min="11282" max="11282" width="3.375" style="1" customWidth="1"/>
    <col min="11283" max="11519" width="9" style="1"/>
    <col min="11520" max="11520" width="1" style="1" customWidth="1"/>
    <col min="11521" max="11521" width="4.375" style="1" customWidth="1"/>
    <col min="11522" max="11522" width="4.875" style="1" customWidth="1"/>
    <col min="11523" max="11523" width="12.125" style="1" customWidth="1"/>
    <col min="11524" max="11524" width="8.25" style="1" customWidth="1"/>
    <col min="11525" max="11525" width="7.375" style="1" customWidth="1"/>
    <col min="11526" max="11526" width="23.375" style="1" customWidth="1"/>
    <col min="11527" max="11527" width="27.625" style="1" customWidth="1"/>
    <col min="11528" max="11528" width="8.375" style="1" customWidth="1"/>
    <col min="11529" max="11529" width="8.625" style="1" customWidth="1"/>
    <col min="11530" max="11531" width="6.625" style="1" customWidth="1"/>
    <col min="11532" max="11533" width="6.5" style="1" customWidth="1"/>
    <col min="11534" max="11534" width="7" style="1" customWidth="1"/>
    <col min="11535" max="11535" width="7.5" style="1" customWidth="1"/>
    <col min="11536" max="11536" width="4.125" style="1" customWidth="1"/>
    <col min="11537" max="11537" width="9.75" style="1" customWidth="1"/>
    <col min="11538" max="11538" width="3.375" style="1" customWidth="1"/>
    <col min="11539" max="11775" width="9" style="1"/>
    <col min="11776" max="11776" width="1" style="1" customWidth="1"/>
    <col min="11777" max="11777" width="4.375" style="1" customWidth="1"/>
    <col min="11778" max="11778" width="4.875" style="1" customWidth="1"/>
    <col min="11779" max="11779" width="12.125" style="1" customWidth="1"/>
    <col min="11780" max="11780" width="8.25" style="1" customWidth="1"/>
    <col min="11781" max="11781" width="7.375" style="1" customWidth="1"/>
    <col min="11782" max="11782" width="23.375" style="1" customWidth="1"/>
    <col min="11783" max="11783" width="27.625" style="1" customWidth="1"/>
    <col min="11784" max="11784" width="8.375" style="1" customWidth="1"/>
    <col min="11785" max="11785" width="8.625" style="1" customWidth="1"/>
    <col min="11786" max="11787" width="6.625" style="1" customWidth="1"/>
    <col min="11788" max="11789" width="6.5" style="1" customWidth="1"/>
    <col min="11790" max="11790" width="7" style="1" customWidth="1"/>
    <col min="11791" max="11791" width="7.5" style="1" customWidth="1"/>
    <col min="11792" max="11792" width="4.125" style="1" customWidth="1"/>
    <col min="11793" max="11793" width="9.75" style="1" customWidth="1"/>
    <col min="11794" max="11794" width="3.375" style="1" customWidth="1"/>
    <col min="11795" max="12031" width="9" style="1"/>
    <col min="12032" max="12032" width="1" style="1" customWidth="1"/>
    <col min="12033" max="12033" width="4.375" style="1" customWidth="1"/>
    <col min="12034" max="12034" width="4.875" style="1" customWidth="1"/>
    <col min="12035" max="12035" width="12.125" style="1" customWidth="1"/>
    <col min="12036" max="12036" width="8.25" style="1" customWidth="1"/>
    <col min="12037" max="12037" width="7.375" style="1" customWidth="1"/>
    <col min="12038" max="12038" width="23.375" style="1" customWidth="1"/>
    <col min="12039" max="12039" width="27.625" style="1" customWidth="1"/>
    <col min="12040" max="12040" width="8.375" style="1" customWidth="1"/>
    <col min="12041" max="12041" width="8.625" style="1" customWidth="1"/>
    <col min="12042" max="12043" width="6.625" style="1" customWidth="1"/>
    <col min="12044" max="12045" width="6.5" style="1" customWidth="1"/>
    <col min="12046" max="12046" width="7" style="1" customWidth="1"/>
    <col min="12047" max="12047" width="7.5" style="1" customWidth="1"/>
    <col min="12048" max="12048" width="4.125" style="1" customWidth="1"/>
    <col min="12049" max="12049" width="9.75" style="1" customWidth="1"/>
    <col min="12050" max="12050" width="3.375" style="1" customWidth="1"/>
    <col min="12051" max="12287" width="9" style="1"/>
    <col min="12288" max="12288" width="1" style="1" customWidth="1"/>
    <col min="12289" max="12289" width="4.375" style="1" customWidth="1"/>
    <col min="12290" max="12290" width="4.875" style="1" customWidth="1"/>
    <col min="12291" max="12291" width="12.125" style="1" customWidth="1"/>
    <col min="12292" max="12292" width="8.25" style="1" customWidth="1"/>
    <col min="12293" max="12293" width="7.375" style="1" customWidth="1"/>
    <col min="12294" max="12294" width="23.375" style="1" customWidth="1"/>
    <col min="12295" max="12295" width="27.625" style="1" customWidth="1"/>
    <col min="12296" max="12296" width="8.375" style="1" customWidth="1"/>
    <col min="12297" max="12297" width="8.625" style="1" customWidth="1"/>
    <col min="12298" max="12299" width="6.625" style="1" customWidth="1"/>
    <col min="12300" max="12301" width="6.5" style="1" customWidth="1"/>
    <col min="12302" max="12302" width="7" style="1" customWidth="1"/>
    <col min="12303" max="12303" width="7.5" style="1" customWidth="1"/>
    <col min="12304" max="12304" width="4.125" style="1" customWidth="1"/>
    <col min="12305" max="12305" width="9.75" style="1" customWidth="1"/>
    <col min="12306" max="12306" width="3.375" style="1" customWidth="1"/>
    <col min="12307" max="12543" width="9" style="1"/>
    <col min="12544" max="12544" width="1" style="1" customWidth="1"/>
    <col min="12545" max="12545" width="4.375" style="1" customWidth="1"/>
    <col min="12546" max="12546" width="4.875" style="1" customWidth="1"/>
    <col min="12547" max="12547" width="12.125" style="1" customWidth="1"/>
    <col min="12548" max="12548" width="8.25" style="1" customWidth="1"/>
    <col min="12549" max="12549" width="7.375" style="1" customWidth="1"/>
    <col min="12550" max="12550" width="23.375" style="1" customWidth="1"/>
    <col min="12551" max="12551" width="27.625" style="1" customWidth="1"/>
    <col min="12552" max="12552" width="8.375" style="1" customWidth="1"/>
    <col min="12553" max="12553" width="8.625" style="1" customWidth="1"/>
    <col min="12554" max="12555" width="6.625" style="1" customWidth="1"/>
    <col min="12556" max="12557" width="6.5" style="1" customWidth="1"/>
    <col min="12558" max="12558" width="7" style="1" customWidth="1"/>
    <col min="12559" max="12559" width="7.5" style="1" customWidth="1"/>
    <col min="12560" max="12560" width="4.125" style="1" customWidth="1"/>
    <col min="12561" max="12561" width="9.75" style="1" customWidth="1"/>
    <col min="12562" max="12562" width="3.375" style="1" customWidth="1"/>
    <col min="12563" max="12799" width="9" style="1"/>
    <col min="12800" max="12800" width="1" style="1" customWidth="1"/>
    <col min="12801" max="12801" width="4.375" style="1" customWidth="1"/>
    <col min="12802" max="12802" width="4.875" style="1" customWidth="1"/>
    <col min="12803" max="12803" width="12.125" style="1" customWidth="1"/>
    <col min="12804" max="12804" width="8.25" style="1" customWidth="1"/>
    <col min="12805" max="12805" width="7.375" style="1" customWidth="1"/>
    <col min="12806" max="12806" width="23.375" style="1" customWidth="1"/>
    <col min="12807" max="12807" width="27.625" style="1" customWidth="1"/>
    <col min="12808" max="12808" width="8.375" style="1" customWidth="1"/>
    <col min="12809" max="12809" width="8.625" style="1" customWidth="1"/>
    <col min="12810" max="12811" width="6.625" style="1" customWidth="1"/>
    <col min="12812" max="12813" width="6.5" style="1" customWidth="1"/>
    <col min="12814" max="12814" width="7" style="1" customWidth="1"/>
    <col min="12815" max="12815" width="7.5" style="1" customWidth="1"/>
    <col min="12816" max="12816" width="4.125" style="1" customWidth="1"/>
    <col min="12817" max="12817" width="9.75" style="1" customWidth="1"/>
    <col min="12818" max="12818" width="3.375" style="1" customWidth="1"/>
    <col min="12819" max="13055" width="9" style="1"/>
    <col min="13056" max="13056" width="1" style="1" customWidth="1"/>
    <col min="13057" max="13057" width="4.375" style="1" customWidth="1"/>
    <col min="13058" max="13058" width="4.875" style="1" customWidth="1"/>
    <col min="13059" max="13059" width="12.125" style="1" customWidth="1"/>
    <col min="13060" max="13060" width="8.25" style="1" customWidth="1"/>
    <col min="13061" max="13061" width="7.375" style="1" customWidth="1"/>
    <col min="13062" max="13062" width="23.375" style="1" customWidth="1"/>
    <col min="13063" max="13063" width="27.625" style="1" customWidth="1"/>
    <col min="13064" max="13064" width="8.375" style="1" customWidth="1"/>
    <col min="13065" max="13065" width="8.625" style="1" customWidth="1"/>
    <col min="13066" max="13067" width="6.625" style="1" customWidth="1"/>
    <col min="13068" max="13069" width="6.5" style="1" customWidth="1"/>
    <col min="13070" max="13070" width="7" style="1" customWidth="1"/>
    <col min="13071" max="13071" width="7.5" style="1" customWidth="1"/>
    <col min="13072" max="13072" width="4.125" style="1" customWidth="1"/>
    <col min="13073" max="13073" width="9.75" style="1" customWidth="1"/>
    <col min="13074" max="13074" width="3.375" style="1" customWidth="1"/>
    <col min="13075" max="13311" width="9" style="1"/>
    <col min="13312" max="13312" width="1" style="1" customWidth="1"/>
    <col min="13313" max="13313" width="4.375" style="1" customWidth="1"/>
    <col min="13314" max="13314" width="4.875" style="1" customWidth="1"/>
    <col min="13315" max="13315" width="12.125" style="1" customWidth="1"/>
    <col min="13316" max="13316" width="8.25" style="1" customWidth="1"/>
    <col min="13317" max="13317" width="7.375" style="1" customWidth="1"/>
    <col min="13318" max="13318" width="23.375" style="1" customWidth="1"/>
    <col min="13319" max="13319" width="27.625" style="1" customWidth="1"/>
    <col min="13320" max="13320" width="8.375" style="1" customWidth="1"/>
    <col min="13321" max="13321" width="8.625" style="1" customWidth="1"/>
    <col min="13322" max="13323" width="6.625" style="1" customWidth="1"/>
    <col min="13324" max="13325" width="6.5" style="1" customWidth="1"/>
    <col min="13326" max="13326" width="7" style="1" customWidth="1"/>
    <col min="13327" max="13327" width="7.5" style="1" customWidth="1"/>
    <col min="13328" max="13328" width="4.125" style="1" customWidth="1"/>
    <col min="13329" max="13329" width="9.75" style="1" customWidth="1"/>
    <col min="13330" max="13330" width="3.375" style="1" customWidth="1"/>
    <col min="13331" max="13567" width="9" style="1"/>
    <col min="13568" max="13568" width="1" style="1" customWidth="1"/>
    <col min="13569" max="13569" width="4.375" style="1" customWidth="1"/>
    <col min="13570" max="13570" width="4.875" style="1" customWidth="1"/>
    <col min="13571" max="13571" width="12.125" style="1" customWidth="1"/>
    <col min="13572" max="13572" width="8.25" style="1" customWidth="1"/>
    <col min="13573" max="13573" width="7.375" style="1" customWidth="1"/>
    <col min="13574" max="13574" width="23.375" style="1" customWidth="1"/>
    <col min="13575" max="13575" width="27.625" style="1" customWidth="1"/>
    <col min="13576" max="13576" width="8.375" style="1" customWidth="1"/>
    <col min="13577" max="13577" width="8.625" style="1" customWidth="1"/>
    <col min="13578" max="13579" width="6.625" style="1" customWidth="1"/>
    <col min="13580" max="13581" width="6.5" style="1" customWidth="1"/>
    <col min="13582" max="13582" width="7" style="1" customWidth="1"/>
    <col min="13583" max="13583" width="7.5" style="1" customWidth="1"/>
    <col min="13584" max="13584" width="4.125" style="1" customWidth="1"/>
    <col min="13585" max="13585" width="9.75" style="1" customWidth="1"/>
    <col min="13586" max="13586" width="3.375" style="1" customWidth="1"/>
    <col min="13587" max="13823" width="9" style="1"/>
    <col min="13824" max="13824" width="1" style="1" customWidth="1"/>
    <col min="13825" max="13825" width="4.375" style="1" customWidth="1"/>
    <col min="13826" max="13826" width="4.875" style="1" customWidth="1"/>
    <col min="13827" max="13827" width="12.125" style="1" customWidth="1"/>
    <col min="13828" max="13828" width="8.25" style="1" customWidth="1"/>
    <col min="13829" max="13829" width="7.375" style="1" customWidth="1"/>
    <col min="13830" max="13830" width="23.375" style="1" customWidth="1"/>
    <col min="13831" max="13831" width="27.625" style="1" customWidth="1"/>
    <col min="13832" max="13832" width="8.375" style="1" customWidth="1"/>
    <col min="13833" max="13833" width="8.625" style="1" customWidth="1"/>
    <col min="13834" max="13835" width="6.625" style="1" customWidth="1"/>
    <col min="13836" max="13837" width="6.5" style="1" customWidth="1"/>
    <col min="13838" max="13838" width="7" style="1" customWidth="1"/>
    <col min="13839" max="13839" width="7.5" style="1" customWidth="1"/>
    <col min="13840" max="13840" width="4.125" style="1" customWidth="1"/>
    <col min="13841" max="13841" width="9.75" style="1" customWidth="1"/>
    <col min="13842" max="13842" width="3.375" style="1" customWidth="1"/>
    <col min="13843" max="14079" width="9" style="1"/>
    <col min="14080" max="14080" width="1" style="1" customWidth="1"/>
    <col min="14081" max="14081" width="4.375" style="1" customWidth="1"/>
    <col min="14082" max="14082" width="4.875" style="1" customWidth="1"/>
    <col min="14083" max="14083" width="12.125" style="1" customWidth="1"/>
    <col min="14084" max="14084" width="8.25" style="1" customWidth="1"/>
    <col min="14085" max="14085" width="7.375" style="1" customWidth="1"/>
    <col min="14086" max="14086" width="23.375" style="1" customWidth="1"/>
    <col min="14087" max="14087" width="27.625" style="1" customWidth="1"/>
    <col min="14088" max="14088" width="8.375" style="1" customWidth="1"/>
    <col min="14089" max="14089" width="8.625" style="1" customWidth="1"/>
    <col min="14090" max="14091" width="6.625" style="1" customWidth="1"/>
    <col min="14092" max="14093" width="6.5" style="1" customWidth="1"/>
    <col min="14094" max="14094" width="7" style="1" customWidth="1"/>
    <col min="14095" max="14095" width="7.5" style="1" customWidth="1"/>
    <col min="14096" max="14096" width="4.125" style="1" customWidth="1"/>
    <col min="14097" max="14097" width="9.75" style="1" customWidth="1"/>
    <col min="14098" max="14098" width="3.375" style="1" customWidth="1"/>
    <col min="14099" max="14335" width="9" style="1"/>
    <col min="14336" max="14336" width="1" style="1" customWidth="1"/>
    <col min="14337" max="14337" width="4.375" style="1" customWidth="1"/>
    <col min="14338" max="14338" width="4.875" style="1" customWidth="1"/>
    <col min="14339" max="14339" width="12.125" style="1" customWidth="1"/>
    <col min="14340" max="14340" width="8.25" style="1" customWidth="1"/>
    <col min="14341" max="14341" width="7.375" style="1" customWidth="1"/>
    <col min="14342" max="14342" width="23.375" style="1" customWidth="1"/>
    <col min="14343" max="14343" width="27.625" style="1" customWidth="1"/>
    <col min="14344" max="14344" width="8.375" style="1" customWidth="1"/>
    <col min="14345" max="14345" width="8.625" style="1" customWidth="1"/>
    <col min="14346" max="14347" width="6.625" style="1" customWidth="1"/>
    <col min="14348" max="14349" width="6.5" style="1" customWidth="1"/>
    <col min="14350" max="14350" width="7" style="1" customWidth="1"/>
    <col min="14351" max="14351" width="7.5" style="1" customWidth="1"/>
    <col min="14352" max="14352" width="4.125" style="1" customWidth="1"/>
    <col min="14353" max="14353" width="9.75" style="1" customWidth="1"/>
    <col min="14354" max="14354" width="3.375" style="1" customWidth="1"/>
    <col min="14355" max="14591" width="9" style="1"/>
    <col min="14592" max="14592" width="1" style="1" customWidth="1"/>
    <col min="14593" max="14593" width="4.375" style="1" customWidth="1"/>
    <col min="14594" max="14594" width="4.875" style="1" customWidth="1"/>
    <col min="14595" max="14595" width="12.125" style="1" customWidth="1"/>
    <col min="14596" max="14596" width="8.25" style="1" customWidth="1"/>
    <col min="14597" max="14597" width="7.375" style="1" customWidth="1"/>
    <col min="14598" max="14598" width="23.375" style="1" customWidth="1"/>
    <col min="14599" max="14599" width="27.625" style="1" customWidth="1"/>
    <col min="14600" max="14600" width="8.375" style="1" customWidth="1"/>
    <col min="14601" max="14601" width="8.625" style="1" customWidth="1"/>
    <col min="14602" max="14603" width="6.625" style="1" customWidth="1"/>
    <col min="14604" max="14605" width="6.5" style="1" customWidth="1"/>
    <col min="14606" max="14606" width="7" style="1" customWidth="1"/>
    <col min="14607" max="14607" width="7.5" style="1" customWidth="1"/>
    <col min="14608" max="14608" width="4.125" style="1" customWidth="1"/>
    <col min="14609" max="14609" width="9.75" style="1" customWidth="1"/>
    <col min="14610" max="14610" width="3.375" style="1" customWidth="1"/>
    <col min="14611" max="14847" width="9" style="1"/>
    <col min="14848" max="14848" width="1" style="1" customWidth="1"/>
    <col min="14849" max="14849" width="4.375" style="1" customWidth="1"/>
    <col min="14850" max="14850" width="4.875" style="1" customWidth="1"/>
    <col min="14851" max="14851" width="12.125" style="1" customWidth="1"/>
    <col min="14852" max="14852" width="8.25" style="1" customWidth="1"/>
    <col min="14853" max="14853" width="7.375" style="1" customWidth="1"/>
    <col min="14854" max="14854" width="23.375" style="1" customWidth="1"/>
    <col min="14855" max="14855" width="27.625" style="1" customWidth="1"/>
    <col min="14856" max="14856" width="8.375" style="1" customWidth="1"/>
    <col min="14857" max="14857" width="8.625" style="1" customWidth="1"/>
    <col min="14858" max="14859" width="6.625" style="1" customWidth="1"/>
    <col min="14860" max="14861" width="6.5" style="1" customWidth="1"/>
    <col min="14862" max="14862" width="7" style="1" customWidth="1"/>
    <col min="14863" max="14863" width="7.5" style="1" customWidth="1"/>
    <col min="14864" max="14864" width="4.125" style="1" customWidth="1"/>
    <col min="14865" max="14865" width="9.75" style="1" customWidth="1"/>
    <col min="14866" max="14866" width="3.375" style="1" customWidth="1"/>
    <col min="14867" max="15103" width="9" style="1"/>
    <col min="15104" max="15104" width="1" style="1" customWidth="1"/>
    <col min="15105" max="15105" width="4.375" style="1" customWidth="1"/>
    <col min="15106" max="15106" width="4.875" style="1" customWidth="1"/>
    <col min="15107" max="15107" width="12.125" style="1" customWidth="1"/>
    <col min="15108" max="15108" width="8.25" style="1" customWidth="1"/>
    <col min="15109" max="15109" width="7.375" style="1" customWidth="1"/>
    <col min="15110" max="15110" width="23.375" style="1" customWidth="1"/>
    <col min="15111" max="15111" width="27.625" style="1" customWidth="1"/>
    <col min="15112" max="15112" width="8.375" style="1" customWidth="1"/>
    <col min="15113" max="15113" width="8.625" style="1" customWidth="1"/>
    <col min="15114" max="15115" width="6.625" style="1" customWidth="1"/>
    <col min="15116" max="15117" width="6.5" style="1" customWidth="1"/>
    <col min="15118" max="15118" width="7" style="1" customWidth="1"/>
    <col min="15119" max="15119" width="7.5" style="1" customWidth="1"/>
    <col min="15120" max="15120" width="4.125" style="1" customWidth="1"/>
    <col min="15121" max="15121" width="9.75" style="1" customWidth="1"/>
    <col min="15122" max="15122" width="3.375" style="1" customWidth="1"/>
    <col min="15123" max="15359" width="9" style="1"/>
    <col min="15360" max="15360" width="1" style="1" customWidth="1"/>
    <col min="15361" max="15361" width="4.375" style="1" customWidth="1"/>
    <col min="15362" max="15362" width="4.875" style="1" customWidth="1"/>
    <col min="15363" max="15363" width="12.125" style="1" customWidth="1"/>
    <col min="15364" max="15364" width="8.25" style="1" customWidth="1"/>
    <col min="15365" max="15365" width="7.375" style="1" customWidth="1"/>
    <col min="15366" max="15366" width="23.375" style="1" customWidth="1"/>
    <col min="15367" max="15367" width="27.625" style="1" customWidth="1"/>
    <col min="15368" max="15368" width="8.375" style="1" customWidth="1"/>
    <col min="15369" max="15369" width="8.625" style="1" customWidth="1"/>
    <col min="15370" max="15371" width="6.625" style="1" customWidth="1"/>
    <col min="15372" max="15373" width="6.5" style="1" customWidth="1"/>
    <col min="15374" max="15374" width="7" style="1" customWidth="1"/>
    <col min="15375" max="15375" width="7.5" style="1" customWidth="1"/>
    <col min="15376" max="15376" width="4.125" style="1" customWidth="1"/>
    <col min="15377" max="15377" width="9.75" style="1" customWidth="1"/>
    <col min="15378" max="15378" width="3.375" style="1" customWidth="1"/>
    <col min="15379" max="15615" width="9" style="1"/>
    <col min="15616" max="15616" width="1" style="1" customWidth="1"/>
    <col min="15617" max="15617" width="4.375" style="1" customWidth="1"/>
    <col min="15618" max="15618" width="4.875" style="1" customWidth="1"/>
    <col min="15619" max="15619" width="12.125" style="1" customWidth="1"/>
    <col min="15620" max="15620" width="8.25" style="1" customWidth="1"/>
    <col min="15621" max="15621" width="7.375" style="1" customWidth="1"/>
    <col min="15622" max="15622" width="23.375" style="1" customWidth="1"/>
    <col min="15623" max="15623" width="27.625" style="1" customWidth="1"/>
    <col min="15624" max="15624" width="8.375" style="1" customWidth="1"/>
    <col min="15625" max="15625" width="8.625" style="1" customWidth="1"/>
    <col min="15626" max="15627" width="6.625" style="1" customWidth="1"/>
    <col min="15628" max="15629" width="6.5" style="1" customWidth="1"/>
    <col min="15630" max="15630" width="7" style="1" customWidth="1"/>
    <col min="15631" max="15631" width="7.5" style="1" customWidth="1"/>
    <col min="15632" max="15632" width="4.125" style="1" customWidth="1"/>
    <col min="15633" max="15633" width="9.75" style="1" customWidth="1"/>
    <col min="15634" max="15634" width="3.375" style="1" customWidth="1"/>
    <col min="15635" max="15871" width="9" style="1"/>
    <col min="15872" max="15872" width="1" style="1" customWidth="1"/>
    <col min="15873" max="15873" width="4.375" style="1" customWidth="1"/>
    <col min="15874" max="15874" width="4.875" style="1" customWidth="1"/>
    <col min="15875" max="15875" width="12.125" style="1" customWidth="1"/>
    <col min="15876" max="15876" width="8.25" style="1" customWidth="1"/>
    <col min="15877" max="15877" width="7.375" style="1" customWidth="1"/>
    <col min="15878" max="15878" width="23.375" style="1" customWidth="1"/>
    <col min="15879" max="15879" width="27.625" style="1" customWidth="1"/>
    <col min="15880" max="15880" width="8.375" style="1" customWidth="1"/>
    <col min="15881" max="15881" width="8.625" style="1" customWidth="1"/>
    <col min="15882" max="15883" width="6.625" style="1" customWidth="1"/>
    <col min="15884" max="15885" width="6.5" style="1" customWidth="1"/>
    <col min="15886" max="15886" width="7" style="1" customWidth="1"/>
    <col min="15887" max="15887" width="7.5" style="1" customWidth="1"/>
    <col min="15888" max="15888" width="4.125" style="1" customWidth="1"/>
    <col min="15889" max="15889" width="9.75" style="1" customWidth="1"/>
    <col min="15890" max="15890" width="3.375" style="1" customWidth="1"/>
    <col min="15891" max="16127" width="9" style="1"/>
    <col min="16128" max="16128" width="1" style="1" customWidth="1"/>
    <col min="16129" max="16129" width="4.375" style="1" customWidth="1"/>
    <col min="16130" max="16130" width="4.875" style="1" customWidth="1"/>
    <col min="16131" max="16131" width="12.125" style="1" customWidth="1"/>
    <col min="16132" max="16132" width="8.25" style="1" customWidth="1"/>
    <col min="16133" max="16133" width="7.375" style="1" customWidth="1"/>
    <col min="16134" max="16134" width="23.375" style="1" customWidth="1"/>
    <col min="16135" max="16135" width="27.625" style="1" customWidth="1"/>
    <col min="16136" max="16136" width="8.375" style="1" customWidth="1"/>
    <col min="16137" max="16137" width="8.625" style="1" customWidth="1"/>
    <col min="16138" max="16139" width="6.625" style="1" customWidth="1"/>
    <col min="16140" max="16141" width="6.5" style="1" customWidth="1"/>
    <col min="16142" max="16142" width="7" style="1" customWidth="1"/>
    <col min="16143" max="16143" width="7.5" style="1" customWidth="1"/>
    <col min="16144" max="16144" width="4.125" style="1" customWidth="1"/>
    <col min="16145" max="16145" width="9.75" style="1" customWidth="1"/>
    <col min="16146" max="16146" width="3.375" style="1" customWidth="1"/>
    <col min="16147" max="16384" width="9" style="1"/>
  </cols>
  <sheetData>
    <row r="1" spans="1:17" ht="5.25" customHeight="1"/>
    <row r="2" spans="1:17" ht="18.75" customHeight="1">
      <c r="A2" s="2"/>
      <c r="B2" s="3"/>
      <c r="C2" s="4"/>
      <c r="D2" s="5"/>
      <c r="E2" s="84" t="s">
        <v>0</v>
      </c>
      <c r="F2" s="85"/>
      <c r="G2" s="85"/>
      <c r="H2" s="85"/>
      <c r="I2" s="85"/>
      <c r="J2" s="85"/>
      <c r="K2" s="86"/>
      <c r="L2" s="6" t="s">
        <v>1</v>
      </c>
      <c r="M2" s="7"/>
      <c r="N2" s="6" t="s">
        <v>2</v>
      </c>
      <c r="O2" s="8"/>
      <c r="P2" s="8"/>
      <c r="Q2" s="9"/>
    </row>
    <row r="3" spans="1:17" ht="15.75" customHeight="1">
      <c r="A3" s="10"/>
      <c r="B3" s="11"/>
      <c r="C3" s="12"/>
      <c r="D3" s="13"/>
      <c r="E3" s="87"/>
      <c r="F3" s="88"/>
      <c r="G3" s="88"/>
      <c r="H3" s="88"/>
      <c r="I3" s="88"/>
      <c r="J3" s="88"/>
      <c r="K3" s="89"/>
      <c r="L3" s="6" t="s">
        <v>3</v>
      </c>
      <c r="M3" s="7"/>
      <c r="N3" s="6" t="s">
        <v>4</v>
      </c>
      <c r="O3" s="8"/>
      <c r="P3" s="8"/>
      <c r="Q3" s="9"/>
    </row>
    <row r="4" spans="1:17" ht="15.75" customHeight="1">
      <c r="A4" s="10"/>
      <c r="B4" s="11"/>
      <c r="C4" s="12"/>
      <c r="D4" s="13"/>
      <c r="E4" s="87"/>
      <c r="F4" s="88"/>
      <c r="G4" s="88"/>
      <c r="H4" s="88"/>
      <c r="I4" s="88"/>
      <c r="J4" s="88"/>
      <c r="K4" s="89"/>
      <c r="L4" s="6" t="s">
        <v>5</v>
      </c>
      <c r="M4" s="7"/>
      <c r="N4" s="6" t="s">
        <v>6</v>
      </c>
      <c r="O4" s="8"/>
      <c r="P4" s="8"/>
      <c r="Q4" s="9"/>
    </row>
    <row r="5" spans="1:17" ht="15.75" customHeight="1">
      <c r="A5" s="14"/>
      <c r="B5" s="15"/>
      <c r="C5" s="15"/>
      <c r="D5" s="16"/>
      <c r="E5" s="90"/>
      <c r="F5" s="91"/>
      <c r="G5" s="91"/>
      <c r="H5" s="91"/>
      <c r="I5" s="91"/>
      <c r="J5" s="91"/>
      <c r="K5" s="92"/>
      <c r="L5" s="6" t="s">
        <v>7</v>
      </c>
      <c r="M5" s="7"/>
      <c r="N5" s="6" t="s">
        <v>8</v>
      </c>
      <c r="O5" s="8"/>
      <c r="P5" s="8"/>
      <c r="Q5" s="9"/>
    </row>
    <row r="6" spans="1:17" ht="18.75" customHeight="1">
      <c r="A6" s="52" t="s">
        <v>9</v>
      </c>
      <c r="B6" s="54" t="s">
        <v>10</v>
      </c>
      <c r="C6" s="55"/>
      <c r="D6" s="54" t="s">
        <v>11</v>
      </c>
      <c r="E6" s="55"/>
      <c r="F6" s="49" t="s">
        <v>12</v>
      </c>
      <c r="G6" s="49" t="s">
        <v>13</v>
      </c>
      <c r="H6" s="52" t="s">
        <v>14</v>
      </c>
      <c r="I6" s="52" t="s">
        <v>15</v>
      </c>
      <c r="J6" s="73" t="s">
        <v>16</v>
      </c>
      <c r="K6" s="74"/>
      <c r="L6" s="52" t="s">
        <v>17</v>
      </c>
      <c r="M6" s="52"/>
      <c r="N6" s="52"/>
      <c r="O6" s="71" t="s">
        <v>18</v>
      </c>
      <c r="P6" s="73" t="s">
        <v>19</v>
      </c>
      <c r="Q6" s="74"/>
    </row>
    <row r="7" spans="1:17" ht="18.75" customHeight="1" thickBot="1">
      <c r="A7" s="93"/>
      <c r="B7" s="94"/>
      <c r="C7" s="95"/>
      <c r="D7" s="94"/>
      <c r="E7" s="95"/>
      <c r="F7" s="96"/>
      <c r="G7" s="96"/>
      <c r="H7" s="93"/>
      <c r="I7" s="93"/>
      <c r="J7" s="75"/>
      <c r="K7" s="76"/>
      <c r="L7" s="20" t="s">
        <v>20</v>
      </c>
      <c r="M7" s="20" t="s">
        <v>21</v>
      </c>
      <c r="N7" s="20" t="s">
        <v>22</v>
      </c>
      <c r="O7" s="72"/>
      <c r="P7" s="75"/>
      <c r="Q7" s="76"/>
    </row>
    <row r="8" spans="1:17" ht="126" customHeight="1" thickTop="1">
      <c r="A8" s="21" t="s">
        <v>23</v>
      </c>
      <c r="B8" s="77" t="s">
        <v>24</v>
      </c>
      <c r="C8" s="78"/>
      <c r="D8" s="77" t="s">
        <v>25</v>
      </c>
      <c r="E8" s="78"/>
      <c r="F8" s="23"/>
      <c r="G8" s="17"/>
      <c r="H8" s="79" t="s">
        <v>26</v>
      </c>
      <c r="I8" s="24">
        <v>2</v>
      </c>
      <c r="J8" s="50" t="s">
        <v>27</v>
      </c>
      <c r="K8" s="51"/>
      <c r="L8" s="17">
        <v>1000</v>
      </c>
      <c r="M8" s="17">
        <v>690</v>
      </c>
      <c r="N8" s="17">
        <v>700</v>
      </c>
      <c r="O8" s="17">
        <v>2825.5</v>
      </c>
      <c r="P8" s="56"/>
      <c r="Q8" s="57"/>
    </row>
    <row r="9" spans="1:17" ht="103.5" customHeight="1">
      <c r="A9" s="21" t="s">
        <v>28</v>
      </c>
      <c r="B9" s="47" t="s">
        <v>29</v>
      </c>
      <c r="C9" s="48"/>
      <c r="D9" s="47" t="s">
        <v>30</v>
      </c>
      <c r="E9" s="48"/>
      <c r="F9" s="17"/>
      <c r="G9" s="17"/>
      <c r="H9" s="80"/>
      <c r="I9" s="24">
        <v>2</v>
      </c>
      <c r="J9" s="50" t="s">
        <v>31</v>
      </c>
      <c r="K9" s="51"/>
      <c r="L9" s="17">
        <v>720</v>
      </c>
      <c r="M9" s="17">
        <v>590</v>
      </c>
      <c r="N9" s="17">
        <v>630</v>
      </c>
      <c r="O9" s="17">
        <f>630*590*720*7.8*0.75/1000000</f>
        <v>1565.6004</v>
      </c>
      <c r="P9" s="56"/>
      <c r="Q9" s="57"/>
    </row>
    <row r="10" spans="1:17" ht="216.75" customHeight="1">
      <c r="A10" s="21" t="s">
        <v>32</v>
      </c>
      <c r="B10" s="47" t="s">
        <v>33</v>
      </c>
      <c r="C10" s="48"/>
      <c r="D10" s="82" t="s">
        <v>34</v>
      </c>
      <c r="E10" s="83"/>
      <c r="F10" s="17"/>
      <c r="G10" s="17"/>
      <c r="H10" s="80"/>
      <c r="I10" s="27" t="s">
        <v>35</v>
      </c>
      <c r="J10" s="50" t="s">
        <v>31</v>
      </c>
      <c r="K10" s="51"/>
      <c r="L10" s="17">
        <v>750</v>
      </c>
      <c r="M10" s="17">
        <v>372</v>
      </c>
      <c r="N10" s="17">
        <v>580</v>
      </c>
      <c r="O10" s="17">
        <v>910.2</v>
      </c>
      <c r="P10" s="56"/>
      <c r="Q10" s="57"/>
    </row>
    <row r="11" spans="1:17" ht="201.75" customHeight="1">
      <c r="A11" s="21" t="s">
        <v>36</v>
      </c>
      <c r="B11" s="47" t="s">
        <v>86</v>
      </c>
      <c r="C11" s="48"/>
      <c r="D11" s="82" t="s">
        <v>37</v>
      </c>
      <c r="E11" s="83"/>
      <c r="F11" s="17"/>
      <c r="G11" s="17"/>
      <c r="H11" s="81"/>
      <c r="I11" s="27" t="s">
        <v>35</v>
      </c>
      <c r="J11" s="50" t="s">
        <v>31</v>
      </c>
      <c r="K11" s="51"/>
      <c r="L11" s="17">
        <v>820</v>
      </c>
      <c r="M11" s="17">
        <v>580</v>
      </c>
      <c r="N11" s="17">
        <v>450</v>
      </c>
      <c r="O11" s="17">
        <f>450*580*820*7.8*0.75/1000000</f>
        <v>1252.0170000000001</v>
      </c>
      <c r="P11" s="52"/>
      <c r="Q11" s="52"/>
    </row>
    <row r="12" spans="1:17" ht="109.5" customHeight="1">
      <c r="A12" s="21" t="s">
        <v>38</v>
      </c>
      <c r="B12" s="47" t="s">
        <v>95</v>
      </c>
      <c r="C12" s="48"/>
      <c r="D12" s="61" t="s">
        <v>39</v>
      </c>
      <c r="E12" s="61"/>
      <c r="F12" s="17"/>
      <c r="G12" s="17"/>
      <c r="H12" s="28"/>
      <c r="I12" s="24">
        <v>2</v>
      </c>
      <c r="J12" s="50" t="s">
        <v>31</v>
      </c>
      <c r="K12" s="51"/>
      <c r="L12" s="17">
        <v>320</v>
      </c>
      <c r="M12" s="17">
        <v>410</v>
      </c>
      <c r="N12" s="17">
        <v>270</v>
      </c>
      <c r="O12" s="17">
        <f>320*410*270*7.8*0.75/1000000</f>
        <v>207.2304</v>
      </c>
      <c r="P12" s="52"/>
      <c r="Q12" s="52"/>
    </row>
    <row r="13" spans="1:17" ht="134.25" customHeight="1">
      <c r="A13" s="21" t="s">
        <v>40</v>
      </c>
      <c r="B13" s="47" t="s">
        <v>87</v>
      </c>
      <c r="C13" s="48"/>
      <c r="D13" s="61" t="s">
        <v>41</v>
      </c>
      <c r="E13" s="61"/>
      <c r="F13" s="17"/>
      <c r="G13" s="17"/>
      <c r="H13" s="29"/>
      <c r="I13" s="24">
        <v>2</v>
      </c>
      <c r="J13" s="50" t="s">
        <v>31</v>
      </c>
      <c r="K13" s="51"/>
      <c r="L13" s="17">
        <v>500</v>
      </c>
      <c r="M13" s="17">
        <v>410</v>
      </c>
      <c r="N13" s="17">
        <v>310</v>
      </c>
      <c r="O13" s="17">
        <f>310*500*410*7.8*0.75/1000000</f>
        <v>371.76749999999998</v>
      </c>
      <c r="P13" s="70"/>
      <c r="Q13" s="70"/>
    </row>
    <row r="14" spans="1:17" ht="114.75" customHeight="1">
      <c r="A14" s="21" t="s">
        <v>42</v>
      </c>
      <c r="B14" s="47" t="s">
        <v>88</v>
      </c>
      <c r="C14" s="48"/>
      <c r="D14" s="61" t="s">
        <v>43</v>
      </c>
      <c r="E14" s="61"/>
      <c r="F14" s="17"/>
      <c r="G14" s="17"/>
      <c r="H14" s="29"/>
      <c r="I14" s="24">
        <v>2</v>
      </c>
      <c r="J14" s="50" t="s">
        <v>31</v>
      </c>
      <c r="K14" s="51"/>
      <c r="L14" s="17">
        <v>290</v>
      </c>
      <c r="M14" s="17">
        <v>410</v>
      </c>
      <c r="N14" s="17">
        <v>280</v>
      </c>
      <c r="O14" s="17">
        <f>280*410*290*7.8*0.75/1000000</f>
        <v>194.75819999999999</v>
      </c>
      <c r="P14" s="52"/>
      <c r="Q14" s="52"/>
    </row>
    <row r="15" spans="1:17" ht="98.1" customHeight="1">
      <c r="A15" s="21" t="s">
        <v>44</v>
      </c>
      <c r="B15" s="47" t="s">
        <v>96</v>
      </c>
      <c r="C15" s="48"/>
      <c r="D15" s="61" t="s">
        <v>45</v>
      </c>
      <c r="E15" s="61"/>
      <c r="F15" s="17"/>
      <c r="G15" s="17"/>
      <c r="H15" s="29"/>
      <c r="I15" s="24">
        <v>2</v>
      </c>
      <c r="J15" s="50" t="s">
        <v>46</v>
      </c>
      <c r="K15" s="51"/>
      <c r="L15" s="17">
        <v>450</v>
      </c>
      <c r="M15" s="17">
        <v>410</v>
      </c>
      <c r="N15" s="17">
        <v>320</v>
      </c>
      <c r="O15" s="17">
        <v>414.4</v>
      </c>
      <c r="P15" s="17"/>
      <c r="Q15" s="17"/>
    </row>
    <row r="16" spans="1:17" ht="119.25" customHeight="1">
      <c r="A16" s="21" t="s">
        <v>47</v>
      </c>
      <c r="B16" s="47" t="s">
        <v>96</v>
      </c>
      <c r="C16" s="48"/>
      <c r="D16" s="61" t="s">
        <v>48</v>
      </c>
      <c r="E16" s="61"/>
      <c r="F16" s="17"/>
      <c r="G16" s="17"/>
      <c r="H16" s="29"/>
      <c r="I16" s="24">
        <v>2</v>
      </c>
      <c r="J16" s="50" t="s">
        <v>46</v>
      </c>
      <c r="K16" s="51"/>
      <c r="L16" s="17">
        <v>450</v>
      </c>
      <c r="M16" s="17">
        <v>410</v>
      </c>
      <c r="N16" s="17">
        <v>320</v>
      </c>
      <c r="O16" s="17">
        <v>414.4</v>
      </c>
      <c r="P16" s="52"/>
      <c r="Q16" s="52"/>
    </row>
    <row r="17" spans="1:25" ht="98.1" customHeight="1">
      <c r="A17" s="62" t="s">
        <v>49</v>
      </c>
      <c r="B17" s="47" t="s">
        <v>97</v>
      </c>
      <c r="C17" s="48"/>
      <c r="D17" s="61" t="s">
        <v>50</v>
      </c>
      <c r="E17" s="61"/>
      <c r="F17" s="17"/>
      <c r="G17" s="30"/>
      <c r="H17" s="29"/>
      <c r="I17" s="64">
        <v>4</v>
      </c>
      <c r="J17" s="66" t="s">
        <v>31</v>
      </c>
      <c r="K17" s="67"/>
      <c r="L17" s="49">
        <v>450</v>
      </c>
      <c r="M17" s="49">
        <v>410</v>
      </c>
      <c r="N17" s="49">
        <v>350</v>
      </c>
      <c r="O17" s="49">
        <v>453.3</v>
      </c>
      <c r="P17" s="52"/>
      <c r="Q17" s="52"/>
    </row>
    <row r="18" spans="1:25" ht="98.1" customHeight="1">
      <c r="A18" s="63"/>
      <c r="B18" s="47" t="s">
        <v>98</v>
      </c>
      <c r="C18" s="48"/>
      <c r="D18" s="47" t="s">
        <v>51</v>
      </c>
      <c r="E18" s="48"/>
      <c r="F18" s="17"/>
      <c r="G18" s="32"/>
      <c r="H18" s="33"/>
      <c r="I18" s="65"/>
      <c r="J18" s="68"/>
      <c r="K18" s="69"/>
      <c r="L18" s="60"/>
      <c r="M18" s="60"/>
      <c r="N18" s="60"/>
      <c r="O18" s="60"/>
      <c r="P18" s="56"/>
      <c r="Q18" s="57"/>
    </row>
    <row r="19" spans="1:25" ht="124.5" customHeight="1">
      <c r="A19" s="21" t="s">
        <v>52</v>
      </c>
      <c r="B19" s="47" t="s">
        <v>99</v>
      </c>
      <c r="C19" s="48"/>
      <c r="D19" s="47" t="s">
        <v>53</v>
      </c>
      <c r="E19" s="48"/>
      <c r="F19" s="17"/>
      <c r="H19" s="33"/>
      <c r="I19" s="24">
        <v>2</v>
      </c>
      <c r="J19" s="50" t="s">
        <v>31</v>
      </c>
      <c r="K19" s="51"/>
      <c r="L19" s="17">
        <v>320</v>
      </c>
      <c r="M19" s="17">
        <v>410</v>
      </c>
      <c r="N19" s="17">
        <v>270</v>
      </c>
      <c r="O19" s="17">
        <f>320*410*270*7.8*0.75/1000000</f>
        <v>207.2304</v>
      </c>
      <c r="P19" s="56"/>
      <c r="Q19" s="57"/>
    </row>
    <row r="20" spans="1:25" ht="153.75" customHeight="1">
      <c r="A20" s="21" t="s">
        <v>54</v>
      </c>
      <c r="B20" s="47" t="s">
        <v>100</v>
      </c>
      <c r="C20" s="48"/>
      <c r="D20" s="47" t="s">
        <v>55</v>
      </c>
      <c r="E20" s="48"/>
      <c r="F20" s="17"/>
      <c r="G20" s="17"/>
      <c r="H20" s="33"/>
      <c r="I20" s="24">
        <v>1</v>
      </c>
      <c r="J20" s="50" t="s">
        <v>27</v>
      </c>
      <c r="K20" s="51"/>
      <c r="L20" s="17">
        <v>900</v>
      </c>
      <c r="M20" s="17">
        <v>650</v>
      </c>
      <c r="N20" s="17">
        <v>700</v>
      </c>
      <c r="O20" s="17">
        <v>2395.5</v>
      </c>
      <c r="P20" s="25"/>
      <c r="Q20" s="9"/>
    </row>
    <row r="21" spans="1:25" ht="268.5" customHeight="1">
      <c r="A21" s="21" t="s">
        <v>56</v>
      </c>
      <c r="B21" s="47" t="s">
        <v>89</v>
      </c>
      <c r="C21" s="48"/>
      <c r="D21" s="47" t="s">
        <v>57</v>
      </c>
      <c r="E21" s="48"/>
      <c r="F21" s="17"/>
      <c r="G21" s="17"/>
      <c r="H21" s="38"/>
      <c r="I21" s="24" t="s">
        <v>35</v>
      </c>
      <c r="J21" s="50" t="s">
        <v>31</v>
      </c>
      <c r="K21" s="51"/>
      <c r="L21" s="17">
        <v>840</v>
      </c>
      <c r="M21" s="17">
        <v>580</v>
      </c>
      <c r="N21" s="17">
        <v>370</v>
      </c>
      <c r="O21" s="17">
        <f>370*580*840*7.8*0.75/1000000</f>
        <v>1054.5444</v>
      </c>
      <c r="P21" s="25"/>
      <c r="Q21" s="9"/>
    </row>
    <row r="22" spans="1:25" ht="153" customHeight="1">
      <c r="A22" s="21" t="s">
        <v>58</v>
      </c>
      <c r="B22" s="47" t="s">
        <v>101</v>
      </c>
      <c r="C22" s="48"/>
      <c r="D22" s="47" t="s">
        <v>59</v>
      </c>
      <c r="E22" s="48"/>
      <c r="F22" s="17"/>
      <c r="G22" s="17"/>
      <c r="H22" s="39"/>
      <c r="I22" s="24">
        <v>4</v>
      </c>
      <c r="J22" s="50" t="s">
        <v>31</v>
      </c>
      <c r="K22" s="51"/>
      <c r="L22" s="17">
        <v>450</v>
      </c>
      <c r="M22" s="17">
        <v>410</v>
      </c>
      <c r="N22" s="17">
        <v>350</v>
      </c>
      <c r="O22" s="17">
        <v>453.3</v>
      </c>
      <c r="P22" s="25"/>
      <c r="Q22" s="9"/>
    </row>
    <row r="23" spans="1:25" ht="126.75" customHeight="1">
      <c r="A23" s="21" t="s">
        <v>60</v>
      </c>
      <c r="B23" s="47" t="s">
        <v>102</v>
      </c>
      <c r="C23" s="48"/>
      <c r="D23" s="47" t="s">
        <v>61</v>
      </c>
      <c r="E23" s="48"/>
      <c r="F23" s="17"/>
      <c r="G23" s="17"/>
      <c r="H23" s="38"/>
      <c r="I23" s="24">
        <v>2</v>
      </c>
      <c r="J23" s="50" t="s">
        <v>31</v>
      </c>
      <c r="K23" s="51"/>
      <c r="L23" s="17">
        <v>320</v>
      </c>
      <c r="M23" s="17">
        <v>410</v>
      </c>
      <c r="N23" s="17">
        <v>270</v>
      </c>
      <c r="O23" s="17">
        <f>320*410*270*7.8*0.75/1000000</f>
        <v>207.2304</v>
      </c>
      <c r="P23" s="25"/>
      <c r="Q23" s="9"/>
      <c r="Y23" s="1" t="s">
        <v>62</v>
      </c>
    </row>
    <row r="24" spans="1:25" ht="129" customHeight="1">
      <c r="A24" s="21" t="s">
        <v>63</v>
      </c>
      <c r="B24" s="47" t="s">
        <v>103</v>
      </c>
      <c r="C24" s="48"/>
      <c r="D24" s="47" t="s">
        <v>64</v>
      </c>
      <c r="E24" s="48"/>
      <c r="F24" s="17"/>
      <c r="G24" s="17"/>
      <c r="H24" s="58"/>
      <c r="I24" s="24">
        <v>2</v>
      </c>
      <c r="J24" s="50" t="s">
        <v>31</v>
      </c>
      <c r="K24" s="51"/>
      <c r="L24" s="17">
        <v>320</v>
      </c>
      <c r="M24" s="17">
        <v>410</v>
      </c>
      <c r="N24" s="17">
        <v>270</v>
      </c>
      <c r="O24" s="17">
        <f>320*410*270*7.8*0.75/1000000</f>
        <v>207.2304</v>
      </c>
      <c r="P24" s="56"/>
      <c r="Q24" s="57"/>
    </row>
    <row r="25" spans="1:25" ht="136.5" customHeight="1">
      <c r="A25" s="21" t="s">
        <v>65</v>
      </c>
      <c r="B25" s="47" t="s">
        <v>104</v>
      </c>
      <c r="C25" s="48"/>
      <c r="D25" s="47" t="s">
        <v>66</v>
      </c>
      <c r="E25" s="48"/>
      <c r="F25" s="17"/>
      <c r="G25" s="17"/>
      <c r="H25" s="59"/>
      <c r="I25" s="27">
        <v>2</v>
      </c>
      <c r="J25" s="50" t="s">
        <v>31</v>
      </c>
      <c r="K25" s="51"/>
      <c r="L25" s="17">
        <v>400</v>
      </c>
      <c r="M25" s="17">
        <v>410</v>
      </c>
      <c r="N25" s="17">
        <v>280</v>
      </c>
      <c r="O25" s="17">
        <f>280*400*410*7.8*0.75/1000000</f>
        <v>268.63200000000001</v>
      </c>
      <c r="P25" s="56"/>
      <c r="Q25" s="57"/>
    </row>
    <row r="26" spans="1:25" ht="142.5" customHeight="1">
      <c r="A26" s="21" t="s">
        <v>67</v>
      </c>
      <c r="B26" s="47" t="s">
        <v>90</v>
      </c>
      <c r="C26" s="48"/>
      <c r="D26" s="47" t="s">
        <v>68</v>
      </c>
      <c r="E26" s="48"/>
      <c r="F26" s="17"/>
      <c r="G26" s="17"/>
      <c r="H26" s="40"/>
      <c r="I26" s="24">
        <v>2</v>
      </c>
      <c r="J26" s="50" t="s">
        <v>31</v>
      </c>
      <c r="K26" s="51"/>
      <c r="L26" s="17">
        <v>300</v>
      </c>
      <c r="M26" s="17">
        <v>380</v>
      </c>
      <c r="N26" s="17">
        <v>350</v>
      </c>
      <c r="O26" s="17">
        <v>233.4</v>
      </c>
      <c r="P26" s="56"/>
      <c r="Q26" s="57"/>
    </row>
    <row r="27" spans="1:25" ht="170.25" customHeight="1">
      <c r="A27" s="21" t="s">
        <v>69</v>
      </c>
      <c r="B27" s="47" t="s">
        <v>91</v>
      </c>
      <c r="C27" s="48"/>
      <c r="D27" s="47" t="s">
        <v>70</v>
      </c>
      <c r="E27" s="48"/>
      <c r="F27" s="17"/>
      <c r="G27" s="17"/>
      <c r="H27" s="41"/>
      <c r="I27" s="24" t="s">
        <v>35</v>
      </c>
      <c r="J27" s="50" t="s">
        <v>27</v>
      </c>
      <c r="K27" s="51"/>
      <c r="L27" s="17">
        <v>820</v>
      </c>
      <c r="M27" s="17">
        <v>580</v>
      </c>
      <c r="N27" s="17">
        <v>450</v>
      </c>
      <c r="O27" s="17">
        <f>450*580*820*7.8*0.75/1000000</f>
        <v>1252.0170000000001</v>
      </c>
      <c r="P27" s="56"/>
      <c r="Q27" s="57"/>
    </row>
    <row r="28" spans="1:25" ht="100.5" customHeight="1">
      <c r="A28" s="21" t="s">
        <v>71</v>
      </c>
      <c r="B28" s="47" t="s">
        <v>72</v>
      </c>
      <c r="C28" s="48"/>
      <c r="D28" s="53" t="s">
        <v>73</v>
      </c>
      <c r="E28" s="53"/>
      <c r="F28" s="17"/>
      <c r="G28" s="17"/>
      <c r="H28" s="34"/>
      <c r="I28" s="24">
        <v>2</v>
      </c>
      <c r="J28" s="50" t="s">
        <v>31</v>
      </c>
      <c r="K28" s="51"/>
      <c r="L28" s="17">
        <v>450</v>
      </c>
      <c r="M28" s="17">
        <v>400</v>
      </c>
      <c r="N28" s="17">
        <v>380</v>
      </c>
      <c r="O28" s="17">
        <v>400</v>
      </c>
      <c r="P28" s="56"/>
      <c r="Q28" s="57"/>
    </row>
    <row r="29" spans="1:25" ht="98.1" customHeight="1">
      <c r="A29" s="21" t="s">
        <v>74</v>
      </c>
      <c r="B29" s="47" t="s">
        <v>92</v>
      </c>
      <c r="C29" s="48"/>
      <c r="D29" s="47" t="s">
        <v>75</v>
      </c>
      <c r="E29" s="48"/>
      <c r="F29" s="19"/>
      <c r="G29" s="19"/>
      <c r="H29" s="31"/>
      <c r="I29" s="31">
        <v>2</v>
      </c>
      <c r="J29" s="50" t="s">
        <v>46</v>
      </c>
      <c r="K29" s="51"/>
      <c r="L29" s="17">
        <v>450</v>
      </c>
      <c r="M29" s="17">
        <v>410</v>
      </c>
      <c r="N29" s="17">
        <v>320</v>
      </c>
      <c r="O29" s="17">
        <v>414.4</v>
      </c>
      <c r="P29" s="54"/>
      <c r="Q29" s="55"/>
    </row>
    <row r="30" spans="1:25" ht="98.1" customHeight="1">
      <c r="A30" s="21" t="s">
        <v>76</v>
      </c>
      <c r="B30" s="47" t="s">
        <v>93</v>
      </c>
      <c r="C30" s="48"/>
      <c r="D30" s="47" t="s">
        <v>77</v>
      </c>
      <c r="E30" s="48"/>
      <c r="F30" s="2"/>
      <c r="G30" s="19"/>
      <c r="H30" s="31"/>
      <c r="I30" s="31">
        <v>2</v>
      </c>
      <c r="J30" s="50" t="s">
        <v>46</v>
      </c>
      <c r="K30" s="51"/>
      <c r="L30" s="17">
        <v>450</v>
      </c>
      <c r="M30" s="17">
        <v>410</v>
      </c>
      <c r="N30" s="17">
        <v>320</v>
      </c>
      <c r="O30" s="17">
        <v>414.4</v>
      </c>
      <c r="P30" s="2"/>
      <c r="Q30" s="18"/>
    </row>
    <row r="31" spans="1:25" ht="108" customHeight="1">
      <c r="A31" s="21" t="s">
        <v>78</v>
      </c>
      <c r="B31" s="47" t="s">
        <v>94</v>
      </c>
      <c r="C31" s="48"/>
      <c r="D31" s="53" t="s">
        <v>79</v>
      </c>
      <c r="E31" s="53"/>
      <c r="F31" s="2"/>
      <c r="G31" s="17"/>
      <c r="H31" s="42"/>
      <c r="I31" s="17">
        <v>2</v>
      </c>
      <c r="J31" s="50" t="s">
        <v>31</v>
      </c>
      <c r="K31" s="51"/>
      <c r="L31" s="17">
        <v>550</v>
      </c>
      <c r="M31" s="17">
        <v>450</v>
      </c>
      <c r="N31" s="17">
        <v>410</v>
      </c>
      <c r="O31" s="17">
        <f>410*450*550*7.8*0.75/1000000</f>
        <v>593.62874999999997</v>
      </c>
      <c r="P31" s="52"/>
      <c r="Q31" s="52"/>
    </row>
    <row r="32" spans="1:25" ht="103.5" customHeight="1">
      <c r="A32" s="21" t="s">
        <v>80</v>
      </c>
      <c r="B32" s="47" t="s">
        <v>81</v>
      </c>
      <c r="C32" s="48"/>
      <c r="D32" s="54" t="s">
        <v>82</v>
      </c>
      <c r="E32" s="55"/>
      <c r="F32" s="25"/>
      <c r="G32" s="17"/>
      <c r="H32" s="43"/>
      <c r="I32" s="17">
        <v>1</v>
      </c>
      <c r="J32" s="50" t="s">
        <v>31</v>
      </c>
      <c r="K32" s="51"/>
      <c r="L32" s="19">
        <v>560</v>
      </c>
      <c r="M32" s="19">
        <v>450</v>
      </c>
      <c r="N32" s="19">
        <v>410</v>
      </c>
      <c r="O32" s="19">
        <f>560*410*450*7.8*0.75/1000000</f>
        <v>604.42200000000003</v>
      </c>
      <c r="P32" s="52"/>
      <c r="Q32" s="52"/>
    </row>
    <row r="33" spans="1:17" ht="113.25" customHeight="1">
      <c r="A33" s="21" t="s">
        <v>83</v>
      </c>
      <c r="B33" s="47" t="s">
        <v>84</v>
      </c>
      <c r="C33" s="48"/>
      <c r="D33" s="49" t="s">
        <v>85</v>
      </c>
      <c r="E33" s="49"/>
      <c r="F33" s="25"/>
      <c r="G33" s="17"/>
      <c r="H33" s="44"/>
      <c r="I33" s="17">
        <v>4</v>
      </c>
      <c r="J33" s="50" t="s">
        <v>31</v>
      </c>
      <c r="K33" s="51"/>
      <c r="L33" s="17">
        <v>370</v>
      </c>
      <c r="M33" s="17">
        <v>320</v>
      </c>
      <c r="N33" s="17">
        <v>250</v>
      </c>
      <c r="O33" s="17">
        <v>162.30000000000001</v>
      </c>
      <c r="P33" s="52"/>
      <c r="Q33" s="52"/>
    </row>
    <row r="34" spans="1:17" ht="98.1" customHeight="1"/>
    <row r="35" spans="1:17">
      <c r="K35" s="45"/>
    </row>
  </sheetData>
  <mergeCells count="117">
    <mergeCell ref="E2:K5"/>
    <mergeCell ref="A6:A7"/>
    <mergeCell ref="B6:C7"/>
    <mergeCell ref="D6:E7"/>
    <mergeCell ref="F6:F7"/>
    <mergeCell ref="G6:G7"/>
    <mergeCell ref="H6:H7"/>
    <mergeCell ref="I6:I7"/>
    <mergeCell ref="J6:K7"/>
    <mergeCell ref="L6:N6"/>
    <mergeCell ref="O6:O7"/>
    <mergeCell ref="P6:Q7"/>
    <mergeCell ref="B8:C8"/>
    <mergeCell ref="D8:E8"/>
    <mergeCell ref="H8:H11"/>
    <mergeCell ref="J8:K8"/>
    <mergeCell ref="P8:Q8"/>
    <mergeCell ref="B9:C9"/>
    <mergeCell ref="D9:E9"/>
    <mergeCell ref="B11:C11"/>
    <mergeCell ref="D11:E11"/>
    <mergeCell ref="J11:K11"/>
    <mergeCell ref="P11:Q11"/>
    <mergeCell ref="J9:K9"/>
    <mergeCell ref="P9:Q9"/>
    <mergeCell ref="B10:C10"/>
    <mergeCell ref="D10:E10"/>
    <mergeCell ref="J10:K10"/>
    <mergeCell ref="P10:Q10"/>
    <mergeCell ref="B14:C14"/>
    <mergeCell ref="D14:E14"/>
    <mergeCell ref="J14:K14"/>
    <mergeCell ref="P14:Q14"/>
    <mergeCell ref="B15:C15"/>
    <mergeCell ref="D15:E15"/>
    <mergeCell ref="J15:K15"/>
    <mergeCell ref="B12:C12"/>
    <mergeCell ref="D12:E12"/>
    <mergeCell ref="J12:K12"/>
    <mergeCell ref="P12:Q12"/>
    <mergeCell ref="B13:C13"/>
    <mergeCell ref="D13:E13"/>
    <mergeCell ref="J13:K13"/>
    <mergeCell ref="P13:Q13"/>
    <mergeCell ref="B16:C16"/>
    <mergeCell ref="D16:E16"/>
    <mergeCell ref="J16:K16"/>
    <mergeCell ref="P16:Q16"/>
    <mergeCell ref="A17:A18"/>
    <mergeCell ref="B17:C17"/>
    <mergeCell ref="D17:E17"/>
    <mergeCell ref="I17:I18"/>
    <mergeCell ref="J17:K18"/>
    <mergeCell ref="L17:L18"/>
    <mergeCell ref="B19:C19"/>
    <mergeCell ref="D19:E19"/>
    <mergeCell ref="J19:K19"/>
    <mergeCell ref="P19:Q19"/>
    <mergeCell ref="B20:C20"/>
    <mergeCell ref="D20:E20"/>
    <mergeCell ref="J20:K20"/>
    <mergeCell ref="M17:M18"/>
    <mergeCell ref="N17:N18"/>
    <mergeCell ref="O17:O18"/>
    <mergeCell ref="P17:Q17"/>
    <mergeCell ref="B18:C18"/>
    <mergeCell ref="D18:E18"/>
    <mergeCell ref="P18:Q18"/>
    <mergeCell ref="B23:C23"/>
    <mergeCell ref="D23:E23"/>
    <mergeCell ref="J23:K23"/>
    <mergeCell ref="B24:C24"/>
    <mergeCell ref="D24:E24"/>
    <mergeCell ref="H24:H25"/>
    <mergeCell ref="J24:K24"/>
    <mergeCell ref="B21:C21"/>
    <mergeCell ref="D21:E21"/>
    <mergeCell ref="J21:K21"/>
    <mergeCell ref="B22:C22"/>
    <mergeCell ref="D22:E22"/>
    <mergeCell ref="J22:K22"/>
    <mergeCell ref="P24:Q24"/>
    <mergeCell ref="B25:C25"/>
    <mergeCell ref="D25:E25"/>
    <mergeCell ref="J25:K25"/>
    <mergeCell ref="P25:Q25"/>
    <mergeCell ref="B26:C26"/>
    <mergeCell ref="D26:E26"/>
    <mergeCell ref="J26:K26"/>
    <mergeCell ref="P26:Q26"/>
    <mergeCell ref="B29:C29"/>
    <mergeCell ref="D29:E29"/>
    <mergeCell ref="J29:K29"/>
    <mergeCell ref="P29:Q29"/>
    <mergeCell ref="B30:C30"/>
    <mergeCell ref="D30:E30"/>
    <mergeCell ref="J30:K30"/>
    <mergeCell ref="B27:C27"/>
    <mergeCell ref="D27:E27"/>
    <mergeCell ref="J27:K27"/>
    <mergeCell ref="P27:Q27"/>
    <mergeCell ref="B28:C28"/>
    <mergeCell ref="D28:E28"/>
    <mergeCell ref="J28:K28"/>
    <mergeCell ref="P28:Q28"/>
    <mergeCell ref="B33:C33"/>
    <mergeCell ref="D33:E33"/>
    <mergeCell ref="J33:K33"/>
    <mergeCell ref="P33:Q33"/>
    <mergeCell ref="B31:C31"/>
    <mergeCell ref="D31:E31"/>
    <mergeCell ref="J31:K31"/>
    <mergeCell ref="P31:Q31"/>
    <mergeCell ref="B32:C32"/>
    <mergeCell ref="D32:E32"/>
    <mergeCell ref="J32:K32"/>
    <mergeCell ref="P32:Q32"/>
  </mergeCells>
  <pageMargins left="0" right="0" top="0.23" bottom="0" header="0" footer="0"/>
  <pageSetup paperSize="5" scale="80" fitToHeight="8" orientation="landscape" r:id="rId1"/>
  <headerFooter alignWithMargins="0">
    <oddFooter>&amp;CPage &amp;P</oddFooter>
  </headerFooter>
  <rowBreaks count="1" manualBreakCount="1">
    <brk id="21" max="16" man="1"/>
  </rowBreaks>
  <colBreaks count="1" manualBreakCount="1">
    <brk id="1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C47A-763F-4115-A2C2-731168C5825B}">
  <dimension ref="A1:Y83"/>
  <sheetViews>
    <sheetView showGridLines="0" tabSelected="1" view="pageBreakPreview" topLeftCell="A52" zoomScaleNormal="85" zoomScaleSheetLayoutView="100" workbookViewId="0">
      <selection activeCell="H7" sqref="H7:H81"/>
    </sheetView>
  </sheetViews>
  <sheetFormatPr defaultRowHeight="18"/>
  <cols>
    <col min="1" max="1" width="4.375" style="1" customWidth="1"/>
    <col min="2" max="2" width="15.5" style="1" customWidth="1"/>
    <col min="3" max="3" width="18.125" style="1" customWidth="1"/>
    <col min="4" max="4" width="8.25" style="1" customWidth="1"/>
    <col min="5" max="5" width="7.375" style="1" customWidth="1"/>
    <col min="6" max="6" width="23.375" style="1" customWidth="1"/>
    <col min="7" max="7" width="27.625" style="1" customWidth="1"/>
    <col min="8" max="8" width="8.375" style="1" customWidth="1"/>
    <col min="9" max="9" width="11.375" style="1" customWidth="1"/>
    <col min="10" max="11" width="6.625" style="1" customWidth="1"/>
    <col min="12" max="13" width="6.5" style="1" customWidth="1"/>
    <col min="14" max="14" width="7" style="1" customWidth="1"/>
    <col min="15" max="15" width="7.5" style="1" customWidth="1"/>
    <col min="16" max="16" width="4.125" style="1" customWidth="1"/>
    <col min="17" max="17" width="9.75" style="1" customWidth="1"/>
    <col min="18" max="18" width="3.375" style="1" customWidth="1"/>
    <col min="19" max="255" width="9" style="1"/>
    <col min="256" max="256" width="1" style="1" customWidth="1"/>
    <col min="257" max="257" width="4.375" style="1" customWidth="1"/>
    <col min="258" max="258" width="4.875" style="1" customWidth="1"/>
    <col min="259" max="259" width="12.125" style="1" customWidth="1"/>
    <col min="260" max="260" width="8.25" style="1" customWidth="1"/>
    <col min="261" max="261" width="7.375" style="1" customWidth="1"/>
    <col min="262" max="262" width="23.375" style="1" customWidth="1"/>
    <col min="263" max="263" width="27.625" style="1" customWidth="1"/>
    <col min="264" max="264" width="8.375" style="1" customWidth="1"/>
    <col min="265" max="265" width="8.625" style="1" customWidth="1"/>
    <col min="266" max="267" width="6.625" style="1" customWidth="1"/>
    <col min="268" max="269" width="6.5" style="1" customWidth="1"/>
    <col min="270" max="270" width="7" style="1" customWidth="1"/>
    <col min="271" max="271" width="7.5" style="1" customWidth="1"/>
    <col min="272" max="272" width="4.125" style="1" customWidth="1"/>
    <col min="273" max="273" width="9.75" style="1" customWidth="1"/>
    <col min="274" max="274" width="3.375" style="1" customWidth="1"/>
    <col min="275" max="511" width="9" style="1"/>
    <col min="512" max="512" width="1" style="1" customWidth="1"/>
    <col min="513" max="513" width="4.375" style="1" customWidth="1"/>
    <col min="514" max="514" width="4.875" style="1" customWidth="1"/>
    <col min="515" max="515" width="12.125" style="1" customWidth="1"/>
    <col min="516" max="516" width="8.25" style="1" customWidth="1"/>
    <col min="517" max="517" width="7.375" style="1" customWidth="1"/>
    <col min="518" max="518" width="23.375" style="1" customWidth="1"/>
    <col min="519" max="519" width="27.625" style="1" customWidth="1"/>
    <col min="520" max="520" width="8.375" style="1" customWidth="1"/>
    <col min="521" max="521" width="8.625" style="1" customWidth="1"/>
    <col min="522" max="523" width="6.625" style="1" customWidth="1"/>
    <col min="524" max="525" width="6.5" style="1" customWidth="1"/>
    <col min="526" max="526" width="7" style="1" customWidth="1"/>
    <col min="527" max="527" width="7.5" style="1" customWidth="1"/>
    <col min="528" max="528" width="4.125" style="1" customWidth="1"/>
    <col min="529" max="529" width="9.75" style="1" customWidth="1"/>
    <col min="530" max="530" width="3.375" style="1" customWidth="1"/>
    <col min="531" max="767" width="9" style="1"/>
    <col min="768" max="768" width="1" style="1" customWidth="1"/>
    <col min="769" max="769" width="4.375" style="1" customWidth="1"/>
    <col min="770" max="770" width="4.875" style="1" customWidth="1"/>
    <col min="771" max="771" width="12.125" style="1" customWidth="1"/>
    <col min="772" max="772" width="8.25" style="1" customWidth="1"/>
    <col min="773" max="773" width="7.375" style="1" customWidth="1"/>
    <col min="774" max="774" width="23.375" style="1" customWidth="1"/>
    <col min="775" max="775" width="27.625" style="1" customWidth="1"/>
    <col min="776" max="776" width="8.375" style="1" customWidth="1"/>
    <col min="777" max="777" width="8.625" style="1" customWidth="1"/>
    <col min="778" max="779" width="6.625" style="1" customWidth="1"/>
    <col min="780" max="781" width="6.5" style="1" customWidth="1"/>
    <col min="782" max="782" width="7" style="1" customWidth="1"/>
    <col min="783" max="783" width="7.5" style="1" customWidth="1"/>
    <col min="784" max="784" width="4.125" style="1" customWidth="1"/>
    <col min="785" max="785" width="9.75" style="1" customWidth="1"/>
    <col min="786" max="786" width="3.375" style="1" customWidth="1"/>
    <col min="787" max="1023" width="9" style="1"/>
    <col min="1024" max="1024" width="1" style="1" customWidth="1"/>
    <col min="1025" max="1025" width="4.375" style="1" customWidth="1"/>
    <col min="1026" max="1026" width="4.875" style="1" customWidth="1"/>
    <col min="1027" max="1027" width="12.125" style="1" customWidth="1"/>
    <col min="1028" max="1028" width="8.25" style="1" customWidth="1"/>
    <col min="1029" max="1029" width="7.375" style="1" customWidth="1"/>
    <col min="1030" max="1030" width="23.375" style="1" customWidth="1"/>
    <col min="1031" max="1031" width="27.625" style="1" customWidth="1"/>
    <col min="1032" max="1032" width="8.375" style="1" customWidth="1"/>
    <col min="1033" max="1033" width="8.625" style="1" customWidth="1"/>
    <col min="1034" max="1035" width="6.625" style="1" customWidth="1"/>
    <col min="1036" max="1037" width="6.5" style="1" customWidth="1"/>
    <col min="1038" max="1038" width="7" style="1" customWidth="1"/>
    <col min="1039" max="1039" width="7.5" style="1" customWidth="1"/>
    <col min="1040" max="1040" width="4.125" style="1" customWidth="1"/>
    <col min="1041" max="1041" width="9.75" style="1" customWidth="1"/>
    <col min="1042" max="1042" width="3.375" style="1" customWidth="1"/>
    <col min="1043" max="1279" width="9" style="1"/>
    <col min="1280" max="1280" width="1" style="1" customWidth="1"/>
    <col min="1281" max="1281" width="4.375" style="1" customWidth="1"/>
    <col min="1282" max="1282" width="4.875" style="1" customWidth="1"/>
    <col min="1283" max="1283" width="12.125" style="1" customWidth="1"/>
    <col min="1284" max="1284" width="8.25" style="1" customWidth="1"/>
    <col min="1285" max="1285" width="7.375" style="1" customWidth="1"/>
    <col min="1286" max="1286" width="23.375" style="1" customWidth="1"/>
    <col min="1287" max="1287" width="27.625" style="1" customWidth="1"/>
    <col min="1288" max="1288" width="8.375" style="1" customWidth="1"/>
    <col min="1289" max="1289" width="8.625" style="1" customWidth="1"/>
    <col min="1290" max="1291" width="6.625" style="1" customWidth="1"/>
    <col min="1292" max="1293" width="6.5" style="1" customWidth="1"/>
    <col min="1294" max="1294" width="7" style="1" customWidth="1"/>
    <col min="1295" max="1295" width="7.5" style="1" customWidth="1"/>
    <col min="1296" max="1296" width="4.125" style="1" customWidth="1"/>
    <col min="1297" max="1297" width="9.75" style="1" customWidth="1"/>
    <col min="1298" max="1298" width="3.375" style="1" customWidth="1"/>
    <col min="1299" max="1535" width="9" style="1"/>
    <col min="1536" max="1536" width="1" style="1" customWidth="1"/>
    <col min="1537" max="1537" width="4.375" style="1" customWidth="1"/>
    <col min="1538" max="1538" width="4.875" style="1" customWidth="1"/>
    <col min="1539" max="1539" width="12.125" style="1" customWidth="1"/>
    <col min="1540" max="1540" width="8.25" style="1" customWidth="1"/>
    <col min="1541" max="1541" width="7.375" style="1" customWidth="1"/>
    <col min="1542" max="1542" width="23.375" style="1" customWidth="1"/>
    <col min="1543" max="1543" width="27.625" style="1" customWidth="1"/>
    <col min="1544" max="1544" width="8.375" style="1" customWidth="1"/>
    <col min="1545" max="1545" width="8.625" style="1" customWidth="1"/>
    <col min="1546" max="1547" width="6.625" style="1" customWidth="1"/>
    <col min="1548" max="1549" width="6.5" style="1" customWidth="1"/>
    <col min="1550" max="1550" width="7" style="1" customWidth="1"/>
    <col min="1551" max="1551" width="7.5" style="1" customWidth="1"/>
    <col min="1552" max="1552" width="4.125" style="1" customWidth="1"/>
    <col min="1553" max="1553" width="9.75" style="1" customWidth="1"/>
    <col min="1554" max="1554" width="3.375" style="1" customWidth="1"/>
    <col min="1555" max="1791" width="9" style="1"/>
    <col min="1792" max="1792" width="1" style="1" customWidth="1"/>
    <col min="1793" max="1793" width="4.375" style="1" customWidth="1"/>
    <col min="1794" max="1794" width="4.875" style="1" customWidth="1"/>
    <col min="1795" max="1795" width="12.125" style="1" customWidth="1"/>
    <col min="1796" max="1796" width="8.25" style="1" customWidth="1"/>
    <col min="1797" max="1797" width="7.375" style="1" customWidth="1"/>
    <col min="1798" max="1798" width="23.375" style="1" customWidth="1"/>
    <col min="1799" max="1799" width="27.625" style="1" customWidth="1"/>
    <col min="1800" max="1800" width="8.375" style="1" customWidth="1"/>
    <col min="1801" max="1801" width="8.625" style="1" customWidth="1"/>
    <col min="1802" max="1803" width="6.625" style="1" customWidth="1"/>
    <col min="1804" max="1805" width="6.5" style="1" customWidth="1"/>
    <col min="1806" max="1806" width="7" style="1" customWidth="1"/>
    <col min="1807" max="1807" width="7.5" style="1" customWidth="1"/>
    <col min="1808" max="1808" width="4.125" style="1" customWidth="1"/>
    <col min="1809" max="1809" width="9.75" style="1" customWidth="1"/>
    <col min="1810" max="1810" width="3.375" style="1" customWidth="1"/>
    <col min="1811" max="2047" width="9" style="1"/>
    <col min="2048" max="2048" width="1" style="1" customWidth="1"/>
    <col min="2049" max="2049" width="4.375" style="1" customWidth="1"/>
    <col min="2050" max="2050" width="4.875" style="1" customWidth="1"/>
    <col min="2051" max="2051" width="12.125" style="1" customWidth="1"/>
    <col min="2052" max="2052" width="8.25" style="1" customWidth="1"/>
    <col min="2053" max="2053" width="7.375" style="1" customWidth="1"/>
    <col min="2054" max="2054" width="23.375" style="1" customWidth="1"/>
    <col min="2055" max="2055" width="27.625" style="1" customWidth="1"/>
    <col min="2056" max="2056" width="8.375" style="1" customWidth="1"/>
    <col min="2057" max="2057" width="8.625" style="1" customWidth="1"/>
    <col min="2058" max="2059" width="6.625" style="1" customWidth="1"/>
    <col min="2060" max="2061" width="6.5" style="1" customWidth="1"/>
    <col min="2062" max="2062" width="7" style="1" customWidth="1"/>
    <col min="2063" max="2063" width="7.5" style="1" customWidth="1"/>
    <col min="2064" max="2064" width="4.125" style="1" customWidth="1"/>
    <col min="2065" max="2065" width="9.75" style="1" customWidth="1"/>
    <col min="2066" max="2066" width="3.375" style="1" customWidth="1"/>
    <col min="2067" max="2303" width="9" style="1"/>
    <col min="2304" max="2304" width="1" style="1" customWidth="1"/>
    <col min="2305" max="2305" width="4.375" style="1" customWidth="1"/>
    <col min="2306" max="2306" width="4.875" style="1" customWidth="1"/>
    <col min="2307" max="2307" width="12.125" style="1" customWidth="1"/>
    <col min="2308" max="2308" width="8.25" style="1" customWidth="1"/>
    <col min="2309" max="2309" width="7.375" style="1" customWidth="1"/>
    <col min="2310" max="2310" width="23.375" style="1" customWidth="1"/>
    <col min="2311" max="2311" width="27.625" style="1" customWidth="1"/>
    <col min="2312" max="2312" width="8.375" style="1" customWidth="1"/>
    <col min="2313" max="2313" width="8.625" style="1" customWidth="1"/>
    <col min="2314" max="2315" width="6.625" style="1" customWidth="1"/>
    <col min="2316" max="2317" width="6.5" style="1" customWidth="1"/>
    <col min="2318" max="2318" width="7" style="1" customWidth="1"/>
    <col min="2319" max="2319" width="7.5" style="1" customWidth="1"/>
    <col min="2320" max="2320" width="4.125" style="1" customWidth="1"/>
    <col min="2321" max="2321" width="9.75" style="1" customWidth="1"/>
    <col min="2322" max="2322" width="3.375" style="1" customWidth="1"/>
    <col min="2323" max="2559" width="9" style="1"/>
    <col min="2560" max="2560" width="1" style="1" customWidth="1"/>
    <col min="2561" max="2561" width="4.375" style="1" customWidth="1"/>
    <col min="2562" max="2562" width="4.875" style="1" customWidth="1"/>
    <col min="2563" max="2563" width="12.125" style="1" customWidth="1"/>
    <col min="2564" max="2564" width="8.25" style="1" customWidth="1"/>
    <col min="2565" max="2565" width="7.375" style="1" customWidth="1"/>
    <col min="2566" max="2566" width="23.375" style="1" customWidth="1"/>
    <col min="2567" max="2567" width="27.625" style="1" customWidth="1"/>
    <col min="2568" max="2568" width="8.375" style="1" customWidth="1"/>
    <col min="2569" max="2569" width="8.625" style="1" customWidth="1"/>
    <col min="2570" max="2571" width="6.625" style="1" customWidth="1"/>
    <col min="2572" max="2573" width="6.5" style="1" customWidth="1"/>
    <col min="2574" max="2574" width="7" style="1" customWidth="1"/>
    <col min="2575" max="2575" width="7.5" style="1" customWidth="1"/>
    <col min="2576" max="2576" width="4.125" style="1" customWidth="1"/>
    <col min="2577" max="2577" width="9.75" style="1" customWidth="1"/>
    <col min="2578" max="2578" width="3.375" style="1" customWidth="1"/>
    <col min="2579" max="2815" width="9" style="1"/>
    <col min="2816" max="2816" width="1" style="1" customWidth="1"/>
    <col min="2817" max="2817" width="4.375" style="1" customWidth="1"/>
    <col min="2818" max="2818" width="4.875" style="1" customWidth="1"/>
    <col min="2819" max="2819" width="12.125" style="1" customWidth="1"/>
    <col min="2820" max="2820" width="8.25" style="1" customWidth="1"/>
    <col min="2821" max="2821" width="7.375" style="1" customWidth="1"/>
    <col min="2822" max="2822" width="23.375" style="1" customWidth="1"/>
    <col min="2823" max="2823" width="27.625" style="1" customWidth="1"/>
    <col min="2824" max="2824" width="8.375" style="1" customWidth="1"/>
    <col min="2825" max="2825" width="8.625" style="1" customWidth="1"/>
    <col min="2826" max="2827" width="6.625" style="1" customWidth="1"/>
    <col min="2828" max="2829" width="6.5" style="1" customWidth="1"/>
    <col min="2830" max="2830" width="7" style="1" customWidth="1"/>
    <col min="2831" max="2831" width="7.5" style="1" customWidth="1"/>
    <col min="2832" max="2832" width="4.125" style="1" customWidth="1"/>
    <col min="2833" max="2833" width="9.75" style="1" customWidth="1"/>
    <col min="2834" max="2834" width="3.375" style="1" customWidth="1"/>
    <col min="2835" max="3071" width="9" style="1"/>
    <col min="3072" max="3072" width="1" style="1" customWidth="1"/>
    <col min="3073" max="3073" width="4.375" style="1" customWidth="1"/>
    <col min="3074" max="3074" width="4.875" style="1" customWidth="1"/>
    <col min="3075" max="3075" width="12.125" style="1" customWidth="1"/>
    <col min="3076" max="3076" width="8.25" style="1" customWidth="1"/>
    <col min="3077" max="3077" width="7.375" style="1" customWidth="1"/>
    <col min="3078" max="3078" width="23.375" style="1" customWidth="1"/>
    <col min="3079" max="3079" width="27.625" style="1" customWidth="1"/>
    <col min="3080" max="3080" width="8.375" style="1" customWidth="1"/>
    <col min="3081" max="3081" width="8.625" style="1" customWidth="1"/>
    <col min="3082" max="3083" width="6.625" style="1" customWidth="1"/>
    <col min="3084" max="3085" width="6.5" style="1" customWidth="1"/>
    <col min="3086" max="3086" width="7" style="1" customWidth="1"/>
    <col min="3087" max="3087" width="7.5" style="1" customWidth="1"/>
    <col min="3088" max="3088" width="4.125" style="1" customWidth="1"/>
    <col min="3089" max="3089" width="9.75" style="1" customWidth="1"/>
    <col min="3090" max="3090" width="3.375" style="1" customWidth="1"/>
    <col min="3091" max="3327" width="9" style="1"/>
    <col min="3328" max="3328" width="1" style="1" customWidth="1"/>
    <col min="3329" max="3329" width="4.375" style="1" customWidth="1"/>
    <col min="3330" max="3330" width="4.875" style="1" customWidth="1"/>
    <col min="3331" max="3331" width="12.125" style="1" customWidth="1"/>
    <col min="3332" max="3332" width="8.25" style="1" customWidth="1"/>
    <col min="3333" max="3333" width="7.375" style="1" customWidth="1"/>
    <col min="3334" max="3334" width="23.375" style="1" customWidth="1"/>
    <col min="3335" max="3335" width="27.625" style="1" customWidth="1"/>
    <col min="3336" max="3336" width="8.375" style="1" customWidth="1"/>
    <col min="3337" max="3337" width="8.625" style="1" customWidth="1"/>
    <col min="3338" max="3339" width="6.625" style="1" customWidth="1"/>
    <col min="3340" max="3341" width="6.5" style="1" customWidth="1"/>
    <col min="3342" max="3342" width="7" style="1" customWidth="1"/>
    <col min="3343" max="3343" width="7.5" style="1" customWidth="1"/>
    <col min="3344" max="3344" width="4.125" style="1" customWidth="1"/>
    <col min="3345" max="3345" width="9.75" style="1" customWidth="1"/>
    <col min="3346" max="3346" width="3.375" style="1" customWidth="1"/>
    <col min="3347" max="3583" width="9" style="1"/>
    <col min="3584" max="3584" width="1" style="1" customWidth="1"/>
    <col min="3585" max="3585" width="4.375" style="1" customWidth="1"/>
    <col min="3586" max="3586" width="4.875" style="1" customWidth="1"/>
    <col min="3587" max="3587" width="12.125" style="1" customWidth="1"/>
    <col min="3588" max="3588" width="8.25" style="1" customWidth="1"/>
    <col min="3589" max="3589" width="7.375" style="1" customWidth="1"/>
    <col min="3590" max="3590" width="23.375" style="1" customWidth="1"/>
    <col min="3591" max="3591" width="27.625" style="1" customWidth="1"/>
    <col min="3592" max="3592" width="8.375" style="1" customWidth="1"/>
    <col min="3593" max="3593" width="8.625" style="1" customWidth="1"/>
    <col min="3594" max="3595" width="6.625" style="1" customWidth="1"/>
    <col min="3596" max="3597" width="6.5" style="1" customWidth="1"/>
    <col min="3598" max="3598" width="7" style="1" customWidth="1"/>
    <col min="3599" max="3599" width="7.5" style="1" customWidth="1"/>
    <col min="3600" max="3600" width="4.125" style="1" customWidth="1"/>
    <col min="3601" max="3601" width="9.75" style="1" customWidth="1"/>
    <col min="3602" max="3602" width="3.375" style="1" customWidth="1"/>
    <col min="3603" max="3839" width="9" style="1"/>
    <col min="3840" max="3840" width="1" style="1" customWidth="1"/>
    <col min="3841" max="3841" width="4.375" style="1" customWidth="1"/>
    <col min="3842" max="3842" width="4.875" style="1" customWidth="1"/>
    <col min="3843" max="3843" width="12.125" style="1" customWidth="1"/>
    <col min="3844" max="3844" width="8.25" style="1" customWidth="1"/>
    <col min="3845" max="3845" width="7.375" style="1" customWidth="1"/>
    <col min="3846" max="3846" width="23.375" style="1" customWidth="1"/>
    <col min="3847" max="3847" width="27.625" style="1" customWidth="1"/>
    <col min="3848" max="3848" width="8.375" style="1" customWidth="1"/>
    <col min="3849" max="3849" width="8.625" style="1" customWidth="1"/>
    <col min="3850" max="3851" width="6.625" style="1" customWidth="1"/>
    <col min="3852" max="3853" width="6.5" style="1" customWidth="1"/>
    <col min="3854" max="3854" width="7" style="1" customWidth="1"/>
    <col min="3855" max="3855" width="7.5" style="1" customWidth="1"/>
    <col min="3856" max="3856" width="4.125" style="1" customWidth="1"/>
    <col min="3857" max="3857" width="9.75" style="1" customWidth="1"/>
    <col min="3858" max="3858" width="3.375" style="1" customWidth="1"/>
    <col min="3859" max="4095" width="9" style="1"/>
    <col min="4096" max="4096" width="1" style="1" customWidth="1"/>
    <col min="4097" max="4097" width="4.375" style="1" customWidth="1"/>
    <col min="4098" max="4098" width="4.875" style="1" customWidth="1"/>
    <col min="4099" max="4099" width="12.125" style="1" customWidth="1"/>
    <col min="4100" max="4100" width="8.25" style="1" customWidth="1"/>
    <col min="4101" max="4101" width="7.375" style="1" customWidth="1"/>
    <col min="4102" max="4102" width="23.375" style="1" customWidth="1"/>
    <col min="4103" max="4103" width="27.625" style="1" customWidth="1"/>
    <col min="4104" max="4104" width="8.375" style="1" customWidth="1"/>
    <col min="4105" max="4105" width="8.625" style="1" customWidth="1"/>
    <col min="4106" max="4107" width="6.625" style="1" customWidth="1"/>
    <col min="4108" max="4109" width="6.5" style="1" customWidth="1"/>
    <col min="4110" max="4110" width="7" style="1" customWidth="1"/>
    <col min="4111" max="4111" width="7.5" style="1" customWidth="1"/>
    <col min="4112" max="4112" width="4.125" style="1" customWidth="1"/>
    <col min="4113" max="4113" width="9.75" style="1" customWidth="1"/>
    <col min="4114" max="4114" width="3.375" style="1" customWidth="1"/>
    <col min="4115" max="4351" width="9" style="1"/>
    <col min="4352" max="4352" width="1" style="1" customWidth="1"/>
    <col min="4353" max="4353" width="4.375" style="1" customWidth="1"/>
    <col min="4354" max="4354" width="4.875" style="1" customWidth="1"/>
    <col min="4355" max="4355" width="12.125" style="1" customWidth="1"/>
    <col min="4356" max="4356" width="8.25" style="1" customWidth="1"/>
    <col min="4357" max="4357" width="7.375" style="1" customWidth="1"/>
    <col min="4358" max="4358" width="23.375" style="1" customWidth="1"/>
    <col min="4359" max="4359" width="27.625" style="1" customWidth="1"/>
    <col min="4360" max="4360" width="8.375" style="1" customWidth="1"/>
    <col min="4361" max="4361" width="8.625" style="1" customWidth="1"/>
    <col min="4362" max="4363" width="6.625" style="1" customWidth="1"/>
    <col min="4364" max="4365" width="6.5" style="1" customWidth="1"/>
    <col min="4366" max="4366" width="7" style="1" customWidth="1"/>
    <col min="4367" max="4367" width="7.5" style="1" customWidth="1"/>
    <col min="4368" max="4368" width="4.125" style="1" customWidth="1"/>
    <col min="4369" max="4369" width="9.75" style="1" customWidth="1"/>
    <col min="4370" max="4370" width="3.375" style="1" customWidth="1"/>
    <col min="4371" max="4607" width="9" style="1"/>
    <col min="4608" max="4608" width="1" style="1" customWidth="1"/>
    <col min="4609" max="4609" width="4.375" style="1" customWidth="1"/>
    <col min="4610" max="4610" width="4.875" style="1" customWidth="1"/>
    <col min="4611" max="4611" width="12.125" style="1" customWidth="1"/>
    <col min="4612" max="4612" width="8.25" style="1" customWidth="1"/>
    <col min="4613" max="4613" width="7.375" style="1" customWidth="1"/>
    <col min="4614" max="4614" width="23.375" style="1" customWidth="1"/>
    <col min="4615" max="4615" width="27.625" style="1" customWidth="1"/>
    <col min="4616" max="4616" width="8.375" style="1" customWidth="1"/>
    <col min="4617" max="4617" width="8.625" style="1" customWidth="1"/>
    <col min="4618" max="4619" width="6.625" style="1" customWidth="1"/>
    <col min="4620" max="4621" width="6.5" style="1" customWidth="1"/>
    <col min="4622" max="4622" width="7" style="1" customWidth="1"/>
    <col min="4623" max="4623" width="7.5" style="1" customWidth="1"/>
    <col min="4624" max="4624" width="4.125" style="1" customWidth="1"/>
    <col min="4625" max="4625" width="9.75" style="1" customWidth="1"/>
    <col min="4626" max="4626" width="3.375" style="1" customWidth="1"/>
    <col min="4627" max="4863" width="9" style="1"/>
    <col min="4864" max="4864" width="1" style="1" customWidth="1"/>
    <col min="4865" max="4865" width="4.375" style="1" customWidth="1"/>
    <col min="4866" max="4866" width="4.875" style="1" customWidth="1"/>
    <col min="4867" max="4867" width="12.125" style="1" customWidth="1"/>
    <col min="4868" max="4868" width="8.25" style="1" customWidth="1"/>
    <col min="4869" max="4869" width="7.375" style="1" customWidth="1"/>
    <col min="4870" max="4870" width="23.375" style="1" customWidth="1"/>
    <col min="4871" max="4871" width="27.625" style="1" customWidth="1"/>
    <col min="4872" max="4872" width="8.375" style="1" customWidth="1"/>
    <col min="4873" max="4873" width="8.625" style="1" customWidth="1"/>
    <col min="4874" max="4875" width="6.625" style="1" customWidth="1"/>
    <col min="4876" max="4877" width="6.5" style="1" customWidth="1"/>
    <col min="4878" max="4878" width="7" style="1" customWidth="1"/>
    <col min="4879" max="4879" width="7.5" style="1" customWidth="1"/>
    <col min="4880" max="4880" width="4.125" style="1" customWidth="1"/>
    <col min="4881" max="4881" width="9.75" style="1" customWidth="1"/>
    <col min="4882" max="4882" width="3.375" style="1" customWidth="1"/>
    <col min="4883" max="5119" width="9" style="1"/>
    <col min="5120" max="5120" width="1" style="1" customWidth="1"/>
    <col min="5121" max="5121" width="4.375" style="1" customWidth="1"/>
    <col min="5122" max="5122" width="4.875" style="1" customWidth="1"/>
    <col min="5123" max="5123" width="12.125" style="1" customWidth="1"/>
    <col min="5124" max="5124" width="8.25" style="1" customWidth="1"/>
    <col min="5125" max="5125" width="7.375" style="1" customWidth="1"/>
    <col min="5126" max="5126" width="23.375" style="1" customWidth="1"/>
    <col min="5127" max="5127" width="27.625" style="1" customWidth="1"/>
    <col min="5128" max="5128" width="8.375" style="1" customWidth="1"/>
    <col min="5129" max="5129" width="8.625" style="1" customWidth="1"/>
    <col min="5130" max="5131" width="6.625" style="1" customWidth="1"/>
    <col min="5132" max="5133" width="6.5" style="1" customWidth="1"/>
    <col min="5134" max="5134" width="7" style="1" customWidth="1"/>
    <col min="5135" max="5135" width="7.5" style="1" customWidth="1"/>
    <col min="5136" max="5136" width="4.125" style="1" customWidth="1"/>
    <col min="5137" max="5137" width="9.75" style="1" customWidth="1"/>
    <col min="5138" max="5138" width="3.375" style="1" customWidth="1"/>
    <col min="5139" max="5375" width="9" style="1"/>
    <col min="5376" max="5376" width="1" style="1" customWidth="1"/>
    <col min="5377" max="5377" width="4.375" style="1" customWidth="1"/>
    <col min="5378" max="5378" width="4.875" style="1" customWidth="1"/>
    <col min="5379" max="5379" width="12.125" style="1" customWidth="1"/>
    <col min="5380" max="5380" width="8.25" style="1" customWidth="1"/>
    <col min="5381" max="5381" width="7.375" style="1" customWidth="1"/>
    <col min="5382" max="5382" width="23.375" style="1" customWidth="1"/>
    <col min="5383" max="5383" width="27.625" style="1" customWidth="1"/>
    <col min="5384" max="5384" width="8.375" style="1" customWidth="1"/>
    <col min="5385" max="5385" width="8.625" style="1" customWidth="1"/>
    <col min="5386" max="5387" width="6.625" style="1" customWidth="1"/>
    <col min="5388" max="5389" width="6.5" style="1" customWidth="1"/>
    <col min="5390" max="5390" width="7" style="1" customWidth="1"/>
    <col min="5391" max="5391" width="7.5" style="1" customWidth="1"/>
    <col min="5392" max="5392" width="4.125" style="1" customWidth="1"/>
    <col min="5393" max="5393" width="9.75" style="1" customWidth="1"/>
    <col min="5394" max="5394" width="3.375" style="1" customWidth="1"/>
    <col min="5395" max="5631" width="9" style="1"/>
    <col min="5632" max="5632" width="1" style="1" customWidth="1"/>
    <col min="5633" max="5633" width="4.375" style="1" customWidth="1"/>
    <col min="5634" max="5634" width="4.875" style="1" customWidth="1"/>
    <col min="5635" max="5635" width="12.125" style="1" customWidth="1"/>
    <col min="5636" max="5636" width="8.25" style="1" customWidth="1"/>
    <col min="5637" max="5637" width="7.375" style="1" customWidth="1"/>
    <col min="5638" max="5638" width="23.375" style="1" customWidth="1"/>
    <col min="5639" max="5639" width="27.625" style="1" customWidth="1"/>
    <col min="5640" max="5640" width="8.375" style="1" customWidth="1"/>
    <col min="5641" max="5641" width="8.625" style="1" customWidth="1"/>
    <col min="5642" max="5643" width="6.625" style="1" customWidth="1"/>
    <col min="5644" max="5645" width="6.5" style="1" customWidth="1"/>
    <col min="5646" max="5646" width="7" style="1" customWidth="1"/>
    <col min="5647" max="5647" width="7.5" style="1" customWidth="1"/>
    <col min="5648" max="5648" width="4.125" style="1" customWidth="1"/>
    <col min="5649" max="5649" width="9.75" style="1" customWidth="1"/>
    <col min="5650" max="5650" width="3.375" style="1" customWidth="1"/>
    <col min="5651" max="5887" width="9" style="1"/>
    <col min="5888" max="5888" width="1" style="1" customWidth="1"/>
    <col min="5889" max="5889" width="4.375" style="1" customWidth="1"/>
    <col min="5890" max="5890" width="4.875" style="1" customWidth="1"/>
    <col min="5891" max="5891" width="12.125" style="1" customWidth="1"/>
    <col min="5892" max="5892" width="8.25" style="1" customWidth="1"/>
    <col min="5893" max="5893" width="7.375" style="1" customWidth="1"/>
    <col min="5894" max="5894" width="23.375" style="1" customWidth="1"/>
    <col min="5895" max="5895" width="27.625" style="1" customWidth="1"/>
    <col min="5896" max="5896" width="8.375" style="1" customWidth="1"/>
    <col min="5897" max="5897" width="8.625" style="1" customWidth="1"/>
    <col min="5898" max="5899" width="6.625" style="1" customWidth="1"/>
    <col min="5900" max="5901" width="6.5" style="1" customWidth="1"/>
    <col min="5902" max="5902" width="7" style="1" customWidth="1"/>
    <col min="5903" max="5903" width="7.5" style="1" customWidth="1"/>
    <col min="5904" max="5904" width="4.125" style="1" customWidth="1"/>
    <col min="5905" max="5905" width="9.75" style="1" customWidth="1"/>
    <col min="5906" max="5906" width="3.375" style="1" customWidth="1"/>
    <col min="5907" max="6143" width="9" style="1"/>
    <col min="6144" max="6144" width="1" style="1" customWidth="1"/>
    <col min="6145" max="6145" width="4.375" style="1" customWidth="1"/>
    <col min="6146" max="6146" width="4.875" style="1" customWidth="1"/>
    <col min="6147" max="6147" width="12.125" style="1" customWidth="1"/>
    <col min="6148" max="6148" width="8.25" style="1" customWidth="1"/>
    <col min="6149" max="6149" width="7.375" style="1" customWidth="1"/>
    <col min="6150" max="6150" width="23.375" style="1" customWidth="1"/>
    <col min="6151" max="6151" width="27.625" style="1" customWidth="1"/>
    <col min="6152" max="6152" width="8.375" style="1" customWidth="1"/>
    <col min="6153" max="6153" width="8.625" style="1" customWidth="1"/>
    <col min="6154" max="6155" width="6.625" style="1" customWidth="1"/>
    <col min="6156" max="6157" width="6.5" style="1" customWidth="1"/>
    <col min="6158" max="6158" width="7" style="1" customWidth="1"/>
    <col min="6159" max="6159" width="7.5" style="1" customWidth="1"/>
    <col min="6160" max="6160" width="4.125" style="1" customWidth="1"/>
    <col min="6161" max="6161" width="9.75" style="1" customWidth="1"/>
    <col min="6162" max="6162" width="3.375" style="1" customWidth="1"/>
    <col min="6163" max="6399" width="9" style="1"/>
    <col min="6400" max="6400" width="1" style="1" customWidth="1"/>
    <col min="6401" max="6401" width="4.375" style="1" customWidth="1"/>
    <col min="6402" max="6402" width="4.875" style="1" customWidth="1"/>
    <col min="6403" max="6403" width="12.125" style="1" customWidth="1"/>
    <col min="6404" max="6404" width="8.25" style="1" customWidth="1"/>
    <col min="6405" max="6405" width="7.375" style="1" customWidth="1"/>
    <col min="6406" max="6406" width="23.375" style="1" customWidth="1"/>
    <col min="6407" max="6407" width="27.625" style="1" customWidth="1"/>
    <col min="6408" max="6408" width="8.375" style="1" customWidth="1"/>
    <col min="6409" max="6409" width="8.625" style="1" customWidth="1"/>
    <col min="6410" max="6411" width="6.625" style="1" customWidth="1"/>
    <col min="6412" max="6413" width="6.5" style="1" customWidth="1"/>
    <col min="6414" max="6414" width="7" style="1" customWidth="1"/>
    <col min="6415" max="6415" width="7.5" style="1" customWidth="1"/>
    <col min="6416" max="6416" width="4.125" style="1" customWidth="1"/>
    <col min="6417" max="6417" width="9.75" style="1" customWidth="1"/>
    <col min="6418" max="6418" width="3.375" style="1" customWidth="1"/>
    <col min="6419" max="6655" width="9" style="1"/>
    <col min="6656" max="6656" width="1" style="1" customWidth="1"/>
    <col min="6657" max="6657" width="4.375" style="1" customWidth="1"/>
    <col min="6658" max="6658" width="4.875" style="1" customWidth="1"/>
    <col min="6659" max="6659" width="12.125" style="1" customWidth="1"/>
    <col min="6660" max="6660" width="8.25" style="1" customWidth="1"/>
    <col min="6661" max="6661" width="7.375" style="1" customWidth="1"/>
    <col min="6662" max="6662" width="23.375" style="1" customWidth="1"/>
    <col min="6663" max="6663" width="27.625" style="1" customWidth="1"/>
    <col min="6664" max="6664" width="8.375" style="1" customWidth="1"/>
    <col min="6665" max="6665" width="8.625" style="1" customWidth="1"/>
    <col min="6666" max="6667" width="6.625" style="1" customWidth="1"/>
    <col min="6668" max="6669" width="6.5" style="1" customWidth="1"/>
    <col min="6670" max="6670" width="7" style="1" customWidth="1"/>
    <col min="6671" max="6671" width="7.5" style="1" customWidth="1"/>
    <col min="6672" max="6672" width="4.125" style="1" customWidth="1"/>
    <col min="6673" max="6673" width="9.75" style="1" customWidth="1"/>
    <col min="6674" max="6674" width="3.375" style="1" customWidth="1"/>
    <col min="6675" max="6911" width="9" style="1"/>
    <col min="6912" max="6912" width="1" style="1" customWidth="1"/>
    <col min="6913" max="6913" width="4.375" style="1" customWidth="1"/>
    <col min="6914" max="6914" width="4.875" style="1" customWidth="1"/>
    <col min="6915" max="6915" width="12.125" style="1" customWidth="1"/>
    <col min="6916" max="6916" width="8.25" style="1" customWidth="1"/>
    <col min="6917" max="6917" width="7.375" style="1" customWidth="1"/>
    <col min="6918" max="6918" width="23.375" style="1" customWidth="1"/>
    <col min="6919" max="6919" width="27.625" style="1" customWidth="1"/>
    <col min="6920" max="6920" width="8.375" style="1" customWidth="1"/>
    <col min="6921" max="6921" width="8.625" style="1" customWidth="1"/>
    <col min="6922" max="6923" width="6.625" style="1" customWidth="1"/>
    <col min="6924" max="6925" width="6.5" style="1" customWidth="1"/>
    <col min="6926" max="6926" width="7" style="1" customWidth="1"/>
    <col min="6927" max="6927" width="7.5" style="1" customWidth="1"/>
    <col min="6928" max="6928" width="4.125" style="1" customWidth="1"/>
    <col min="6929" max="6929" width="9.75" style="1" customWidth="1"/>
    <col min="6930" max="6930" width="3.375" style="1" customWidth="1"/>
    <col min="6931" max="7167" width="9" style="1"/>
    <col min="7168" max="7168" width="1" style="1" customWidth="1"/>
    <col min="7169" max="7169" width="4.375" style="1" customWidth="1"/>
    <col min="7170" max="7170" width="4.875" style="1" customWidth="1"/>
    <col min="7171" max="7171" width="12.125" style="1" customWidth="1"/>
    <col min="7172" max="7172" width="8.25" style="1" customWidth="1"/>
    <col min="7173" max="7173" width="7.375" style="1" customWidth="1"/>
    <col min="7174" max="7174" width="23.375" style="1" customWidth="1"/>
    <col min="7175" max="7175" width="27.625" style="1" customWidth="1"/>
    <col min="7176" max="7176" width="8.375" style="1" customWidth="1"/>
    <col min="7177" max="7177" width="8.625" style="1" customWidth="1"/>
    <col min="7178" max="7179" width="6.625" style="1" customWidth="1"/>
    <col min="7180" max="7181" width="6.5" style="1" customWidth="1"/>
    <col min="7182" max="7182" width="7" style="1" customWidth="1"/>
    <col min="7183" max="7183" width="7.5" style="1" customWidth="1"/>
    <col min="7184" max="7184" width="4.125" style="1" customWidth="1"/>
    <col min="7185" max="7185" width="9.75" style="1" customWidth="1"/>
    <col min="7186" max="7186" width="3.375" style="1" customWidth="1"/>
    <col min="7187" max="7423" width="9" style="1"/>
    <col min="7424" max="7424" width="1" style="1" customWidth="1"/>
    <col min="7425" max="7425" width="4.375" style="1" customWidth="1"/>
    <col min="7426" max="7426" width="4.875" style="1" customWidth="1"/>
    <col min="7427" max="7427" width="12.125" style="1" customWidth="1"/>
    <col min="7428" max="7428" width="8.25" style="1" customWidth="1"/>
    <col min="7429" max="7429" width="7.375" style="1" customWidth="1"/>
    <col min="7430" max="7430" width="23.375" style="1" customWidth="1"/>
    <col min="7431" max="7431" width="27.625" style="1" customWidth="1"/>
    <col min="7432" max="7432" width="8.375" style="1" customWidth="1"/>
    <col min="7433" max="7433" width="8.625" style="1" customWidth="1"/>
    <col min="7434" max="7435" width="6.625" style="1" customWidth="1"/>
    <col min="7436" max="7437" width="6.5" style="1" customWidth="1"/>
    <col min="7438" max="7438" width="7" style="1" customWidth="1"/>
    <col min="7439" max="7439" width="7.5" style="1" customWidth="1"/>
    <col min="7440" max="7440" width="4.125" style="1" customWidth="1"/>
    <col min="7441" max="7441" width="9.75" style="1" customWidth="1"/>
    <col min="7442" max="7442" width="3.375" style="1" customWidth="1"/>
    <col min="7443" max="7679" width="9" style="1"/>
    <col min="7680" max="7680" width="1" style="1" customWidth="1"/>
    <col min="7681" max="7681" width="4.375" style="1" customWidth="1"/>
    <col min="7682" max="7682" width="4.875" style="1" customWidth="1"/>
    <col min="7683" max="7683" width="12.125" style="1" customWidth="1"/>
    <col min="7684" max="7684" width="8.25" style="1" customWidth="1"/>
    <col min="7685" max="7685" width="7.375" style="1" customWidth="1"/>
    <col min="7686" max="7686" width="23.375" style="1" customWidth="1"/>
    <col min="7687" max="7687" width="27.625" style="1" customWidth="1"/>
    <col min="7688" max="7688" width="8.375" style="1" customWidth="1"/>
    <col min="7689" max="7689" width="8.625" style="1" customWidth="1"/>
    <col min="7690" max="7691" width="6.625" style="1" customWidth="1"/>
    <col min="7692" max="7693" width="6.5" style="1" customWidth="1"/>
    <col min="7694" max="7694" width="7" style="1" customWidth="1"/>
    <col min="7695" max="7695" width="7.5" style="1" customWidth="1"/>
    <col min="7696" max="7696" width="4.125" style="1" customWidth="1"/>
    <col min="7697" max="7697" width="9.75" style="1" customWidth="1"/>
    <col min="7698" max="7698" width="3.375" style="1" customWidth="1"/>
    <col min="7699" max="7935" width="9" style="1"/>
    <col min="7936" max="7936" width="1" style="1" customWidth="1"/>
    <col min="7937" max="7937" width="4.375" style="1" customWidth="1"/>
    <col min="7938" max="7938" width="4.875" style="1" customWidth="1"/>
    <col min="7939" max="7939" width="12.125" style="1" customWidth="1"/>
    <col min="7940" max="7940" width="8.25" style="1" customWidth="1"/>
    <col min="7941" max="7941" width="7.375" style="1" customWidth="1"/>
    <col min="7942" max="7942" width="23.375" style="1" customWidth="1"/>
    <col min="7943" max="7943" width="27.625" style="1" customWidth="1"/>
    <col min="7944" max="7944" width="8.375" style="1" customWidth="1"/>
    <col min="7945" max="7945" width="8.625" style="1" customWidth="1"/>
    <col min="7946" max="7947" width="6.625" style="1" customWidth="1"/>
    <col min="7948" max="7949" width="6.5" style="1" customWidth="1"/>
    <col min="7950" max="7950" width="7" style="1" customWidth="1"/>
    <col min="7951" max="7951" width="7.5" style="1" customWidth="1"/>
    <col min="7952" max="7952" width="4.125" style="1" customWidth="1"/>
    <col min="7953" max="7953" width="9.75" style="1" customWidth="1"/>
    <col min="7954" max="7954" width="3.375" style="1" customWidth="1"/>
    <col min="7955" max="8191" width="9" style="1"/>
    <col min="8192" max="8192" width="1" style="1" customWidth="1"/>
    <col min="8193" max="8193" width="4.375" style="1" customWidth="1"/>
    <col min="8194" max="8194" width="4.875" style="1" customWidth="1"/>
    <col min="8195" max="8195" width="12.125" style="1" customWidth="1"/>
    <col min="8196" max="8196" width="8.25" style="1" customWidth="1"/>
    <col min="8197" max="8197" width="7.375" style="1" customWidth="1"/>
    <col min="8198" max="8198" width="23.375" style="1" customWidth="1"/>
    <col min="8199" max="8199" width="27.625" style="1" customWidth="1"/>
    <col min="8200" max="8200" width="8.375" style="1" customWidth="1"/>
    <col min="8201" max="8201" width="8.625" style="1" customWidth="1"/>
    <col min="8202" max="8203" width="6.625" style="1" customWidth="1"/>
    <col min="8204" max="8205" width="6.5" style="1" customWidth="1"/>
    <col min="8206" max="8206" width="7" style="1" customWidth="1"/>
    <col min="8207" max="8207" width="7.5" style="1" customWidth="1"/>
    <col min="8208" max="8208" width="4.125" style="1" customWidth="1"/>
    <col min="8209" max="8209" width="9.75" style="1" customWidth="1"/>
    <col min="8210" max="8210" width="3.375" style="1" customWidth="1"/>
    <col min="8211" max="8447" width="9" style="1"/>
    <col min="8448" max="8448" width="1" style="1" customWidth="1"/>
    <col min="8449" max="8449" width="4.375" style="1" customWidth="1"/>
    <col min="8450" max="8450" width="4.875" style="1" customWidth="1"/>
    <col min="8451" max="8451" width="12.125" style="1" customWidth="1"/>
    <col min="8452" max="8452" width="8.25" style="1" customWidth="1"/>
    <col min="8453" max="8453" width="7.375" style="1" customWidth="1"/>
    <col min="8454" max="8454" width="23.375" style="1" customWidth="1"/>
    <col min="8455" max="8455" width="27.625" style="1" customWidth="1"/>
    <col min="8456" max="8456" width="8.375" style="1" customWidth="1"/>
    <col min="8457" max="8457" width="8.625" style="1" customWidth="1"/>
    <col min="8458" max="8459" width="6.625" style="1" customWidth="1"/>
    <col min="8460" max="8461" width="6.5" style="1" customWidth="1"/>
    <col min="8462" max="8462" width="7" style="1" customWidth="1"/>
    <col min="8463" max="8463" width="7.5" style="1" customWidth="1"/>
    <col min="8464" max="8464" width="4.125" style="1" customWidth="1"/>
    <col min="8465" max="8465" width="9.75" style="1" customWidth="1"/>
    <col min="8466" max="8466" width="3.375" style="1" customWidth="1"/>
    <col min="8467" max="8703" width="9" style="1"/>
    <col min="8704" max="8704" width="1" style="1" customWidth="1"/>
    <col min="8705" max="8705" width="4.375" style="1" customWidth="1"/>
    <col min="8706" max="8706" width="4.875" style="1" customWidth="1"/>
    <col min="8707" max="8707" width="12.125" style="1" customWidth="1"/>
    <col min="8708" max="8708" width="8.25" style="1" customWidth="1"/>
    <col min="8709" max="8709" width="7.375" style="1" customWidth="1"/>
    <col min="8710" max="8710" width="23.375" style="1" customWidth="1"/>
    <col min="8711" max="8711" width="27.625" style="1" customWidth="1"/>
    <col min="8712" max="8712" width="8.375" style="1" customWidth="1"/>
    <col min="8713" max="8713" width="8.625" style="1" customWidth="1"/>
    <col min="8714" max="8715" width="6.625" style="1" customWidth="1"/>
    <col min="8716" max="8717" width="6.5" style="1" customWidth="1"/>
    <col min="8718" max="8718" width="7" style="1" customWidth="1"/>
    <col min="8719" max="8719" width="7.5" style="1" customWidth="1"/>
    <col min="8720" max="8720" width="4.125" style="1" customWidth="1"/>
    <col min="8721" max="8721" width="9.75" style="1" customWidth="1"/>
    <col min="8722" max="8722" width="3.375" style="1" customWidth="1"/>
    <col min="8723" max="8959" width="9" style="1"/>
    <col min="8960" max="8960" width="1" style="1" customWidth="1"/>
    <col min="8961" max="8961" width="4.375" style="1" customWidth="1"/>
    <col min="8962" max="8962" width="4.875" style="1" customWidth="1"/>
    <col min="8963" max="8963" width="12.125" style="1" customWidth="1"/>
    <col min="8964" max="8964" width="8.25" style="1" customWidth="1"/>
    <col min="8965" max="8965" width="7.375" style="1" customWidth="1"/>
    <col min="8966" max="8966" width="23.375" style="1" customWidth="1"/>
    <col min="8967" max="8967" width="27.625" style="1" customWidth="1"/>
    <col min="8968" max="8968" width="8.375" style="1" customWidth="1"/>
    <col min="8969" max="8969" width="8.625" style="1" customWidth="1"/>
    <col min="8970" max="8971" width="6.625" style="1" customWidth="1"/>
    <col min="8972" max="8973" width="6.5" style="1" customWidth="1"/>
    <col min="8974" max="8974" width="7" style="1" customWidth="1"/>
    <col min="8975" max="8975" width="7.5" style="1" customWidth="1"/>
    <col min="8976" max="8976" width="4.125" style="1" customWidth="1"/>
    <col min="8977" max="8977" width="9.75" style="1" customWidth="1"/>
    <col min="8978" max="8978" width="3.375" style="1" customWidth="1"/>
    <col min="8979" max="9215" width="9" style="1"/>
    <col min="9216" max="9216" width="1" style="1" customWidth="1"/>
    <col min="9217" max="9217" width="4.375" style="1" customWidth="1"/>
    <col min="9218" max="9218" width="4.875" style="1" customWidth="1"/>
    <col min="9219" max="9219" width="12.125" style="1" customWidth="1"/>
    <col min="9220" max="9220" width="8.25" style="1" customWidth="1"/>
    <col min="9221" max="9221" width="7.375" style="1" customWidth="1"/>
    <col min="9222" max="9222" width="23.375" style="1" customWidth="1"/>
    <col min="9223" max="9223" width="27.625" style="1" customWidth="1"/>
    <col min="9224" max="9224" width="8.375" style="1" customWidth="1"/>
    <col min="9225" max="9225" width="8.625" style="1" customWidth="1"/>
    <col min="9226" max="9227" width="6.625" style="1" customWidth="1"/>
    <col min="9228" max="9229" width="6.5" style="1" customWidth="1"/>
    <col min="9230" max="9230" width="7" style="1" customWidth="1"/>
    <col min="9231" max="9231" width="7.5" style="1" customWidth="1"/>
    <col min="9232" max="9232" width="4.125" style="1" customWidth="1"/>
    <col min="9233" max="9233" width="9.75" style="1" customWidth="1"/>
    <col min="9234" max="9234" width="3.375" style="1" customWidth="1"/>
    <col min="9235" max="9471" width="9" style="1"/>
    <col min="9472" max="9472" width="1" style="1" customWidth="1"/>
    <col min="9473" max="9473" width="4.375" style="1" customWidth="1"/>
    <col min="9474" max="9474" width="4.875" style="1" customWidth="1"/>
    <col min="9475" max="9475" width="12.125" style="1" customWidth="1"/>
    <col min="9476" max="9476" width="8.25" style="1" customWidth="1"/>
    <col min="9477" max="9477" width="7.375" style="1" customWidth="1"/>
    <col min="9478" max="9478" width="23.375" style="1" customWidth="1"/>
    <col min="9479" max="9479" width="27.625" style="1" customWidth="1"/>
    <col min="9480" max="9480" width="8.375" style="1" customWidth="1"/>
    <col min="9481" max="9481" width="8.625" style="1" customWidth="1"/>
    <col min="9482" max="9483" width="6.625" style="1" customWidth="1"/>
    <col min="9484" max="9485" width="6.5" style="1" customWidth="1"/>
    <col min="9486" max="9486" width="7" style="1" customWidth="1"/>
    <col min="9487" max="9487" width="7.5" style="1" customWidth="1"/>
    <col min="9488" max="9488" width="4.125" style="1" customWidth="1"/>
    <col min="9489" max="9489" width="9.75" style="1" customWidth="1"/>
    <col min="9490" max="9490" width="3.375" style="1" customWidth="1"/>
    <col min="9491" max="9727" width="9" style="1"/>
    <col min="9728" max="9728" width="1" style="1" customWidth="1"/>
    <col min="9729" max="9729" width="4.375" style="1" customWidth="1"/>
    <col min="9730" max="9730" width="4.875" style="1" customWidth="1"/>
    <col min="9731" max="9731" width="12.125" style="1" customWidth="1"/>
    <col min="9732" max="9732" width="8.25" style="1" customWidth="1"/>
    <col min="9733" max="9733" width="7.375" style="1" customWidth="1"/>
    <col min="9734" max="9734" width="23.375" style="1" customWidth="1"/>
    <col min="9735" max="9735" width="27.625" style="1" customWidth="1"/>
    <col min="9736" max="9736" width="8.375" style="1" customWidth="1"/>
    <col min="9737" max="9737" width="8.625" style="1" customWidth="1"/>
    <col min="9738" max="9739" width="6.625" style="1" customWidth="1"/>
    <col min="9740" max="9741" width="6.5" style="1" customWidth="1"/>
    <col min="9742" max="9742" width="7" style="1" customWidth="1"/>
    <col min="9743" max="9743" width="7.5" style="1" customWidth="1"/>
    <col min="9744" max="9744" width="4.125" style="1" customWidth="1"/>
    <col min="9745" max="9745" width="9.75" style="1" customWidth="1"/>
    <col min="9746" max="9746" width="3.375" style="1" customWidth="1"/>
    <col min="9747" max="9983" width="9" style="1"/>
    <col min="9984" max="9984" width="1" style="1" customWidth="1"/>
    <col min="9985" max="9985" width="4.375" style="1" customWidth="1"/>
    <col min="9986" max="9986" width="4.875" style="1" customWidth="1"/>
    <col min="9987" max="9987" width="12.125" style="1" customWidth="1"/>
    <col min="9988" max="9988" width="8.25" style="1" customWidth="1"/>
    <col min="9989" max="9989" width="7.375" style="1" customWidth="1"/>
    <col min="9990" max="9990" width="23.375" style="1" customWidth="1"/>
    <col min="9991" max="9991" width="27.625" style="1" customWidth="1"/>
    <col min="9992" max="9992" width="8.375" style="1" customWidth="1"/>
    <col min="9993" max="9993" width="8.625" style="1" customWidth="1"/>
    <col min="9994" max="9995" width="6.625" style="1" customWidth="1"/>
    <col min="9996" max="9997" width="6.5" style="1" customWidth="1"/>
    <col min="9998" max="9998" width="7" style="1" customWidth="1"/>
    <col min="9999" max="9999" width="7.5" style="1" customWidth="1"/>
    <col min="10000" max="10000" width="4.125" style="1" customWidth="1"/>
    <col min="10001" max="10001" width="9.75" style="1" customWidth="1"/>
    <col min="10002" max="10002" width="3.375" style="1" customWidth="1"/>
    <col min="10003" max="10239" width="9" style="1"/>
    <col min="10240" max="10240" width="1" style="1" customWidth="1"/>
    <col min="10241" max="10241" width="4.375" style="1" customWidth="1"/>
    <col min="10242" max="10242" width="4.875" style="1" customWidth="1"/>
    <col min="10243" max="10243" width="12.125" style="1" customWidth="1"/>
    <col min="10244" max="10244" width="8.25" style="1" customWidth="1"/>
    <col min="10245" max="10245" width="7.375" style="1" customWidth="1"/>
    <col min="10246" max="10246" width="23.375" style="1" customWidth="1"/>
    <col min="10247" max="10247" width="27.625" style="1" customWidth="1"/>
    <col min="10248" max="10248" width="8.375" style="1" customWidth="1"/>
    <col min="10249" max="10249" width="8.625" style="1" customWidth="1"/>
    <col min="10250" max="10251" width="6.625" style="1" customWidth="1"/>
    <col min="10252" max="10253" width="6.5" style="1" customWidth="1"/>
    <col min="10254" max="10254" width="7" style="1" customWidth="1"/>
    <col min="10255" max="10255" width="7.5" style="1" customWidth="1"/>
    <col min="10256" max="10256" width="4.125" style="1" customWidth="1"/>
    <col min="10257" max="10257" width="9.75" style="1" customWidth="1"/>
    <col min="10258" max="10258" width="3.375" style="1" customWidth="1"/>
    <col min="10259" max="10495" width="9" style="1"/>
    <col min="10496" max="10496" width="1" style="1" customWidth="1"/>
    <col min="10497" max="10497" width="4.375" style="1" customWidth="1"/>
    <col min="10498" max="10498" width="4.875" style="1" customWidth="1"/>
    <col min="10499" max="10499" width="12.125" style="1" customWidth="1"/>
    <col min="10500" max="10500" width="8.25" style="1" customWidth="1"/>
    <col min="10501" max="10501" width="7.375" style="1" customWidth="1"/>
    <col min="10502" max="10502" width="23.375" style="1" customWidth="1"/>
    <col min="10503" max="10503" width="27.625" style="1" customWidth="1"/>
    <col min="10504" max="10504" width="8.375" style="1" customWidth="1"/>
    <col min="10505" max="10505" width="8.625" style="1" customWidth="1"/>
    <col min="10506" max="10507" width="6.625" style="1" customWidth="1"/>
    <col min="10508" max="10509" width="6.5" style="1" customWidth="1"/>
    <col min="10510" max="10510" width="7" style="1" customWidth="1"/>
    <col min="10511" max="10511" width="7.5" style="1" customWidth="1"/>
    <col min="10512" max="10512" width="4.125" style="1" customWidth="1"/>
    <col min="10513" max="10513" width="9.75" style="1" customWidth="1"/>
    <col min="10514" max="10514" width="3.375" style="1" customWidth="1"/>
    <col min="10515" max="10751" width="9" style="1"/>
    <col min="10752" max="10752" width="1" style="1" customWidth="1"/>
    <col min="10753" max="10753" width="4.375" style="1" customWidth="1"/>
    <col min="10754" max="10754" width="4.875" style="1" customWidth="1"/>
    <col min="10755" max="10755" width="12.125" style="1" customWidth="1"/>
    <col min="10756" max="10756" width="8.25" style="1" customWidth="1"/>
    <col min="10757" max="10757" width="7.375" style="1" customWidth="1"/>
    <col min="10758" max="10758" width="23.375" style="1" customWidth="1"/>
    <col min="10759" max="10759" width="27.625" style="1" customWidth="1"/>
    <col min="10760" max="10760" width="8.375" style="1" customWidth="1"/>
    <col min="10761" max="10761" width="8.625" style="1" customWidth="1"/>
    <col min="10762" max="10763" width="6.625" style="1" customWidth="1"/>
    <col min="10764" max="10765" width="6.5" style="1" customWidth="1"/>
    <col min="10766" max="10766" width="7" style="1" customWidth="1"/>
    <col min="10767" max="10767" width="7.5" style="1" customWidth="1"/>
    <col min="10768" max="10768" width="4.125" style="1" customWidth="1"/>
    <col min="10769" max="10769" width="9.75" style="1" customWidth="1"/>
    <col min="10770" max="10770" width="3.375" style="1" customWidth="1"/>
    <col min="10771" max="11007" width="9" style="1"/>
    <col min="11008" max="11008" width="1" style="1" customWidth="1"/>
    <col min="11009" max="11009" width="4.375" style="1" customWidth="1"/>
    <col min="11010" max="11010" width="4.875" style="1" customWidth="1"/>
    <col min="11011" max="11011" width="12.125" style="1" customWidth="1"/>
    <col min="11012" max="11012" width="8.25" style="1" customWidth="1"/>
    <col min="11013" max="11013" width="7.375" style="1" customWidth="1"/>
    <col min="11014" max="11014" width="23.375" style="1" customWidth="1"/>
    <col min="11015" max="11015" width="27.625" style="1" customWidth="1"/>
    <col min="11016" max="11016" width="8.375" style="1" customWidth="1"/>
    <col min="11017" max="11017" width="8.625" style="1" customWidth="1"/>
    <col min="11018" max="11019" width="6.625" style="1" customWidth="1"/>
    <col min="11020" max="11021" width="6.5" style="1" customWidth="1"/>
    <col min="11022" max="11022" width="7" style="1" customWidth="1"/>
    <col min="11023" max="11023" width="7.5" style="1" customWidth="1"/>
    <col min="11024" max="11024" width="4.125" style="1" customWidth="1"/>
    <col min="11025" max="11025" width="9.75" style="1" customWidth="1"/>
    <col min="11026" max="11026" width="3.375" style="1" customWidth="1"/>
    <col min="11027" max="11263" width="9" style="1"/>
    <col min="11264" max="11264" width="1" style="1" customWidth="1"/>
    <col min="11265" max="11265" width="4.375" style="1" customWidth="1"/>
    <col min="11266" max="11266" width="4.875" style="1" customWidth="1"/>
    <col min="11267" max="11267" width="12.125" style="1" customWidth="1"/>
    <col min="11268" max="11268" width="8.25" style="1" customWidth="1"/>
    <col min="11269" max="11269" width="7.375" style="1" customWidth="1"/>
    <col min="11270" max="11270" width="23.375" style="1" customWidth="1"/>
    <col min="11271" max="11271" width="27.625" style="1" customWidth="1"/>
    <col min="11272" max="11272" width="8.375" style="1" customWidth="1"/>
    <col min="11273" max="11273" width="8.625" style="1" customWidth="1"/>
    <col min="11274" max="11275" width="6.625" style="1" customWidth="1"/>
    <col min="11276" max="11277" width="6.5" style="1" customWidth="1"/>
    <col min="11278" max="11278" width="7" style="1" customWidth="1"/>
    <col min="11279" max="11279" width="7.5" style="1" customWidth="1"/>
    <col min="11280" max="11280" width="4.125" style="1" customWidth="1"/>
    <col min="11281" max="11281" width="9.75" style="1" customWidth="1"/>
    <col min="11282" max="11282" width="3.375" style="1" customWidth="1"/>
    <col min="11283" max="11519" width="9" style="1"/>
    <col min="11520" max="11520" width="1" style="1" customWidth="1"/>
    <col min="11521" max="11521" width="4.375" style="1" customWidth="1"/>
    <col min="11522" max="11522" width="4.875" style="1" customWidth="1"/>
    <col min="11523" max="11523" width="12.125" style="1" customWidth="1"/>
    <col min="11524" max="11524" width="8.25" style="1" customWidth="1"/>
    <col min="11525" max="11525" width="7.375" style="1" customWidth="1"/>
    <col min="11526" max="11526" width="23.375" style="1" customWidth="1"/>
    <col min="11527" max="11527" width="27.625" style="1" customWidth="1"/>
    <col min="11528" max="11528" width="8.375" style="1" customWidth="1"/>
    <col min="11529" max="11529" width="8.625" style="1" customWidth="1"/>
    <col min="11530" max="11531" width="6.625" style="1" customWidth="1"/>
    <col min="11532" max="11533" width="6.5" style="1" customWidth="1"/>
    <col min="11534" max="11534" width="7" style="1" customWidth="1"/>
    <col min="11535" max="11535" width="7.5" style="1" customWidth="1"/>
    <col min="11536" max="11536" width="4.125" style="1" customWidth="1"/>
    <col min="11537" max="11537" width="9.75" style="1" customWidth="1"/>
    <col min="11538" max="11538" width="3.375" style="1" customWidth="1"/>
    <col min="11539" max="11775" width="9" style="1"/>
    <col min="11776" max="11776" width="1" style="1" customWidth="1"/>
    <col min="11777" max="11777" width="4.375" style="1" customWidth="1"/>
    <col min="11778" max="11778" width="4.875" style="1" customWidth="1"/>
    <col min="11779" max="11779" width="12.125" style="1" customWidth="1"/>
    <col min="11780" max="11780" width="8.25" style="1" customWidth="1"/>
    <col min="11781" max="11781" width="7.375" style="1" customWidth="1"/>
    <col min="11782" max="11782" width="23.375" style="1" customWidth="1"/>
    <col min="11783" max="11783" width="27.625" style="1" customWidth="1"/>
    <col min="11784" max="11784" width="8.375" style="1" customWidth="1"/>
    <col min="11785" max="11785" width="8.625" style="1" customWidth="1"/>
    <col min="11786" max="11787" width="6.625" style="1" customWidth="1"/>
    <col min="11788" max="11789" width="6.5" style="1" customWidth="1"/>
    <col min="11790" max="11790" width="7" style="1" customWidth="1"/>
    <col min="11791" max="11791" width="7.5" style="1" customWidth="1"/>
    <col min="11792" max="11792" width="4.125" style="1" customWidth="1"/>
    <col min="11793" max="11793" width="9.75" style="1" customWidth="1"/>
    <col min="11794" max="11794" width="3.375" style="1" customWidth="1"/>
    <col min="11795" max="12031" width="9" style="1"/>
    <col min="12032" max="12032" width="1" style="1" customWidth="1"/>
    <col min="12033" max="12033" width="4.375" style="1" customWidth="1"/>
    <col min="12034" max="12034" width="4.875" style="1" customWidth="1"/>
    <col min="12035" max="12035" width="12.125" style="1" customWidth="1"/>
    <col min="12036" max="12036" width="8.25" style="1" customWidth="1"/>
    <col min="12037" max="12037" width="7.375" style="1" customWidth="1"/>
    <col min="12038" max="12038" width="23.375" style="1" customWidth="1"/>
    <col min="12039" max="12039" width="27.625" style="1" customWidth="1"/>
    <col min="12040" max="12040" width="8.375" style="1" customWidth="1"/>
    <col min="12041" max="12041" width="8.625" style="1" customWidth="1"/>
    <col min="12042" max="12043" width="6.625" style="1" customWidth="1"/>
    <col min="12044" max="12045" width="6.5" style="1" customWidth="1"/>
    <col min="12046" max="12046" width="7" style="1" customWidth="1"/>
    <col min="12047" max="12047" width="7.5" style="1" customWidth="1"/>
    <col min="12048" max="12048" width="4.125" style="1" customWidth="1"/>
    <col min="12049" max="12049" width="9.75" style="1" customWidth="1"/>
    <col min="12050" max="12050" width="3.375" style="1" customWidth="1"/>
    <col min="12051" max="12287" width="9" style="1"/>
    <col min="12288" max="12288" width="1" style="1" customWidth="1"/>
    <col min="12289" max="12289" width="4.375" style="1" customWidth="1"/>
    <col min="12290" max="12290" width="4.875" style="1" customWidth="1"/>
    <col min="12291" max="12291" width="12.125" style="1" customWidth="1"/>
    <col min="12292" max="12292" width="8.25" style="1" customWidth="1"/>
    <col min="12293" max="12293" width="7.375" style="1" customWidth="1"/>
    <col min="12294" max="12294" width="23.375" style="1" customWidth="1"/>
    <col min="12295" max="12295" width="27.625" style="1" customWidth="1"/>
    <col min="12296" max="12296" width="8.375" style="1" customWidth="1"/>
    <col min="12297" max="12297" width="8.625" style="1" customWidth="1"/>
    <col min="12298" max="12299" width="6.625" style="1" customWidth="1"/>
    <col min="12300" max="12301" width="6.5" style="1" customWidth="1"/>
    <col min="12302" max="12302" width="7" style="1" customWidth="1"/>
    <col min="12303" max="12303" width="7.5" style="1" customWidth="1"/>
    <col min="12304" max="12304" width="4.125" style="1" customWidth="1"/>
    <col min="12305" max="12305" width="9.75" style="1" customWidth="1"/>
    <col min="12306" max="12306" width="3.375" style="1" customWidth="1"/>
    <col min="12307" max="12543" width="9" style="1"/>
    <col min="12544" max="12544" width="1" style="1" customWidth="1"/>
    <col min="12545" max="12545" width="4.375" style="1" customWidth="1"/>
    <col min="12546" max="12546" width="4.875" style="1" customWidth="1"/>
    <col min="12547" max="12547" width="12.125" style="1" customWidth="1"/>
    <col min="12548" max="12548" width="8.25" style="1" customWidth="1"/>
    <col min="12549" max="12549" width="7.375" style="1" customWidth="1"/>
    <col min="12550" max="12550" width="23.375" style="1" customWidth="1"/>
    <col min="12551" max="12551" width="27.625" style="1" customWidth="1"/>
    <col min="12552" max="12552" width="8.375" style="1" customWidth="1"/>
    <col min="12553" max="12553" width="8.625" style="1" customWidth="1"/>
    <col min="12554" max="12555" width="6.625" style="1" customWidth="1"/>
    <col min="12556" max="12557" width="6.5" style="1" customWidth="1"/>
    <col min="12558" max="12558" width="7" style="1" customWidth="1"/>
    <col min="12559" max="12559" width="7.5" style="1" customWidth="1"/>
    <col min="12560" max="12560" width="4.125" style="1" customWidth="1"/>
    <col min="12561" max="12561" width="9.75" style="1" customWidth="1"/>
    <col min="12562" max="12562" width="3.375" style="1" customWidth="1"/>
    <col min="12563" max="12799" width="9" style="1"/>
    <col min="12800" max="12800" width="1" style="1" customWidth="1"/>
    <col min="12801" max="12801" width="4.375" style="1" customWidth="1"/>
    <col min="12802" max="12802" width="4.875" style="1" customWidth="1"/>
    <col min="12803" max="12803" width="12.125" style="1" customWidth="1"/>
    <col min="12804" max="12804" width="8.25" style="1" customWidth="1"/>
    <col min="12805" max="12805" width="7.375" style="1" customWidth="1"/>
    <col min="12806" max="12806" width="23.375" style="1" customWidth="1"/>
    <col min="12807" max="12807" width="27.625" style="1" customWidth="1"/>
    <col min="12808" max="12808" width="8.375" style="1" customWidth="1"/>
    <col min="12809" max="12809" width="8.625" style="1" customWidth="1"/>
    <col min="12810" max="12811" width="6.625" style="1" customWidth="1"/>
    <col min="12812" max="12813" width="6.5" style="1" customWidth="1"/>
    <col min="12814" max="12814" width="7" style="1" customWidth="1"/>
    <col min="12815" max="12815" width="7.5" style="1" customWidth="1"/>
    <col min="12816" max="12816" width="4.125" style="1" customWidth="1"/>
    <col min="12817" max="12817" width="9.75" style="1" customWidth="1"/>
    <col min="12818" max="12818" width="3.375" style="1" customWidth="1"/>
    <col min="12819" max="13055" width="9" style="1"/>
    <col min="13056" max="13056" width="1" style="1" customWidth="1"/>
    <col min="13057" max="13057" width="4.375" style="1" customWidth="1"/>
    <col min="13058" max="13058" width="4.875" style="1" customWidth="1"/>
    <col min="13059" max="13059" width="12.125" style="1" customWidth="1"/>
    <col min="13060" max="13060" width="8.25" style="1" customWidth="1"/>
    <col min="13061" max="13061" width="7.375" style="1" customWidth="1"/>
    <col min="13062" max="13062" width="23.375" style="1" customWidth="1"/>
    <col min="13063" max="13063" width="27.625" style="1" customWidth="1"/>
    <col min="13064" max="13064" width="8.375" style="1" customWidth="1"/>
    <col min="13065" max="13065" width="8.625" style="1" customWidth="1"/>
    <col min="13066" max="13067" width="6.625" style="1" customWidth="1"/>
    <col min="13068" max="13069" width="6.5" style="1" customWidth="1"/>
    <col min="13070" max="13070" width="7" style="1" customWidth="1"/>
    <col min="13071" max="13071" width="7.5" style="1" customWidth="1"/>
    <col min="13072" max="13072" width="4.125" style="1" customWidth="1"/>
    <col min="13073" max="13073" width="9.75" style="1" customWidth="1"/>
    <col min="13074" max="13074" width="3.375" style="1" customWidth="1"/>
    <col min="13075" max="13311" width="9" style="1"/>
    <col min="13312" max="13312" width="1" style="1" customWidth="1"/>
    <col min="13313" max="13313" width="4.375" style="1" customWidth="1"/>
    <col min="13314" max="13314" width="4.875" style="1" customWidth="1"/>
    <col min="13315" max="13315" width="12.125" style="1" customWidth="1"/>
    <col min="13316" max="13316" width="8.25" style="1" customWidth="1"/>
    <col min="13317" max="13317" width="7.375" style="1" customWidth="1"/>
    <col min="13318" max="13318" width="23.375" style="1" customWidth="1"/>
    <col min="13319" max="13319" width="27.625" style="1" customWidth="1"/>
    <col min="13320" max="13320" width="8.375" style="1" customWidth="1"/>
    <col min="13321" max="13321" width="8.625" style="1" customWidth="1"/>
    <col min="13322" max="13323" width="6.625" style="1" customWidth="1"/>
    <col min="13324" max="13325" width="6.5" style="1" customWidth="1"/>
    <col min="13326" max="13326" width="7" style="1" customWidth="1"/>
    <col min="13327" max="13327" width="7.5" style="1" customWidth="1"/>
    <col min="13328" max="13328" width="4.125" style="1" customWidth="1"/>
    <col min="13329" max="13329" width="9.75" style="1" customWidth="1"/>
    <col min="13330" max="13330" width="3.375" style="1" customWidth="1"/>
    <col min="13331" max="13567" width="9" style="1"/>
    <col min="13568" max="13568" width="1" style="1" customWidth="1"/>
    <col min="13569" max="13569" width="4.375" style="1" customWidth="1"/>
    <col min="13570" max="13570" width="4.875" style="1" customWidth="1"/>
    <col min="13571" max="13571" width="12.125" style="1" customWidth="1"/>
    <col min="13572" max="13572" width="8.25" style="1" customWidth="1"/>
    <col min="13573" max="13573" width="7.375" style="1" customWidth="1"/>
    <col min="13574" max="13574" width="23.375" style="1" customWidth="1"/>
    <col min="13575" max="13575" width="27.625" style="1" customWidth="1"/>
    <col min="13576" max="13576" width="8.375" style="1" customWidth="1"/>
    <col min="13577" max="13577" width="8.625" style="1" customWidth="1"/>
    <col min="13578" max="13579" width="6.625" style="1" customWidth="1"/>
    <col min="13580" max="13581" width="6.5" style="1" customWidth="1"/>
    <col min="13582" max="13582" width="7" style="1" customWidth="1"/>
    <col min="13583" max="13583" width="7.5" style="1" customWidth="1"/>
    <col min="13584" max="13584" width="4.125" style="1" customWidth="1"/>
    <col min="13585" max="13585" width="9.75" style="1" customWidth="1"/>
    <col min="13586" max="13586" width="3.375" style="1" customWidth="1"/>
    <col min="13587" max="13823" width="9" style="1"/>
    <col min="13824" max="13824" width="1" style="1" customWidth="1"/>
    <col min="13825" max="13825" width="4.375" style="1" customWidth="1"/>
    <col min="13826" max="13826" width="4.875" style="1" customWidth="1"/>
    <col min="13827" max="13827" width="12.125" style="1" customWidth="1"/>
    <col min="13828" max="13828" width="8.25" style="1" customWidth="1"/>
    <col min="13829" max="13829" width="7.375" style="1" customWidth="1"/>
    <col min="13830" max="13830" width="23.375" style="1" customWidth="1"/>
    <col min="13831" max="13831" width="27.625" style="1" customWidth="1"/>
    <col min="13832" max="13832" width="8.375" style="1" customWidth="1"/>
    <col min="13833" max="13833" width="8.625" style="1" customWidth="1"/>
    <col min="13834" max="13835" width="6.625" style="1" customWidth="1"/>
    <col min="13836" max="13837" width="6.5" style="1" customWidth="1"/>
    <col min="13838" max="13838" width="7" style="1" customWidth="1"/>
    <col min="13839" max="13839" width="7.5" style="1" customWidth="1"/>
    <col min="13840" max="13840" width="4.125" style="1" customWidth="1"/>
    <col min="13841" max="13841" width="9.75" style="1" customWidth="1"/>
    <col min="13842" max="13842" width="3.375" style="1" customWidth="1"/>
    <col min="13843" max="14079" width="9" style="1"/>
    <col min="14080" max="14080" width="1" style="1" customWidth="1"/>
    <col min="14081" max="14081" width="4.375" style="1" customWidth="1"/>
    <col min="14082" max="14082" width="4.875" style="1" customWidth="1"/>
    <col min="14083" max="14083" width="12.125" style="1" customWidth="1"/>
    <col min="14084" max="14084" width="8.25" style="1" customWidth="1"/>
    <col min="14085" max="14085" width="7.375" style="1" customWidth="1"/>
    <col min="14086" max="14086" width="23.375" style="1" customWidth="1"/>
    <col min="14087" max="14087" width="27.625" style="1" customWidth="1"/>
    <col min="14088" max="14088" width="8.375" style="1" customWidth="1"/>
    <col min="14089" max="14089" width="8.625" style="1" customWidth="1"/>
    <col min="14090" max="14091" width="6.625" style="1" customWidth="1"/>
    <col min="14092" max="14093" width="6.5" style="1" customWidth="1"/>
    <col min="14094" max="14094" width="7" style="1" customWidth="1"/>
    <col min="14095" max="14095" width="7.5" style="1" customWidth="1"/>
    <col min="14096" max="14096" width="4.125" style="1" customWidth="1"/>
    <col min="14097" max="14097" width="9.75" style="1" customWidth="1"/>
    <col min="14098" max="14098" width="3.375" style="1" customWidth="1"/>
    <col min="14099" max="14335" width="9" style="1"/>
    <col min="14336" max="14336" width="1" style="1" customWidth="1"/>
    <col min="14337" max="14337" width="4.375" style="1" customWidth="1"/>
    <col min="14338" max="14338" width="4.875" style="1" customWidth="1"/>
    <col min="14339" max="14339" width="12.125" style="1" customWidth="1"/>
    <col min="14340" max="14340" width="8.25" style="1" customWidth="1"/>
    <col min="14341" max="14341" width="7.375" style="1" customWidth="1"/>
    <col min="14342" max="14342" width="23.375" style="1" customWidth="1"/>
    <col min="14343" max="14343" width="27.625" style="1" customWidth="1"/>
    <col min="14344" max="14344" width="8.375" style="1" customWidth="1"/>
    <col min="14345" max="14345" width="8.625" style="1" customWidth="1"/>
    <col min="14346" max="14347" width="6.625" style="1" customWidth="1"/>
    <col min="14348" max="14349" width="6.5" style="1" customWidth="1"/>
    <col min="14350" max="14350" width="7" style="1" customWidth="1"/>
    <col min="14351" max="14351" width="7.5" style="1" customWidth="1"/>
    <col min="14352" max="14352" width="4.125" style="1" customWidth="1"/>
    <col min="14353" max="14353" width="9.75" style="1" customWidth="1"/>
    <col min="14354" max="14354" width="3.375" style="1" customWidth="1"/>
    <col min="14355" max="14591" width="9" style="1"/>
    <col min="14592" max="14592" width="1" style="1" customWidth="1"/>
    <col min="14593" max="14593" width="4.375" style="1" customWidth="1"/>
    <col min="14594" max="14594" width="4.875" style="1" customWidth="1"/>
    <col min="14595" max="14595" width="12.125" style="1" customWidth="1"/>
    <col min="14596" max="14596" width="8.25" style="1" customWidth="1"/>
    <col min="14597" max="14597" width="7.375" style="1" customWidth="1"/>
    <col min="14598" max="14598" width="23.375" style="1" customWidth="1"/>
    <col min="14599" max="14599" width="27.625" style="1" customWidth="1"/>
    <col min="14600" max="14600" width="8.375" style="1" customWidth="1"/>
    <col min="14601" max="14601" width="8.625" style="1" customWidth="1"/>
    <col min="14602" max="14603" width="6.625" style="1" customWidth="1"/>
    <col min="14604" max="14605" width="6.5" style="1" customWidth="1"/>
    <col min="14606" max="14606" width="7" style="1" customWidth="1"/>
    <col min="14607" max="14607" width="7.5" style="1" customWidth="1"/>
    <col min="14608" max="14608" width="4.125" style="1" customWidth="1"/>
    <col min="14609" max="14609" width="9.75" style="1" customWidth="1"/>
    <col min="14610" max="14610" width="3.375" style="1" customWidth="1"/>
    <col min="14611" max="14847" width="9" style="1"/>
    <col min="14848" max="14848" width="1" style="1" customWidth="1"/>
    <col min="14849" max="14849" width="4.375" style="1" customWidth="1"/>
    <col min="14850" max="14850" width="4.875" style="1" customWidth="1"/>
    <col min="14851" max="14851" width="12.125" style="1" customWidth="1"/>
    <col min="14852" max="14852" width="8.25" style="1" customWidth="1"/>
    <col min="14853" max="14853" width="7.375" style="1" customWidth="1"/>
    <col min="14854" max="14854" width="23.375" style="1" customWidth="1"/>
    <col min="14855" max="14855" width="27.625" style="1" customWidth="1"/>
    <col min="14856" max="14856" width="8.375" style="1" customWidth="1"/>
    <col min="14857" max="14857" width="8.625" style="1" customWidth="1"/>
    <col min="14858" max="14859" width="6.625" style="1" customWidth="1"/>
    <col min="14860" max="14861" width="6.5" style="1" customWidth="1"/>
    <col min="14862" max="14862" width="7" style="1" customWidth="1"/>
    <col min="14863" max="14863" width="7.5" style="1" customWidth="1"/>
    <col min="14864" max="14864" width="4.125" style="1" customWidth="1"/>
    <col min="14865" max="14865" width="9.75" style="1" customWidth="1"/>
    <col min="14866" max="14866" width="3.375" style="1" customWidth="1"/>
    <col min="14867" max="15103" width="9" style="1"/>
    <col min="15104" max="15104" width="1" style="1" customWidth="1"/>
    <col min="15105" max="15105" width="4.375" style="1" customWidth="1"/>
    <col min="15106" max="15106" width="4.875" style="1" customWidth="1"/>
    <col min="15107" max="15107" width="12.125" style="1" customWidth="1"/>
    <col min="15108" max="15108" width="8.25" style="1" customWidth="1"/>
    <col min="15109" max="15109" width="7.375" style="1" customWidth="1"/>
    <col min="15110" max="15110" width="23.375" style="1" customWidth="1"/>
    <col min="15111" max="15111" width="27.625" style="1" customWidth="1"/>
    <col min="15112" max="15112" width="8.375" style="1" customWidth="1"/>
    <col min="15113" max="15113" width="8.625" style="1" customWidth="1"/>
    <col min="15114" max="15115" width="6.625" style="1" customWidth="1"/>
    <col min="15116" max="15117" width="6.5" style="1" customWidth="1"/>
    <col min="15118" max="15118" width="7" style="1" customWidth="1"/>
    <col min="15119" max="15119" width="7.5" style="1" customWidth="1"/>
    <col min="15120" max="15120" width="4.125" style="1" customWidth="1"/>
    <col min="15121" max="15121" width="9.75" style="1" customWidth="1"/>
    <col min="15122" max="15122" width="3.375" style="1" customWidth="1"/>
    <col min="15123" max="15359" width="9" style="1"/>
    <col min="15360" max="15360" width="1" style="1" customWidth="1"/>
    <col min="15361" max="15361" width="4.375" style="1" customWidth="1"/>
    <col min="15362" max="15362" width="4.875" style="1" customWidth="1"/>
    <col min="15363" max="15363" width="12.125" style="1" customWidth="1"/>
    <col min="15364" max="15364" width="8.25" style="1" customWidth="1"/>
    <col min="15365" max="15365" width="7.375" style="1" customWidth="1"/>
    <col min="15366" max="15366" width="23.375" style="1" customWidth="1"/>
    <col min="15367" max="15367" width="27.625" style="1" customWidth="1"/>
    <col min="15368" max="15368" width="8.375" style="1" customWidth="1"/>
    <col min="15369" max="15369" width="8.625" style="1" customWidth="1"/>
    <col min="15370" max="15371" width="6.625" style="1" customWidth="1"/>
    <col min="15372" max="15373" width="6.5" style="1" customWidth="1"/>
    <col min="15374" max="15374" width="7" style="1" customWidth="1"/>
    <col min="15375" max="15375" width="7.5" style="1" customWidth="1"/>
    <col min="15376" max="15376" width="4.125" style="1" customWidth="1"/>
    <col min="15377" max="15377" width="9.75" style="1" customWidth="1"/>
    <col min="15378" max="15378" width="3.375" style="1" customWidth="1"/>
    <col min="15379" max="15615" width="9" style="1"/>
    <col min="15616" max="15616" width="1" style="1" customWidth="1"/>
    <col min="15617" max="15617" width="4.375" style="1" customWidth="1"/>
    <col min="15618" max="15618" width="4.875" style="1" customWidth="1"/>
    <col min="15619" max="15619" width="12.125" style="1" customWidth="1"/>
    <col min="15620" max="15620" width="8.25" style="1" customWidth="1"/>
    <col min="15621" max="15621" width="7.375" style="1" customWidth="1"/>
    <col min="15622" max="15622" width="23.375" style="1" customWidth="1"/>
    <col min="15623" max="15623" width="27.625" style="1" customWidth="1"/>
    <col min="15624" max="15624" width="8.375" style="1" customWidth="1"/>
    <col min="15625" max="15625" width="8.625" style="1" customWidth="1"/>
    <col min="15626" max="15627" width="6.625" style="1" customWidth="1"/>
    <col min="15628" max="15629" width="6.5" style="1" customWidth="1"/>
    <col min="15630" max="15630" width="7" style="1" customWidth="1"/>
    <col min="15631" max="15631" width="7.5" style="1" customWidth="1"/>
    <col min="15632" max="15632" width="4.125" style="1" customWidth="1"/>
    <col min="15633" max="15633" width="9.75" style="1" customWidth="1"/>
    <col min="15634" max="15634" width="3.375" style="1" customWidth="1"/>
    <col min="15635" max="15871" width="9" style="1"/>
    <col min="15872" max="15872" width="1" style="1" customWidth="1"/>
    <col min="15873" max="15873" width="4.375" style="1" customWidth="1"/>
    <col min="15874" max="15874" width="4.875" style="1" customWidth="1"/>
    <col min="15875" max="15875" width="12.125" style="1" customWidth="1"/>
    <col min="15876" max="15876" width="8.25" style="1" customWidth="1"/>
    <col min="15877" max="15877" width="7.375" style="1" customWidth="1"/>
    <col min="15878" max="15878" width="23.375" style="1" customWidth="1"/>
    <col min="15879" max="15879" width="27.625" style="1" customWidth="1"/>
    <col min="15880" max="15880" width="8.375" style="1" customWidth="1"/>
    <col min="15881" max="15881" width="8.625" style="1" customWidth="1"/>
    <col min="15882" max="15883" width="6.625" style="1" customWidth="1"/>
    <col min="15884" max="15885" width="6.5" style="1" customWidth="1"/>
    <col min="15886" max="15886" width="7" style="1" customWidth="1"/>
    <col min="15887" max="15887" width="7.5" style="1" customWidth="1"/>
    <col min="15888" max="15888" width="4.125" style="1" customWidth="1"/>
    <col min="15889" max="15889" width="9.75" style="1" customWidth="1"/>
    <col min="15890" max="15890" width="3.375" style="1" customWidth="1"/>
    <col min="15891" max="16127" width="9" style="1"/>
    <col min="16128" max="16128" width="1" style="1" customWidth="1"/>
    <col min="16129" max="16129" width="4.375" style="1" customWidth="1"/>
    <col min="16130" max="16130" width="4.875" style="1" customWidth="1"/>
    <col min="16131" max="16131" width="12.125" style="1" customWidth="1"/>
    <col min="16132" max="16132" width="8.25" style="1" customWidth="1"/>
    <col min="16133" max="16133" width="7.375" style="1" customWidth="1"/>
    <col min="16134" max="16134" width="23.375" style="1" customWidth="1"/>
    <col min="16135" max="16135" width="27.625" style="1" customWidth="1"/>
    <col min="16136" max="16136" width="8.375" style="1" customWidth="1"/>
    <col min="16137" max="16137" width="8.625" style="1" customWidth="1"/>
    <col min="16138" max="16139" width="6.625" style="1" customWidth="1"/>
    <col min="16140" max="16141" width="6.5" style="1" customWidth="1"/>
    <col min="16142" max="16142" width="7" style="1" customWidth="1"/>
    <col min="16143" max="16143" width="7.5" style="1" customWidth="1"/>
    <col min="16144" max="16144" width="4.125" style="1" customWidth="1"/>
    <col min="16145" max="16145" width="9.75" style="1" customWidth="1"/>
    <col min="16146" max="16146" width="3.375" style="1" customWidth="1"/>
    <col min="16147" max="16384" width="9" style="1"/>
  </cols>
  <sheetData>
    <row r="1" spans="1:17" ht="24.75" customHeight="1">
      <c r="A1" s="2"/>
      <c r="B1" s="3"/>
      <c r="C1" s="3"/>
      <c r="D1" s="5"/>
      <c r="E1" s="84" t="s">
        <v>0</v>
      </c>
      <c r="F1" s="85"/>
      <c r="G1" s="85"/>
      <c r="H1" s="85"/>
      <c r="I1" s="85"/>
      <c r="J1" s="85"/>
      <c r="K1" s="86"/>
      <c r="L1" s="6" t="s">
        <v>1</v>
      </c>
      <c r="M1" s="7"/>
      <c r="N1" s="6" t="s">
        <v>2</v>
      </c>
      <c r="O1" s="8"/>
      <c r="P1" s="8"/>
      <c r="Q1" s="9"/>
    </row>
    <row r="2" spans="1:17" ht="24.75" customHeight="1">
      <c r="A2" s="10"/>
      <c r="B2" s="11"/>
      <c r="C2" s="11"/>
      <c r="D2" s="13"/>
      <c r="E2" s="87"/>
      <c r="F2" s="88"/>
      <c r="G2" s="88"/>
      <c r="H2" s="88"/>
      <c r="I2" s="88"/>
      <c r="J2" s="88"/>
      <c r="K2" s="89"/>
      <c r="L2" s="6" t="s">
        <v>3</v>
      </c>
      <c r="M2" s="7"/>
      <c r="N2" s="6" t="s">
        <v>4</v>
      </c>
      <c r="O2" s="8"/>
      <c r="P2" s="8"/>
      <c r="Q2" s="9"/>
    </row>
    <row r="3" spans="1:17" ht="24.75" customHeight="1">
      <c r="A3" s="10"/>
      <c r="B3" s="11"/>
      <c r="C3" s="11"/>
      <c r="D3" s="13"/>
      <c r="E3" s="87"/>
      <c r="F3" s="88"/>
      <c r="G3" s="88"/>
      <c r="H3" s="88"/>
      <c r="I3" s="88"/>
      <c r="J3" s="88"/>
      <c r="K3" s="89"/>
      <c r="L3" s="6" t="s">
        <v>5</v>
      </c>
      <c r="M3" s="7"/>
      <c r="N3" s="6" t="s">
        <v>6</v>
      </c>
      <c r="O3" s="8"/>
      <c r="P3" s="8"/>
      <c r="Q3" s="9"/>
    </row>
    <row r="4" spans="1:17" ht="24.75" customHeight="1">
      <c r="A4" s="14"/>
      <c r="B4" s="15"/>
      <c r="C4" s="15"/>
      <c r="D4" s="16"/>
      <c r="E4" s="90"/>
      <c r="F4" s="91"/>
      <c r="G4" s="91"/>
      <c r="H4" s="91"/>
      <c r="I4" s="91"/>
      <c r="J4" s="91"/>
      <c r="K4" s="92"/>
      <c r="L4" s="6" t="s">
        <v>7</v>
      </c>
      <c r="M4" s="7"/>
      <c r="N4" s="6" t="s">
        <v>8</v>
      </c>
      <c r="O4" s="8"/>
      <c r="P4" s="8"/>
      <c r="Q4" s="9"/>
    </row>
    <row r="5" spans="1:17" ht="18.75" customHeight="1">
      <c r="A5" s="52" t="s">
        <v>9</v>
      </c>
      <c r="B5" s="54" t="s">
        <v>105</v>
      </c>
      <c r="C5" s="54" t="s">
        <v>10</v>
      </c>
      <c r="D5" s="54" t="s">
        <v>11</v>
      </c>
      <c r="E5" s="55"/>
      <c r="F5" s="49" t="s">
        <v>12</v>
      </c>
      <c r="G5" s="49" t="s">
        <v>13</v>
      </c>
      <c r="H5" s="52" t="s">
        <v>14</v>
      </c>
      <c r="I5" s="52" t="s">
        <v>15</v>
      </c>
      <c r="J5" s="73" t="s">
        <v>16</v>
      </c>
      <c r="K5" s="74"/>
      <c r="L5" s="52" t="s">
        <v>17</v>
      </c>
      <c r="M5" s="52"/>
      <c r="N5" s="52"/>
      <c r="O5" s="71" t="s">
        <v>18</v>
      </c>
      <c r="P5" s="73" t="s">
        <v>19</v>
      </c>
      <c r="Q5" s="74"/>
    </row>
    <row r="6" spans="1:17" ht="18.75" customHeight="1" thickBot="1">
      <c r="A6" s="93"/>
      <c r="B6" s="94"/>
      <c r="C6" s="94"/>
      <c r="D6" s="94"/>
      <c r="E6" s="95"/>
      <c r="F6" s="96"/>
      <c r="G6" s="96"/>
      <c r="H6" s="93"/>
      <c r="I6" s="93"/>
      <c r="J6" s="75"/>
      <c r="K6" s="76"/>
      <c r="L6" s="20" t="s">
        <v>20</v>
      </c>
      <c r="M6" s="20" t="s">
        <v>21</v>
      </c>
      <c r="N6" s="20" t="s">
        <v>22</v>
      </c>
      <c r="O6" s="72"/>
      <c r="P6" s="75"/>
      <c r="Q6" s="76"/>
    </row>
    <row r="7" spans="1:17" ht="82.5" customHeight="1" thickTop="1" thickBot="1">
      <c r="A7" s="99" t="s">
        <v>23</v>
      </c>
      <c r="B7" s="46" t="s">
        <v>106</v>
      </c>
      <c r="C7" s="46" t="s">
        <v>24</v>
      </c>
      <c r="D7" s="77" t="s">
        <v>106</v>
      </c>
      <c r="E7" s="78"/>
      <c r="F7" s="23"/>
      <c r="G7" s="17"/>
      <c r="H7" s="100" t="s">
        <v>26</v>
      </c>
      <c r="I7" s="24">
        <v>2</v>
      </c>
      <c r="J7" s="50" t="s">
        <v>27</v>
      </c>
      <c r="K7" s="51"/>
      <c r="L7" s="17">
        <v>1000</v>
      </c>
      <c r="M7" s="17">
        <v>690</v>
      </c>
      <c r="N7" s="17">
        <v>700</v>
      </c>
      <c r="O7" s="17">
        <v>2825.5</v>
      </c>
      <c r="P7" s="56"/>
      <c r="Q7" s="57"/>
    </row>
    <row r="8" spans="1:17" ht="82.5" customHeight="1" thickTop="1">
      <c r="A8" s="63"/>
      <c r="B8" s="22" t="s">
        <v>106</v>
      </c>
      <c r="C8" s="22"/>
      <c r="D8" s="77" t="s">
        <v>107</v>
      </c>
      <c r="E8" s="78"/>
      <c r="F8" s="23"/>
      <c r="G8" s="17"/>
      <c r="H8" s="101"/>
      <c r="I8" s="24"/>
      <c r="J8" s="50"/>
      <c r="K8" s="51"/>
      <c r="L8" s="17"/>
      <c r="M8" s="17"/>
      <c r="N8" s="17"/>
      <c r="O8" s="17"/>
      <c r="P8" s="56"/>
      <c r="Q8" s="57"/>
    </row>
    <row r="9" spans="1:17" ht="82.5" customHeight="1">
      <c r="A9" s="62" t="s">
        <v>28</v>
      </c>
      <c r="B9" s="26" t="s">
        <v>108</v>
      </c>
      <c r="C9" s="26" t="s">
        <v>29</v>
      </c>
      <c r="D9" s="47" t="s">
        <v>108</v>
      </c>
      <c r="E9" s="48"/>
      <c r="F9" s="17"/>
      <c r="G9" s="17"/>
      <c r="H9" s="101"/>
      <c r="I9" s="24">
        <v>2</v>
      </c>
      <c r="J9" s="50" t="s">
        <v>31</v>
      </c>
      <c r="K9" s="51"/>
      <c r="L9" s="17">
        <v>720</v>
      </c>
      <c r="M9" s="17">
        <v>590</v>
      </c>
      <c r="N9" s="17">
        <v>630</v>
      </c>
      <c r="O9" s="17">
        <f>630*590*720*7.8*0.75/1000000</f>
        <v>1565.6004</v>
      </c>
      <c r="P9" s="56"/>
      <c r="Q9" s="57"/>
    </row>
    <row r="10" spans="1:17" ht="82.5" customHeight="1">
      <c r="A10" s="63"/>
      <c r="B10" s="26" t="s">
        <v>108</v>
      </c>
      <c r="C10" s="26"/>
      <c r="D10" s="47" t="s">
        <v>109</v>
      </c>
      <c r="E10" s="48"/>
      <c r="F10" s="17"/>
      <c r="G10" s="17"/>
      <c r="H10" s="101"/>
      <c r="I10" s="24"/>
      <c r="J10" s="50"/>
      <c r="K10" s="51"/>
      <c r="L10" s="17"/>
      <c r="M10" s="17"/>
      <c r="N10" s="17"/>
      <c r="O10" s="17"/>
      <c r="P10" s="56"/>
      <c r="Q10" s="57"/>
    </row>
    <row r="11" spans="1:17" ht="107.25" customHeight="1">
      <c r="A11" s="62" t="s">
        <v>32</v>
      </c>
      <c r="B11" s="26" t="s">
        <v>111</v>
      </c>
      <c r="C11" s="26" t="s">
        <v>110</v>
      </c>
      <c r="D11" s="82" t="s">
        <v>111</v>
      </c>
      <c r="E11" s="83"/>
      <c r="F11" s="17"/>
      <c r="G11" s="17"/>
      <c r="H11" s="101"/>
      <c r="I11" s="27" t="s">
        <v>35</v>
      </c>
      <c r="J11" s="50" t="s">
        <v>31</v>
      </c>
      <c r="K11" s="51"/>
      <c r="L11" s="17">
        <v>750</v>
      </c>
      <c r="M11" s="17">
        <v>372</v>
      </c>
      <c r="N11" s="17">
        <v>580</v>
      </c>
      <c r="O11" s="17">
        <v>910.2</v>
      </c>
      <c r="P11" s="56"/>
      <c r="Q11" s="57"/>
    </row>
    <row r="12" spans="1:17" ht="107.25" customHeight="1">
      <c r="A12" s="98"/>
      <c r="B12" s="26" t="s">
        <v>111</v>
      </c>
      <c r="C12" s="26"/>
      <c r="D12" s="82" t="s">
        <v>112</v>
      </c>
      <c r="E12" s="83"/>
      <c r="F12" s="17"/>
      <c r="G12" s="17"/>
      <c r="H12" s="101"/>
      <c r="I12" s="27"/>
      <c r="J12" s="50"/>
      <c r="K12" s="51"/>
      <c r="L12" s="17"/>
      <c r="M12" s="17"/>
      <c r="N12" s="17"/>
      <c r="O12" s="17"/>
      <c r="P12" s="56"/>
      <c r="Q12" s="57"/>
    </row>
    <row r="13" spans="1:17" ht="107.25" customHeight="1">
      <c r="A13" s="98"/>
      <c r="B13" s="26" t="s">
        <v>121</v>
      </c>
      <c r="C13" s="26"/>
      <c r="D13" s="82" t="s">
        <v>113</v>
      </c>
      <c r="E13" s="83"/>
      <c r="F13" s="17"/>
      <c r="G13" s="17"/>
      <c r="H13" s="101"/>
      <c r="I13" s="27"/>
      <c r="J13" s="50"/>
      <c r="K13" s="51"/>
      <c r="L13" s="17"/>
      <c r="M13" s="17"/>
      <c r="N13" s="17"/>
      <c r="O13" s="17"/>
      <c r="P13" s="56"/>
      <c r="Q13" s="57"/>
    </row>
    <row r="14" spans="1:17" ht="107.25" customHeight="1">
      <c r="A14" s="98"/>
      <c r="B14" s="26" t="s">
        <v>121</v>
      </c>
      <c r="C14" s="26"/>
      <c r="D14" s="82" t="s">
        <v>114</v>
      </c>
      <c r="E14" s="83"/>
      <c r="F14" s="17"/>
      <c r="G14" s="17"/>
      <c r="H14" s="101"/>
      <c r="I14" s="27"/>
      <c r="J14" s="50"/>
      <c r="K14" s="51"/>
      <c r="L14" s="17"/>
      <c r="M14" s="17"/>
      <c r="N14" s="17"/>
      <c r="O14" s="17"/>
      <c r="P14" s="56"/>
      <c r="Q14" s="57"/>
    </row>
    <row r="15" spans="1:17" ht="107.25" customHeight="1">
      <c r="A15" s="98"/>
      <c r="B15" s="26" t="s">
        <v>121</v>
      </c>
      <c r="C15" s="26"/>
      <c r="D15" s="82" t="s">
        <v>115</v>
      </c>
      <c r="E15" s="83"/>
      <c r="F15" s="17"/>
      <c r="G15" s="17"/>
      <c r="H15" s="101"/>
      <c r="I15" s="27"/>
      <c r="J15" s="50"/>
      <c r="K15" s="51"/>
      <c r="L15" s="17"/>
      <c r="M15" s="17"/>
      <c r="N15" s="17"/>
      <c r="O15" s="17"/>
      <c r="P15" s="56"/>
      <c r="Q15" s="57"/>
    </row>
    <row r="16" spans="1:17" ht="107.25" customHeight="1">
      <c r="A16" s="98"/>
      <c r="B16" s="26" t="s">
        <v>121</v>
      </c>
      <c r="C16" s="26"/>
      <c r="D16" s="82" t="s">
        <v>116</v>
      </c>
      <c r="E16" s="83"/>
      <c r="F16" s="17"/>
      <c r="G16" s="17"/>
      <c r="H16" s="101"/>
      <c r="I16" s="27"/>
      <c r="J16" s="50"/>
      <c r="K16" s="51"/>
      <c r="L16" s="17"/>
      <c r="M16" s="17"/>
      <c r="N16" s="17"/>
      <c r="O16" s="17"/>
      <c r="P16" s="56"/>
      <c r="Q16" s="57"/>
    </row>
    <row r="17" spans="1:17" ht="107.25" customHeight="1">
      <c r="A17" s="98"/>
      <c r="B17" s="26" t="s">
        <v>121</v>
      </c>
      <c r="C17" s="26"/>
      <c r="D17" s="82" t="s">
        <v>117</v>
      </c>
      <c r="E17" s="83"/>
      <c r="F17" s="17"/>
      <c r="G17" s="17"/>
      <c r="H17" s="101"/>
      <c r="I17" s="27"/>
      <c r="J17" s="50"/>
      <c r="K17" s="51"/>
      <c r="L17" s="17"/>
      <c r="M17" s="17"/>
      <c r="N17" s="17"/>
      <c r="O17" s="17"/>
      <c r="P17" s="56"/>
      <c r="Q17" s="57"/>
    </row>
    <row r="18" spans="1:17" ht="107.25" customHeight="1">
      <c r="A18" s="98"/>
      <c r="B18" s="26" t="s">
        <v>121</v>
      </c>
      <c r="C18" s="26"/>
      <c r="D18" s="82" t="s">
        <v>118</v>
      </c>
      <c r="E18" s="83"/>
      <c r="F18" s="17"/>
      <c r="G18" s="17"/>
      <c r="H18" s="101"/>
      <c r="I18" s="27"/>
      <c r="J18" s="50"/>
      <c r="K18" s="51"/>
      <c r="L18" s="17"/>
      <c r="M18" s="17"/>
      <c r="N18" s="17"/>
      <c r="O18" s="17"/>
      <c r="P18" s="56"/>
      <c r="Q18" s="57"/>
    </row>
    <row r="19" spans="1:17" ht="107.25" customHeight="1">
      <c r="A19" s="98"/>
      <c r="B19" s="26" t="s">
        <v>121</v>
      </c>
      <c r="C19" s="26"/>
      <c r="D19" s="82" t="s">
        <v>119</v>
      </c>
      <c r="E19" s="83"/>
      <c r="F19" s="17"/>
      <c r="G19" s="17"/>
      <c r="H19" s="101"/>
      <c r="I19" s="27"/>
      <c r="J19" s="50"/>
      <c r="K19" s="51"/>
      <c r="L19" s="17"/>
      <c r="M19" s="17"/>
      <c r="N19" s="17"/>
      <c r="O19" s="17"/>
      <c r="P19" s="56"/>
      <c r="Q19" s="57"/>
    </row>
    <row r="20" spans="1:17" ht="107.25" customHeight="1">
      <c r="A20" s="63"/>
      <c r="B20" s="26" t="s">
        <v>121</v>
      </c>
      <c r="C20" s="26"/>
      <c r="D20" s="82" t="s">
        <v>120</v>
      </c>
      <c r="E20" s="83"/>
      <c r="F20" s="17"/>
      <c r="G20" s="17"/>
      <c r="H20" s="101"/>
      <c r="I20" s="27"/>
      <c r="J20" s="50"/>
      <c r="K20" s="51"/>
      <c r="L20" s="17"/>
      <c r="M20" s="17"/>
      <c r="N20" s="17"/>
      <c r="O20" s="17"/>
      <c r="P20" s="56"/>
      <c r="Q20" s="57"/>
    </row>
    <row r="21" spans="1:17" ht="93" customHeight="1">
      <c r="A21" s="62" t="s">
        <v>36</v>
      </c>
      <c r="B21" s="26" t="s">
        <v>122</v>
      </c>
      <c r="C21" s="26" t="s">
        <v>123</v>
      </c>
      <c r="D21" s="82" t="s">
        <v>122</v>
      </c>
      <c r="E21" s="83"/>
      <c r="F21" s="17"/>
      <c r="G21" s="17"/>
      <c r="H21" s="101"/>
      <c r="I21" s="27" t="s">
        <v>35</v>
      </c>
      <c r="J21" s="50" t="s">
        <v>31</v>
      </c>
      <c r="K21" s="51"/>
      <c r="L21" s="17">
        <v>820</v>
      </c>
      <c r="M21" s="17">
        <v>580</v>
      </c>
      <c r="N21" s="17">
        <v>450</v>
      </c>
      <c r="O21" s="17">
        <f>450*580*820*7.8*0.75/1000000</f>
        <v>1252.0170000000001</v>
      </c>
      <c r="P21" s="52"/>
      <c r="Q21" s="52"/>
    </row>
    <row r="22" spans="1:17" ht="93" customHeight="1">
      <c r="A22" s="98"/>
      <c r="B22" s="26" t="s">
        <v>122</v>
      </c>
      <c r="C22" s="26"/>
      <c r="D22" s="82" t="s">
        <v>124</v>
      </c>
      <c r="E22" s="83"/>
      <c r="F22" s="17"/>
      <c r="G22" s="17"/>
      <c r="H22" s="101"/>
      <c r="I22" s="27"/>
      <c r="J22" s="50"/>
      <c r="K22" s="51"/>
      <c r="L22" s="17"/>
      <c r="M22" s="17"/>
      <c r="N22" s="17"/>
      <c r="O22" s="17"/>
      <c r="P22" s="52"/>
      <c r="Q22" s="52"/>
    </row>
    <row r="23" spans="1:17" ht="93" customHeight="1">
      <c r="A23" s="98"/>
      <c r="B23" s="26" t="s">
        <v>122</v>
      </c>
      <c r="C23" s="26"/>
      <c r="D23" s="82" t="s">
        <v>125</v>
      </c>
      <c r="E23" s="83"/>
      <c r="F23" s="17"/>
      <c r="G23" s="17"/>
      <c r="H23" s="101"/>
      <c r="I23" s="27"/>
      <c r="J23" s="50"/>
      <c r="K23" s="51"/>
      <c r="L23" s="17"/>
      <c r="M23" s="17"/>
      <c r="N23" s="17"/>
      <c r="O23" s="17"/>
      <c r="P23" s="52"/>
      <c r="Q23" s="52"/>
    </row>
    <row r="24" spans="1:17" ht="93" customHeight="1">
      <c r="A24" s="98"/>
      <c r="B24" s="26" t="s">
        <v>122</v>
      </c>
      <c r="C24" s="26"/>
      <c r="D24" s="82" t="s">
        <v>126</v>
      </c>
      <c r="E24" s="83"/>
      <c r="F24" s="17"/>
      <c r="G24" s="17"/>
      <c r="H24" s="101"/>
      <c r="I24" s="27"/>
      <c r="J24" s="50"/>
      <c r="K24" s="51"/>
      <c r="L24" s="17"/>
      <c r="M24" s="17"/>
      <c r="N24" s="17"/>
      <c r="O24" s="17"/>
      <c r="P24" s="52"/>
      <c r="Q24" s="52"/>
    </row>
    <row r="25" spans="1:17" ht="93" customHeight="1">
      <c r="A25" s="98"/>
      <c r="B25" s="26" t="s">
        <v>122</v>
      </c>
      <c r="C25" s="26"/>
      <c r="D25" s="82" t="s">
        <v>127</v>
      </c>
      <c r="E25" s="83"/>
      <c r="F25" s="17"/>
      <c r="G25" s="17"/>
      <c r="H25" s="101"/>
      <c r="I25" s="27"/>
      <c r="J25" s="50"/>
      <c r="K25" s="51"/>
      <c r="L25" s="17"/>
      <c r="M25" s="17"/>
      <c r="N25" s="17"/>
      <c r="O25" s="17"/>
      <c r="P25" s="52"/>
      <c r="Q25" s="52"/>
    </row>
    <row r="26" spans="1:17" ht="93" customHeight="1">
      <c r="A26" s="63"/>
      <c r="B26" s="26" t="s">
        <v>122</v>
      </c>
      <c r="C26" s="26"/>
      <c r="D26" s="82" t="s">
        <v>128</v>
      </c>
      <c r="E26" s="83"/>
      <c r="F26" s="17"/>
      <c r="G26" s="17"/>
      <c r="H26" s="101"/>
      <c r="I26" s="27"/>
      <c r="J26" s="50"/>
      <c r="K26" s="51"/>
      <c r="L26" s="17"/>
      <c r="M26" s="17"/>
      <c r="N26" s="17"/>
      <c r="O26" s="17"/>
      <c r="P26" s="52"/>
      <c r="Q26" s="52"/>
    </row>
    <row r="27" spans="1:17" ht="90.75" customHeight="1">
      <c r="A27" s="62" t="s">
        <v>38</v>
      </c>
      <c r="B27" s="26" t="s">
        <v>131</v>
      </c>
      <c r="C27" s="26" t="s">
        <v>95</v>
      </c>
      <c r="D27" s="61" t="s">
        <v>129</v>
      </c>
      <c r="E27" s="61"/>
      <c r="F27" s="17"/>
      <c r="G27" s="17"/>
      <c r="H27" s="101"/>
      <c r="I27" s="24">
        <v>2</v>
      </c>
      <c r="J27" s="50" t="s">
        <v>31</v>
      </c>
      <c r="K27" s="51"/>
      <c r="L27" s="17">
        <v>320</v>
      </c>
      <c r="M27" s="17">
        <v>410</v>
      </c>
      <c r="N27" s="17">
        <v>270</v>
      </c>
      <c r="O27" s="17">
        <f>320*410*270*7.8*0.75/1000000</f>
        <v>207.2304</v>
      </c>
      <c r="P27" s="52"/>
      <c r="Q27" s="52"/>
    </row>
    <row r="28" spans="1:17" ht="90.75" customHeight="1">
      <c r="A28" s="63"/>
      <c r="B28" s="26" t="s">
        <v>131</v>
      </c>
      <c r="C28" s="26"/>
      <c r="D28" s="61" t="s">
        <v>130</v>
      </c>
      <c r="E28" s="61"/>
      <c r="F28" s="17"/>
      <c r="G28" s="17"/>
      <c r="H28" s="101"/>
      <c r="I28" s="24"/>
      <c r="J28" s="50"/>
      <c r="K28" s="51"/>
      <c r="L28" s="17"/>
      <c r="M28" s="17"/>
      <c r="N28" s="17"/>
      <c r="O28" s="17"/>
      <c r="P28" s="52"/>
      <c r="Q28" s="52"/>
    </row>
    <row r="29" spans="1:17" ht="120" customHeight="1">
      <c r="A29" s="62" t="s">
        <v>40</v>
      </c>
      <c r="B29" s="26" t="s">
        <v>132</v>
      </c>
      <c r="C29" s="26" t="s">
        <v>87</v>
      </c>
      <c r="D29" s="61" t="s">
        <v>132</v>
      </c>
      <c r="E29" s="61"/>
      <c r="F29" s="17"/>
      <c r="G29" s="17"/>
      <c r="H29" s="101"/>
      <c r="I29" s="24">
        <v>2</v>
      </c>
      <c r="J29" s="50" t="s">
        <v>31</v>
      </c>
      <c r="K29" s="51"/>
      <c r="L29" s="17">
        <v>500</v>
      </c>
      <c r="M29" s="17">
        <v>410</v>
      </c>
      <c r="N29" s="17">
        <v>310</v>
      </c>
      <c r="O29" s="17">
        <f>310*500*410*7.8*0.75/1000000</f>
        <v>371.76749999999998</v>
      </c>
      <c r="P29" s="97"/>
      <c r="Q29" s="97"/>
    </row>
    <row r="30" spans="1:17" ht="120" customHeight="1">
      <c r="A30" s="63"/>
      <c r="B30" s="26" t="s">
        <v>132</v>
      </c>
      <c r="C30" s="26"/>
      <c r="D30" s="61" t="s">
        <v>133</v>
      </c>
      <c r="E30" s="61"/>
      <c r="F30" s="17"/>
      <c r="G30" s="17"/>
      <c r="H30" s="101"/>
      <c r="I30" s="24"/>
      <c r="J30" s="50"/>
      <c r="K30" s="51"/>
      <c r="L30" s="17"/>
      <c r="M30" s="17"/>
      <c r="N30" s="17"/>
      <c r="O30" s="17"/>
      <c r="P30" s="97"/>
      <c r="Q30" s="97"/>
    </row>
    <row r="31" spans="1:17" ht="114.75" customHeight="1">
      <c r="A31" s="62" t="s">
        <v>42</v>
      </c>
      <c r="B31" s="26" t="s">
        <v>134</v>
      </c>
      <c r="C31" s="26" t="s">
        <v>88</v>
      </c>
      <c r="D31" s="61" t="s">
        <v>134</v>
      </c>
      <c r="E31" s="61"/>
      <c r="F31" s="17"/>
      <c r="G31" s="17"/>
      <c r="H31" s="101"/>
      <c r="I31" s="24">
        <v>2</v>
      </c>
      <c r="J31" s="50" t="s">
        <v>31</v>
      </c>
      <c r="K31" s="51"/>
      <c r="L31" s="17">
        <v>290</v>
      </c>
      <c r="M31" s="17">
        <v>410</v>
      </c>
      <c r="N31" s="17">
        <v>280</v>
      </c>
      <c r="O31" s="17">
        <f>280*410*290*7.8*0.75/1000000</f>
        <v>194.75819999999999</v>
      </c>
      <c r="P31" s="52"/>
      <c r="Q31" s="52"/>
    </row>
    <row r="32" spans="1:17" ht="114.75" customHeight="1">
      <c r="A32" s="63"/>
      <c r="B32" s="26" t="s">
        <v>134</v>
      </c>
      <c r="C32" s="26"/>
      <c r="D32" s="61" t="s">
        <v>135</v>
      </c>
      <c r="E32" s="61"/>
      <c r="F32" s="17"/>
      <c r="G32" s="17"/>
      <c r="H32" s="101"/>
      <c r="I32" s="24"/>
      <c r="J32" s="50"/>
      <c r="K32" s="51"/>
      <c r="L32" s="17"/>
      <c r="M32" s="17"/>
      <c r="N32" s="17"/>
      <c r="O32" s="17"/>
      <c r="P32" s="52"/>
      <c r="Q32" s="52"/>
    </row>
    <row r="33" spans="1:17" ht="87.75" customHeight="1">
      <c r="A33" s="62" t="s">
        <v>44</v>
      </c>
      <c r="B33" s="26" t="s">
        <v>140</v>
      </c>
      <c r="C33" s="26" t="s">
        <v>136</v>
      </c>
      <c r="D33" s="61" t="s">
        <v>138</v>
      </c>
      <c r="E33" s="61"/>
      <c r="F33" s="17"/>
      <c r="G33" s="17"/>
      <c r="H33" s="101"/>
      <c r="I33" s="24">
        <v>2</v>
      </c>
      <c r="J33" s="50" t="s">
        <v>46</v>
      </c>
      <c r="K33" s="51"/>
      <c r="L33" s="17">
        <v>450</v>
      </c>
      <c r="M33" s="17">
        <v>410</v>
      </c>
      <c r="N33" s="17">
        <v>320</v>
      </c>
      <c r="O33" s="17">
        <v>414.4</v>
      </c>
      <c r="P33" s="56"/>
      <c r="Q33" s="57"/>
    </row>
    <row r="34" spans="1:17" ht="87.75" customHeight="1">
      <c r="A34" s="63"/>
      <c r="B34" s="26" t="s">
        <v>140</v>
      </c>
      <c r="C34" s="26"/>
      <c r="D34" s="61" t="s">
        <v>139</v>
      </c>
      <c r="E34" s="61"/>
      <c r="F34" s="17"/>
      <c r="G34" s="17"/>
      <c r="H34" s="101"/>
      <c r="I34" s="24"/>
      <c r="J34" s="50"/>
      <c r="K34" s="51"/>
      <c r="L34" s="17"/>
      <c r="M34" s="17"/>
      <c r="N34" s="17"/>
      <c r="O34" s="17"/>
      <c r="P34" s="56"/>
      <c r="Q34" s="57"/>
    </row>
    <row r="35" spans="1:17" ht="109.5" customHeight="1">
      <c r="A35" s="62" t="s">
        <v>47</v>
      </c>
      <c r="B35" s="26" t="s">
        <v>141</v>
      </c>
      <c r="C35" s="26" t="s">
        <v>137</v>
      </c>
      <c r="D35" s="61" t="s">
        <v>141</v>
      </c>
      <c r="E35" s="61"/>
      <c r="F35" s="17"/>
      <c r="G35" s="17"/>
      <c r="H35" s="101"/>
      <c r="I35" s="24">
        <v>2</v>
      </c>
      <c r="J35" s="50" t="s">
        <v>46</v>
      </c>
      <c r="K35" s="51"/>
      <c r="L35" s="17">
        <v>450</v>
      </c>
      <c r="M35" s="17">
        <v>410</v>
      </c>
      <c r="N35" s="17">
        <v>320</v>
      </c>
      <c r="O35" s="17">
        <v>414.4</v>
      </c>
      <c r="P35" s="52"/>
      <c r="Q35" s="52"/>
    </row>
    <row r="36" spans="1:17" ht="109.5" customHeight="1">
      <c r="A36" s="63"/>
      <c r="B36" s="26" t="s">
        <v>141</v>
      </c>
      <c r="C36" s="26"/>
      <c r="D36" s="61" t="s">
        <v>142</v>
      </c>
      <c r="E36" s="61"/>
      <c r="F36" s="17"/>
      <c r="G36" s="17"/>
      <c r="H36" s="101"/>
      <c r="I36" s="24"/>
      <c r="J36" s="50"/>
      <c r="K36" s="51"/>
      <c r="L36" s="17"/>
      <c r="M36" s="17"/>
      <c r="N36" s="17"/>
      <c r="O36" s="17"/>
      <c r="P36" s="52"/>
      <c r="Q36" s="52"/>
    </row>
    <row r="37" spans="1:17" ht="98.1" customHeight="1">
      <c r="A37" s="62" t="s">
        <v>49</v>
      </c>
      <c r="B37" s="26" t="s">
        <v>148</v>
      </c>
      <c r="C37" s="26" t="s">
        <v>143</v>
      </c>
      <c r="D37" s="61" t="s">
        <v>144</v>
      </c>
      <c r="E37" s="61"/>
      <c r="F37" s="17"/>
      <c r="G37" s="30"/>
      <c r="H37" s="101"/>
      <c r="I37" s="31">
        <v>4</v>
      </c>
      <c r="J37" s="66" t="s">
        <v>31</v>
      </c>
      <c r="K37" s="67"/>
      <c r="L37" s="19">
        <v>450</v>
      </c>
      <c r="M37" s="19">
        <v>410</v>
      </c>
      <c r="N37" s="19">
        <v>350</v>
      </c>
      <c r="O37" s="19">
        <v>453.3</v>
      </c>
      <c r="P37" s="52"/>
      <c r="Q37" s="52"/>
    </row>
    <row r="38" spans="1:17" ht="98.1" customHeight="1">
      <c r="A38" s="98"/>
      <c r="B38" s="26" t="s">
        <v>148</v>
      </c>
      <c r="C38" s="26"/>
      <c r="D38" s="47" t="s">
        <v>145</v>
      </c>
      <c r="E38" s="48"/>
      <c r="F38" s="17"/>
      <c r="G38" s="32"/>
      <c r="H38" s="101"/>
      <c r="I38" s="34"/>
      <c r="J38" s="35"/>
      <c r="K38" s="36"/>
      <c r="L38" s="37"/>
      <c r="M38" s="37"/>
      <c r="N38" s="37"/>
      <c r="O38" s="37"/>
      <c r="P38" s="56"/>
      <c r="Q38" s="57"/>
    </row>
    <row r="39" spans="1:17" ht="98.1" customHeight="1">
      <c r="A39" s="98"/>
      <c r="B39" s="26" t="s">
        <v>148</v>
      </c>
      <c r="C39" s="26"/>
      <c r="D39" s="61" t="s">
        <v>146</v>
      </c>
      <c r="E39" s="61"/>
      <c r="F39" s="17"/>
      <c r="G39" s="32"/>
      <c r="H39" s="101"/>
      <c r="I39" s="34"/>
      <c r="J39" s="35"/>
      <c r="K39" s="36"/>
      <c r="L39" s="37"/>
      <c r="M39" s="37"/>
      <c r="N39" s="37"/>
      <c r="O39" s="37"/>
      <c r="P39" s="56"/>
      <c r="Q39" s="57"/>
    </row>
    <row r="40" spans="1:17" ht="98.1" customHeight="1">
      <c r="A40" s="63"/>
      <c r="B40" s="26" t="s">
        <v>148</v>
      </c>
      <c r="C40" s="26"/>
      <c r="D40" s="47" t="s">
        <v>147</v>
      </c>
      <c r="E40" s="48"/>
      <c r="F40" s="17"/>
      <c r="G40" s="32"/>
      <c r="H40" s="101"/>
      <c r="I40" s="34"/>
      <c r="J40" s="35"/>
      <c r="K40" s="36"/>
      <c r="L40" s="37"/>
      <c r="M40" s="37"/>
      <c r="N40" s="37"/>
      <c r="O40" s="37"/>
      <c r="P40" s="56"/>
      <c r="Q40" s="57"/>
    </row>
    <row r="41" spans="1:17" ht="101.25" customHeight="1">
      <c r="A41" s="62" t="s">
        <v>52</v>
      </c>
      <c r="B41" s="26" t="s">
        <v>152</v>
      </c>
      <c r="C41" s="26" t="s">
        <v>149</v>
      </c>
      <c r="D41" s="47" t="s">
        <v>150</v>
      </c>
      <c r="E41" s="48"/>
      <c r="F41" s="17"/>
      <c r="H41" s="101"/>
      <c r="I41" s="24">
        <v>2</v>
      </c>
      <c r="J41" s="50" t="s">
        <v>31</v>
      </c>
      <c r="K41" s="51"/>
      <c r="L41" s="17">
        <v>320</v>
      </c>
      <c r="M41" s="17">
        <v>410</v>
      </c>
      <c r="N41" s="17">
        <v>270</v>
      </c>
      <c r="O41" s="17">
        <f>320*410*270*7.8*0.75/1000000</f>
        <v>207.2304</v>
      </c>
      <c r="P41" s="56"/>
      <c r="Q41" s="57"/>
    </row>
    <row r="42" spans="1:17" ht="101.25" customHeight="1">
      <c r="A42" s="63"/>
      <c r="B42" s="26" t="s">
        <v>152</v>
      </c>
      <c r="C42" s="26"/>
      <c r="D42" s="47" t="s">
        <v>151</v>
      </c>
      <c r="E42" s="48"/>
      <c r="F42" s="17"/>
      <c r="H42" s="101"/>
      <c r="I42" s="24"/>
      <c r="J42" s="50"/>
      <c r="K42" s="51"/>
      <c r="L42" s="17"/>
      <c r="M42" s="17"/>
      <c r="N42" s="17"/>
      <c r="O42" s="17"/>
      <c r="P42" s="56"/>
      <c r="Q42" s="57"/>
    </row>
    <row r="43" spans="1:17" ht="106.5" customHeight="1">
      <c r="A43" s="21" t="s">
        <v>54</v>
      </c>
      <c r="B43" s="26" t="s">
        <v>55</v>
      </c>
      <c r="C43" s="26" t="s">
        <v>100</v>
      </c>
      <c r="D43" s="47" t="s">
        <v>55</v>
      </c>
      <c r="E43" s="48"/>
      <c r="F43" s="17"/>
      <c r="G43" s="17"/>
      <c r="H43" s="101"/>
      <c r="I43" s="24">
        <v>1</v>
      </c>
      <c r="J43" s="50" t="s">
        <v>27</v>
      </c>
      <c r="K43" s="51"/>
      <c r="L43" s="17">
        <v>900</v>
      </c>
      <c r="M43" s="17">
        <v>650</v>
      </c>
      <c r="N43" s="17">
        <v>700</v>
      </c>
      <c r="O43" s="17">
        <v>2395.5</v>
      </c>
      <c r="P43" s="25"/>
      <c r="Q43" s="9"/>
    </row>
    <row r="44" spans="1:17" ht="90.75" customHeight="1">
      <c r="A44" s="62" t="s">
        <v>56</v>
      </c>
      <c r="B44" s="26" t="s">
        <v>156</v>
      </c>
      <c r="C44" s="26" t="s">
        <v>155</v>
      </c>
      <c r="D44" s="47" t="s">
        <v>154</v>
      </c>
      <c r="E44" s="48"/>
      <c r="F44" s="17"/>
      <c r="G44" s="17"/>
      <c r="H44" s="101"/>
      <c r="I44" s="28" t="s">
        <v>153</v>
      </c>
      <c r="J44" s="50" t="s">
        <v>31</v>
      </c>
      <c r="K44" s="51"/>
      <c r="L44" s="17">
        <v>840</v>
      </c>
      <c r="M44" s="17">
        <v>580</v>
      </c>
      <c r="N44" s="17">
        <v>370</v>
      </c>
      <c r="O44" s="17">
        <f>370*580*840*7.8*0.75/1000000</f>
        <v>1054.5444</v>
      </c>
      <c r="P44" s="25"/>
      <c r="Q44" s="9"/>
    </row>
    <row r="45" spans="1:17" ht="90.75" customHeight="1">
      <c r="A45" s="98"/>
      <c r="B45" s="26" t="s">
        <v>156</v>
      </c>
      <c r="C45" s="26"/>
      <c r="D45" s="47" t="s">
        <v>157</v>
      </c>
      <c r="E45" s="48"/>
      <c r="F45" s="17"/>
      <c r="G45" s="17"/>
      <c r="H45" s="101"/>
      <c r="I45" s="28"/>
      <c r="J45" s="50"/>
      <c r="K45" s="51"/>
      <c r="L45" s="17"/>
      <c r="M45" s="17"/>
      <c r="N45" s="17"/>
      <c r="O45" s="17"/>
      <c r="P45" s="25"/>
      <c r="Q45" s="9"/>
    </row>
    <row r="46" spans="1:17" ht="90.75" customHeight="1">
      <c r="A46" s="98"/>
      <c r="B46" s="26" t="s">
        <v>156</v>
      </c>
      <c r="C46" s="26"/>
      <c r="D46" s="47" t="s">
        <v>158</v>
      </c>
      <c r="E46" s="48"/>
      <c r="F46" s="17"/>
      <c r="G46" s="17"/>
      <c r="H46" s="101"/>
      <c r="I46" s="28"/>
      <c r="J46" s="50"/>
      <c r="K46" s="51"/>
      <c r="L46" s="17"/>
      <c r="M46" s="17"/>
      <c r="N46" s="17"/>
      <c r="O46" s="17"/>
      <c r="P46" s="25"/>
      <c r="Q46" s="9"/>
    </row>
    <row r="47" spans="1:17" ht="90.75" customHeight="1">
      <c r="A47" s="98"/>
      <c r="B47" s="26" t="s">
        <v>156</v>
      </c>
      <c r="C47" s="26"/>
      <c r="D47" s="47" t="s">
        <v>159</v>
      </c>
      <c r="E47" s="48"/>
      <c r="F47" s="17"/>
      <c r="G47" s="17"/>
      <c r="H47" s="101"/>
      <c r="I47" s="28"/>
      <c r="J47" s="50"/>
      <c r="K47" s="51"/>
      <c r="L47" s="17"/>
      <c r="M47" s="17"/>
      <c r="N47" s="17"/>
      <c r="O47" s="17"/>
      <c r="P47" s="25"/>
      <c r="Q47" s="9"/>
    </row>
    <row r="48" spans="1:17" ht="90.75" customHeight="1">
      <c r="A48" s="98"/>
      <c r="B48" s="26" t="s">
        <v>156</v>
      </c>
      <c r="C48" s="26"/>
      <c r="D48" s="47" t="s">
        <v>160</v>
      </c>
      <c r="E48" s="48"/>
      <c r="F48" s="17"/>
      <c r="G48" s="17"/>
      <c r="H48" s="101"/>
      <c r="I48" s="28"/>
      <c r="J48" s="50"/>
      <c r="K48" s="51"/>
      <c r="L48" s="17"/>
      <c r="M48" s="17"/>
      <c r="N48" s="17"/>
      <c r="O48" s="17"/>
      <c r="P48" s="25"/>
      <c r="Q48" s="9"/>
    </row>
    <row r="49" spans="1:25" ht="90.75" customHeight="1">
      <c r="A49" s="98"/>
      <c r="B49" s="26" t="s">
        <v>156</v>
      </c>
      <c r="C49" s="26"/>
      <c r="D49" s="47" t="s">
        <v>161</v>
      </c>
      <c r="E49" s="48"/>
      <c r="F49" s="17"/>
      <c r="G49" s="17"/>
      <c r="H49" s="101"/>
      <c r="I49" s="28"/>
      <c r="J49" s="50"/>
      <c r="K49" s="51"/>
      <c r="L49" s="17"/>
      <c r="M49" s="17"/>
      <c r="N49" s="17"/>
      <c r="O49" s="17"/>
      <c r="P49" s="25"/>
      <c r="Q49" s="9"/>
    </row>
    <row r="50" spans="1:25" ht="90.75" customHeight="1">
      <c r="A50" s="98"/>
      <c r="B50" s="26" t="s">
        <v>156</v>
      </c>
      <c r="C50" s="26"/>
      <c r="D50" s="47" t="s">
        <v>162</v>
      </c>
      <c r="E50" s="48"/>
      <c r="F50" s="17"/>
      <c r="G50" s="17"/>
      <c r="H50" s="101"/>
      <c r="I50" s="28"/>
      <c r="J50" s="50"/>
      <c r="K50" s="51"/>
      <c r="L50" s="17"/>
      <c r="M50" s="17"/>
      <c r="N50" s="17"/>
      <c r="O50" s="17"/>
      <c r="P50" s="25"/>
      <c r="Q50" s="9"/>
    </row>
    <row r="51" spans="1:25" ht="90.75" customHeight="1">
      <c r="A51" s="98"/>
      <c r="B51" s="26" t="s">
        <v>156</v>
      </c>
      <c r="C51" s="26"/>
      <c r="D51" s="47" t="s">
        <v>163</v>
      </c>
      <c r="E51" s="48"/>
      <c r="F51" s="17"/>
      <c r="G51" s="17"/>
      <c r="H51" s="101"/>
      <c r="I51" s="28"/>
      <c r="J51" s="50"/>
      <c r="K51" s="51"/>
      <c r="L51" s="17"/>
      <c r="M51" s="17"/>
      <c r="N51" s="17"/>
      <c r="O51" s="17"/>
      <c r="P51" s="25"/>
      <c r="Q51" s="9"/>
    </row>
    <row r="52" spans="1:25" ht="90.75" customHeight="1">
      <c r="A52" s="98"/>
      <c r="B52" s="26" t="s">
        <v>156</v>
      </c>
      <c r="C52" s="26"/>
      <c r="D52" s="47" t="s">
        <v>164</v>
      </c>
      <c r="E52" s="48"/>
      <c r="F52" s="17"/>
      <c r="G52" s="17"/>
      <c r="H52" s="101"/>
      <c r="I52" s="28"/>
      <c r="J52" s="50"/>
      <c r="K52" s="51"/>
      <c r="L52" s="17"/>
      <c r="M52" s="17"/>
      <c r="N52" s="17"/>
      <c r="O52" s="17"/>
      <c r="P52" s="25"/>
      <c r="Q52" s="9"/>
    </row>
    <row r="53" spans="1:25" ht="90.75" customHeight="1">
      <c r="A53" s="98"/>
      <c r="B53" s="26" t="s">
        <v>156</v>
      </c>
      <c r="C53" s="26"/>
      <c r="D53" s="47" t="s">
        <v>165</v>
      </c>
      <c r="E53" s="48"/>
      <c r="F53" s="17"/>
      <c r="G53" s="17"/>
      <c r="H53" s="101"/>
      <c r="I53" s="28"/>
      <c r="J53" s="50"/>
      <c r="K53" s="51"/>
      <c r="L53" s="17"/>
      <c r="M53" s="17"/>
      <c r="N53" s="17"/>
      <c r="O53" s="17"/>
      <c r="P53" s="25"/>
      <c r="Q53" s="9"/>
    </row>
    <row r="54" spans="1:25" ht="90.75" customHeight="1">
      <c r="A54" s="98"/>
      <c r="B54" s="26" t="s">
        <v>156</v>
      </c>
      <c r="C54" s="26"/>
      <c r="D54" s="47" t="s">
        <v>166</v>
      </c>
      <c r="E54" s="48"/>
      <c r="F54" s="17"/>
      <c r="G54" s="17"/>
      <c r="H54" s="101"/>
      <c r="I54" s="28"/>
      <c r="J54" s="50"/>
      <c r="K54" s="51"/>
      <c r="L54" s="17"/>
      <c r="M54" s="17"/>
      <c r="N54" s="17"/>
      <c r="O54" s="17"/>
      <c r="P54" s="25"/>
      <c r="Q54" s="9"/>
    </row>
    <row r="55" spans="1:25" ht="90.75" customHeight="1">
      <c r="A55" s="63"/>
      <c r="B55" s="26" t="s">
        <v>156</v>
      </c>
      <c r="C55" s="26"/>
      <c r="D55" s="47" t="s">
        <v>167</v>
      </c>
      <c r="E55" s="48"/>
      <c r="F55" s="17"/>
      <c r="G55" s="17"/>
      <c r="H55" s="101"/>
      <c r="I55" s="28"/>
      <c r="J55" s="50"/>
      <c r="K55" s="51"/>
      <c r="L55" s="17"/>
      <c r="M55" s="17"/>
      <c r="N55" s="17"/>
      <c r="O55" s="17"/>
      <c r="P55" s="25"/>
      <c r="Q55" s="9"/>
    </row>
    <row r="56" spans="1:25" ht="100.5" customHeight="1">
      <c r="A56" s="62">
        <v>14</v>
      </c>
      <c r="B56" s="26" t="s">
        <v>168</v>
      </c>
      <c r="C56" s="26" t="s">
        <v>101</v>
      </c>
      <c r="D56" s="47" t="s">
        <v>168</v>
      </c>
      <c r="E56" s="48"/>
      <c r="F56" s="17"/>
      <c r="G56" s="17"/>
      <c r="H56" s="101"/>
      <c r="I56" s="24">
        <v>4</v>
      </c>
      <c r="J56" s="50" t="s">
        <v>31</v>
      </c>
      <c r="K56" s="51"/>
      <c r="L56" s="17">
        <v>450</v>
      </c>
      <c r="M56" s="17">
        <v>410</v>
      </c>
      <c r="N56" s="17">
        <v>350</v>
      </c>
      <c r="O56" s="17">
        <v>453.3</v>
      </c>
      <c r="P56" s="25"/>
      <c r="Q56" s="9"/>
    </row>
    <row r="57" spans="1:25" ht="100.5" customHeight="1">
      <c r="A57" s="98"/>
      <c r="B57" s="26" t="s">
        <v>168</v>
      </c>
      <c r="C57" s="26"/>
      <c r="D57" s="47" t="s">
        <v>169</v>
      </c>
      <c r="E57" s="48"/>
      <c r="F57" s="17"/>
      <c r="G57" s="17"/>
      <c r="H57" s="101"/>
      <c r="I57" s="24"/>
      <c r="J57" s="50"/>
      <c r="K57" s="51"/>
      <c r="L57" s="17"/>
      <c r="M57" s="17"/>
      <c r="N57" s="17"/>
      <c r="O57" s="17"/>
      <c r="P57" s="25"/>
      <c r="Q57" s="9"/>
    </row>
    <row r="58" spans="1:25" ht="100.5" customHeight="1">
      <c r="A58" s="98"/>
      <c r="B58" s="26" t="s">
        <v>168</v>
      </c>
      <c r="C58" s="26"/>
      <c r="D58" s="47" t="s">
        <v>170</v>
      </c>
      <c r="E58" s="48"/>
      <c r="F58" s="17"/>
      <c r="G58" s="17"/>
      <c r="H58" s="101"/>
      <c r="I58" s="24"/>
      <c r="J58" s="50"/>
      <c r="K58" s="51"/>
      <c r="L58" s="17"/>
      <c r="M58" s="17"/>
      <c r="N58" s="17"/>
      <c r="O58" s="17"/>
      <c r="P58" s="25"/>
      <c r="Q58" s="9"/>
    </row>
    <row r="59" spans="1:25" ht="100.5" customHeight="1">
      <c r="A59" s="63"/>
      <c r="B59" s="26" t="s">
        <v>168</v>
      </c>
      <c r="C59" s="26"/>
      <c r="D59" s="47" t="s">
        <v>171</v>
      </c>
      <c r="E59" s="48"/>
      <c r="F59" s="17"/>
      <c r="G59" s="17"/>
      <c r="H59" s="101"/>
      <c r="I59" s="24"/>
      <c r="J59" s="50"/>
      <c r="K59" s="51"/>
      <c r="L59" s="17"/>
      <c r="M59" s="17"/>
      <c r="N59" s="17"/>
      <c r="O59" s="17"/>
      <c r="P59" s="25"/>
      <c r="Q59" s="9"/>
    </row>
    <row r="60" spans="1:25" ht="100.5" customHeight="1">
      <c r="A60" s="62">
        <v>15</v>
      </c>
      <c r="B60" s="26" t="s">
        <v>172</v>
      </c>
      <c r="C60" s="26" t="s">
        <v>102</v>
      </c>
      <c r="D60" s="47" t="s">
        <v>172</v>
      </c>
      <c r="E60" s="48"/>
      <c r="F60" s="17"/>
      <c r="G60" s="17"/>
      <c r="H60" s="101"/>
      <c r="I60" s="24">
        <v>2</v>
      </c>
      <c r="J60" s="50" t="s">
        <v>31</v>
      </c>
      <c r="K60" s="51"/>
      <c r="L60" s="17">
        <v>320</v>
      </c>
      <c r="M60" s="17">
        <v>410</v>
      </c>
      <c r="N60" s="17">
        <v>270</v>
      </c>
      <c r="O60" s="17">
        <f>320*410*270*7.8*0.75/1000000</f>
        <v>207.2304</v>
      </c>
      <c r="P60" s="25"/>
      <c r="Q60" s="9"/>
      <c r="Y60" s="1" t="s">
        <v>62</v>
      </c>
    </row>
    <row r="61" spans="1:25" ht="100.5" customHeight="1">
      <c r="A61" s="63"/>
      <c r="B61" s="26" t="s">
        <v>172</v>
      </c>
      <c r="C61" s="26"/>
      <c r="D61" s="47" t="s">
        <v>173</v>
      </c>
      <c r="E61" s="48"/>
      <c r="F61" s="17"/>
      <c r="G61" s="17"/>
      <c r="H61" s="101"/>
      <c r="I61" s="24"/>
      <c r="J61" s="50"/>
      <c r="K61" s="51"/>
      <c r="L61" s="17"/>
      <c r="M61" s="17"/>
      <c r="N61" s="17"/>
      <c r="O61" s="17"/>
      <c r="P61" s="25"/>
      <c r="Q61" s="9"/>
      <c r="Y61" s="1" t="s">
        <v>62</v>
      </c>
    </row>
    <row r="62" spans="1:25" ht="100.5" customHeight="1">
      <c r="A62" s="62">
        <v>16</v>
      </c>
      <c r="B62" s="26" t="s">
        <v>174</v>
      </c>
      <c r="C62" s="26" t="s">
        <v>103</v>
      </c>
      <c r="D62" s="47" t="s">
        <v>174</v>
      </c>
      <c r="E62" s="48"/>
      <c r="F62" s="17"/>
      <c r="G62" s="17"/>
      <c r="H62" s="101"/>
      <c r="I62" s="24">
        <v>2</v>
      </c>
      <c r="J62" s="50" t="s">
        <v>31</v>
      </c>
      <c r="K62" s="51"/>
      <c r="L62" s="17">
        <v>320</v>
      </c>
      <c r="M62" s="17">
        <v>410</v>
      </c>
      <c r="N62" s="17">
        <v>270</v>
      </c>
      <c r="O62" s="17">
        <f>320*410*270*7.8*0.75/1000000</f>
        <v>207.2304</v>
      </c>
      <c r="P62" s="56"/>
      <c r="Q62" s="57"/>
    </row>
    <row r="63" spans="1:25" ht="100.5" customHeight="1">
      <c r="A63" s="63"/>
      <c r="B63" s="26" t="s">
        <v>174</v>
      </c>
      <c r="C63" s="26"/>
      <c r="D63" s="47" t="s">
        <v>175</v>
      </c>
      <c r="E63" s="48"/>
      <c r="F63" s="17"/>
      <c r="G63" s="17"/>
      <c r="H63" s="101"/>
      <c r="I63" s="24"/>
      <c r="J63" s="50"/>
      <c r="K63" s="51"/>
      <c r="L63" s="17"/>
      <c r="M63" s="17"/>
      <c r="N63" s="17"/>
      <c r="O63" s="17"/>
      <c r="P63" s="56"/>
      <c r="Q63" s="57"/>
    </row>
    <row r="64" spans="1:25" ht="88.5" customHeight="1">
      <c r="A64" s="62">
        <v>17</v>
      </c>
      <c r="B64" s="26" t="s">
        <v>178</v>
      </c>
      <c r="C64" s="26" t="s">
        <v>104</v>
      </c>
      <c r="D64" s="47" t="s">
        <v>176</v>
      </c>
      <c r="E64" s="48"/>
      <c r="F64" s="17"/>
      <c r="G64" s="17"/>
      <c r="H64" s="101"/>
      <c r="I64" s="27">
        <v>2</v>
      </c>
      <c r="J64" s="50" t="s">
        <v>31</v>
      </c>
      <c r="K64" s="51"/>
      <c r="L64" s="17">
        <v>400</v>
      </c>
      <c r="M64" s="17">
        <v>410</v>
      </c>
      <c r="N64" s="17">
        <v>280</v>
      </c>
      <c r="O64" s="17">
        <f>280*400*410*7.8*0.75/1000000</f>
        <v>268.63200000000001</v>
      </c>
      <c r="P64" s="56"/>
      <c r="Q64" s="57"/>
    </row>
    <row r="65" spans="1:17" ht="88.5" customHeight="1">
      <c r="A65" s="63"/>
      <c r="B65" s="26" t="s">
        <v>178</v>
      </c>
      <c r="C65" s="26"/>
      <c r="D65" s="47" t="s">
        <v>177</v>
      </c>
      <c r="E65" s="48"/>
      <c r="F65" s="17"/>
      <c r="G65" s="17"/>
      <c r="H65" s="101"/>
      <c r="I65" s="27"/>
      <c r="J65" s="50"/>
      <c r="K65" s="51"/>
      <c r="L65" s="17"/>
      <c r="M65" s="17"/>
      <c r="N65" s="17"/>
      <c r="O65" s="17"/>
      <c r="P65" s="56"/>
      <c r="Q65" s="57"/>
    </row>
    <row r="66" spans="1:17" ht="90" customHeight="1">
      <c r="A66" s="62">
        <v>18</v>
      </c>
      <c r="B66" s="26" t="s">
        <v>179</v>
      </c>
      <c r="C66" s="26" t="s">
        <v>90</v>
      </c>
      <c r="D66" s="47" t="s">
        <v>179</v>
      </c>
      <c r="E66" s="48"/>
      <c r="F66" s="17"/>
      <c r="G66" s="17"/>
      <c r="H66" s="101"/>
      <c r="I66" s="24">
        <v>2</v>
      </c>
      <c r="J66" s="50" t="s">
        <v>31</v>
      </c>
      <c r="K66" s="51"/>
      <c r="L66" s="17">
        <v>300</v>
      </c>
      <c r="M66" s="17">
        <v>380</v>
      </c>
      <c r="N66" s="17">
        <v>350</v>
      </c>
      <c r="O66" s="17">
        <v>233.4</v>
      </c>
      <c r="P66" s="56"/>
      <c r="Q66" s="57"/>
    </row>
    <row r="67" spans="1:17" ht="90" customHeight="1">
      <c r="A67" s="63"/>
      <c r="B67" s="26" t="s">
        <v>179</v>
      </c>
      <c r="C67" s="26"/>
      <c r="D67" s="47" t="s">
        <v>180</v>
      </c>
      <c r="E67" s="48"/>
      <c r="F67" s="17"/>
      <c r="G67" s="17"/>
      <c r="H67" s="101"/>
      <c r="I67" s="24"/>
      <c r="J67" s="50"/>
      <c r="K67" s="51"/>
      <c r="L67" s="17"/>
      <c r="M67" s="17"/>
      <c r="N67" s="17"/>
      <c r="O67" s="17"/>
      <c r="P67" s="56"/>
      <c r="Q67" s="57"/>
    </row>
    <row r="68" spans="1:17" ht="100.5" customHeight="1">
      <c r="A68" s="62">
        <v>19</v>
      </c>
      <c r="B68" s="26" t="s">
        <v>182</v>
      </c>
      <c r="C68" s="26" t="s">
        <v>91</v>
      </c>
      <c r="D68" s="47" t="s">
        <v>181</v>
      </c>
      <c r="E68" s="48"/>
      <c r="F68" s="17"/>
      <c r="G68" s="17"/>
      <c r="H68" s="101"/>
      <c r="I68" s="28" t="s">
        <v>35</v>
      </c>
      <c r="J68" s="50" t="s">
        <v>27</v>
      </c>
      <c r="K68" s="51"/>
      <c r="L68" s="17">
        <v>820</v>
      </c>
      <c r="M68" s="17">
        <v>580</v>
      </c>
      <c r="N68" s="17">
        <v>450</v>
      </c>
      <c r="O68" s="17">
        <f>450*580*820*7.8*0.75/1000000</f>
        <v>1252.0170000000001</v>
      </c>
      <c r="P68" s="56"/>
      <c r="Q68" s="57"/>
    </row>
    <row r="69" spans="1:17" ht="100.5" customHeight="1">
      <c r="A69" s="98"/>
      <c r="B69" s="26" t="s">
        <v>182</v>
      </c>
      <c r="C69" s="26"/>
      <c r="D69" s="47" t="s">
        <v>183</v>
      </c>
      <c r="E69" s="48"/>
      <c r="F69" s="17"/>
      <c r="G69" s="17"/>
      <c r="H69" s="101"/>
      <c r="I69" s="24"/>
      <c r="J69" s="50"/>
      <c r="K69" s="51"/>
      <c r="L69" s="17"/>
      <c r="M69" s="17"/>
      <c r="N69" s="17"/>
      <c r="O69" s="17"/>
      <c r="P69" s="56"/>
      <c r="Q69" s="57"/>
    </row>
    <row r="70" spans="1:17" ht="100.5" customHeight="1">
      <c r="A70" s="98"/>
      <c r="B70" s="26" t="s">
        <v>182</v>
      </c>
      <c r="C70" s="26"/>
      <c r="D70" s="47" t="s">
        <v>184</v>
      </c>
      <c r="E70" s="48"/>
      <c r="F70" s="17"/>
      <c r="G70" s="17"/>
      <c r="H70" s="101"/>
      <c r="I70" s="24"/>
      <c r="J70" s="50"/>
      <c r="K70" s="51"/>
      <c r="L70" s="17"/>
      <c r="M70" s="17"/>
      <c r="N70" s="17"/>
      <c r="O70" s="17"/>
      <c r="P70" s="56"/>
      <c r="Q70" s="57"/>
    </row>
    <row r="71" spans="1:17" ht="100.5" customHeight="1">
      <c r="A71" s="98"/>
      <c r="B71" s="26" t="s">
        <v>182</v>
      </c>
      <c r="C71" s="26"/>
      <c r="D71" s="47" t="s">
        <v>185</v>
      </c>
      <c r="E71" s="48"/>
      <c r="F71" s="17"/>
      <c r="G71" s="17"/>
      <c r="H71" s="101"/>
      <c r="I71" s="24"/>
      <c r="J71" s="50"/>
      <c r="K71" s="51"/>
      <c r="L71" s="17"/>
      <c r="M71" s="17"/>
      <c r="N71" s="17"/>
      <c r="O71" s="17"/>
      <c r="P71" s="56"/>
      <c r="Q71" s="57"/>
    </row>
    <row r="72" spans="1:17" ht="100.5" customHeight="1">
      <c r="A72" s="98"/>
      <c r="B72" s="26" t="s">
        <v>182</v>
      </c>
      <c r="C72" s="26"/>
      <c r="D72" s="47" t="s">
        <v>186</v>
      </c>
      <c r="E72" s="48"/>
      <c r="F72" s="17"/>
      <c r="G72" s="17"/>
      <c r="H72" s="101"/>
      <c r="I72" s="24"/>
      <c r="J72" s="50"/>
      <c r="K72" s="51"/>
      <c r="L72" s="17"/>
      <c r="M72" s="17"/>
      <c r="N72" s="17"/>
      <c r="O72" s="17"/>
      <c r="P72" s="56"/>
      <c r="Q72" s="57"/>
    </row>
    <row r="73" spans="1:17" ht="100.5" customHeight="1">
      <c r="A73" s="63"/>
      <c r="B73" s="26" t="s">
        <v>182</v>
      </c>
      <c r="C73" s="26"/>
      <c r="D73" s="47" t="s">
        <v>187</v>
      </c>
      <c r="E73" s="48"/>
      <c r="F73" s="17"/>
      <c r="G73" s="17"/>
      <c r="H73" s="101"/>
      <c r="I73" s="24"/>
      <c r="J73" s="50"/>
      <c r="K73" s="51"/>
      <c r="L73" s="17"/>
      <c r="M73" s="17"/>
      <c r="N73" s="17"/>
      <c r="O73" s="17"/>
      <c r="P73" s="56"/>
      <c r="Q73" s="57"/>
    </row>
    <row r="74" spans="1:17" ht="93" customHeight="1">
      <c r="A74" s="21" t="s">
        <v>71</v>
      </c>
      <c r="B74" s="26" t="s">
        <v>73</v>
      </c>
      <c r="C74" s="26" t="s">
        <v>72</v>
      </c>
      <c r="D74" s="56" t="s">
        <v>73</v>
      </c>
      <c r="E74" s="57"/>
      <c r="F74" s="17"/>
      <c r="G74" s="17"/>
      <c r="H74" s="101"/>
      <c r="I74" s="24">
        <v>2</v>
      </c>
      <c r="J74" s="50" t="s">
        <v>31</v>
      </c>
      <c r="K74" s="51"/>
      <c r="L74" s="17">
        <v>450</v>
      </c>
      <c r="M74" s="17">
        <v>400</v>
      </c>
      <c r="N74" s="17">
        <v>380</v>
      </c>
      <c r="O74" s="17">
        <v>400</v>
      </c>
      <c r="P74" s="56"/>
      <c r="Q74" s="57"/>
    </row>
    <row r="75" spans="1:17" ht="81" customHeight="1">
      <c r="A75" s="62" t="s">
        <v>74</v>
      </c>
      <c r="B75" s="26" t="s">
        <v>188</v>
      </c>
      <c r="C75" s="26" t="s">
        <v>92</v>
      </c>
      <c r="D75" s="47" t="s">
        <v>188</v>
      </c>
      <c r="E75" s="48"/>
      <c r="F75" s="19"/>
      <c r="G75" s="19"/>
      <c r="H75" s="101"/>
      <c r="I75" s="31">
        <v>2</v>
      </c>
      <c r="J75" s="50" t="s">
        <v>46</v>
      </c>
      <c r="K75" s="51"/>
      <c r="L75" s="17">
        <v>450</v>
      </c>
      <c r="M75" s="17">
        <v>410</v>
      </c>
      <c r="N75" s="17">
        <v>320</v>
      </c>
      <c r="O75" s="17">
        <v>414.4</v>
      </c>
      <c r="P75" s="54"/>
      <c r="Q75" s="55"/>
    </row>
    <row r="76" spans="1:17" ht="81" customHeight="1">
      <c r="A76" s="63"/>
      <c r="B76" s="26" t="s">
        <v>188</v>
      </c>
      <c r="C76" s="26"/>
      <c r="D76" s="47" t="s">
        <v>189</v>
      </c>
      <c r="E76" s="48"/>
      <c r="F76" s="19"/>
      <c r="G76" s="19"/>
      <c r="H76" s="101"/>
      <c r="I76" s="31"/>
      <c r="J76" s="50"/>
      <c r="K76" s="51"/>
      <c r="L76" s="17"/>
      <c r="M76" s="17"/>
      <c r="N76" s="17"/>
      <c r="O76" s="17"/>
      <c r="P76" s="54"/>
      <c r="Q76" s="55"/>
    </row>
    <row r="77" spans="1:17" ht="93" customHeight="1">
      <c r="A77" s="62" t="s">
        <v>76</v>
      </c>
      <c r="B77" s="26" t="s">
        <v>190</v>
      </c>
      <c r="C77" s="26" t="s">
        <v>93</v>
      </c>
      <c r="D77" s="47" t="s">
        <v>190</v>
      </c>
      <c r="E77" s="48"/>
      <c r="F77" s="2"/>
      <c r="G77" s="19"/>
      <c r="H77" s="101"/>
      <c r="I77" s="31">
        <v>2</v>
      </c>
      <c r="J77" s="50" t="s">
        <v>46</v>
      </c>
      <c r="K77" s="51"/>
      <c r="L77" s="17">
        <v>450</v>
      </c>
      <c r="M77" s="17">
        <v>410</v>
      </c>
      <c r="N77" s="17">
        <v>320</v>
      </c>
      <c r="O77" s="17">
        <v>414.4</v>
      </c>
      <c r="P77" s="2"/>
      <c r="Q77" s="18"/>
    </row>
    <row r="78" spans="1:17" ht="93" customHeight="1">
      <c r="A78" s="63"/>
      <c r="B78" s="26" t="s">
        <v>190</v>
      </c>
      <c r="C78" s="26"/>
      <c r="D78" s="47" t="s">
        <v>191</v>
      </c>
      <c r="E78" s="48"/>
      <c r="F78" s="2"/>
      <c r="G78" s="19"/>
      <c r="H78" s="101"/>
      <c r="I78" s="31"/>
      <c r="J78" s="50"/>
      <c r="K78" s="51"/>
      <c r="L78" s="17"/>
      <c r="M78" s="17"/>
      <c r="N78" s="17"/>
      <c r="O78" s="17"/>
      <c r="P78" s="2"/>
      <c r="Q78" s="18"/>
    </row>
    <row r="79" spans="1:17" ht="93" customHeight="1">
      <c r="A79" s="21" t="s">
        <v>78</v>
      </c>
      <c r="B79" s="26" t="s">
        <v>79</v>
      </c>
      <c r="C79" s="26" t="s">
        <v>94</v>
      </c>
      <c r="D79" s="56" t="s">
        <v>79</v>
      </c>
      <c r="E79" s="57"/>
      <c r="F79" s="2"/>
      <c r="G79" s="17"/>
      <c r="H79" s="101"/>
      <c r="I79" s="17">
        <v>2</v>
      </c>
      <c r="J79" s="50" t="s">
        <v>31</v>
      </c>
      <c r="K79" s="51"/>
      <c r="L79" s="17">
        <v>550</v>
      </c>
      <c r="M79" s="17">
        <v>450</v>
      </c>
      <c r="N79" s="17">
        <v>410</v>
      </c>
      <c r="O79" s="17">
        <f>410*450*550*7.8*0.75/1000000</f>
        <v>593.62874999999997</v>
      </c>
      <c r="P79" s="52"/>
      <c r="Q79" s="52"/>
    </row>
    <row r="80" spans="1:17" ht="93" customHeight="1">
      <c r="A80" s="21" t="s">
        <v>80</v>
      </c>
      <c r="B80" s="26" t="s">
        <v>82</v>
      </c>
      <c r="C80" s="26" t="s">
        <v>81</v>
      </c>
      <c r="D80" s="54" t="s">
        <v>82</v>
      </c>
      <c r="E80" s="55"/>
      <c r="F80" s="25"/>
      <c r="G80" s="17"/>
      <c r="H80" s="101"/>
      <c r="I80" s="17">
        <v>1</v>
      </c>
      <c r="J80" s="50" t="s">
        <v>31</v>
      </c>
      <c r="K80" s="51"/>
      <c r="L80" s="19">
        <v>560</v>
      </c>
      <c r="M80" s="19">
        <v>450</v>
      </c>
      <c r="N80" s="19">
        <v>410</v>
      </c>
      <c r="O80" s="19">
        <f>560*410*450*7.8*0.75/1000000</f>
        <v>604.42200000000003</v>
      </c>
      <c r="P80" s="52"/>
      <c r="Q80" s="52"/>
    </row>
    <row r="81" spans="1:17" ht="93" customHeight="1">
      <c r="A81" s="21" t="s">
        <v>83</v>
      </c>
      <c r="B81" s="26" t="s">
        <v>85</v>
      </c>
      <c r="C81" s="26" t="s">
        <v>84</v>
      </c>
      <c r="D81" s="49" t="s">
        <v>85</v>
      </c>
      <c r="E81" s="49"/>
      <c r="F81" s="25"/>
      <c r="G81" s="17"/>
      <c r="H81" s="102"/>
      <c r="I81" s="17">
        <v>4</v>
      </c>
      <c r="J81" s="50" t="s">
        <v>31</v>
      </c>
      <c r="K81" s="51"/>
      <c r="L81" s="17">
        <v>370</v>
      </c>
      <c r="M81" s="17">
        <v>320</v>
      </c>
      <c r="N81" s="17">
        <v>250</v>
      </c>
      <c r="O81" s="17">
        <v>162.30000000000001</v>
      </c>
      <c r="P81" s="52"/>
      <c r="Q81" s="52"/>
    </row>
    <row r="82" spans="1:17" ht="98.1" customHeight="1"/>
    <row r="83" spans="1:17">
      <c r="K83" s="45"/>
    </row>
  </sheetData>
  <mergeCells count="235">
    <mergeCell ref="D75:E75"/>
    <mergeCell ref="J75:K75"/>
    <mergeCell ref="P75:Q75"/>
    <mergeCell ref="D77:E77"/>
    <mergeCell ref="J77:K77"/>
    <mergeCell ref="A75:A76"/>
    <mergeCell ref="A77:A78"/>
    <mergeCell ref="H7:H81"/>
    <mergeCell ref="J71:K71"/>
    <mergeCell ref="P71:Q71"/>
    <mergeCell ref="D69:E69"/>
    <mergeCell ref="J69:K69"/>
    <mergeCell ref="P69:Q69"/>
    <mergeCell ref="A68:A73"/>
    <mergeCell ref="D68:E68"/>
    <mergeCell ref="J68:K68"/>
    <mergeCell ref="P68:Q68"/>
    <mergeCell ref="D72:E72"/>
    <mergeCell ref="J72:K72"/>
    <mergeCell ref="P72:Q72"/>
    <mergeCell ref="D70:E70"/>
    <mergeCell ref="J70:K70"/>
    <mergeCell ref="P70:Q70"/>
    <mergeCell ref="D71:E71"/>
    <mergeCell ref="D64:E64"/>
    <mergeCell ref="J64:K64"/>
    <mergeCell ref="P64:Q64"/>
    <mergeCell ref="A64:A65"/>
    <mergeCell ref="D66:E66"/>
    <mergeCell ref="J66:K66"/>
    <mergeCell ref="P66:Q66"/>
    <mergeCell ref="A66:A67"/>
    <mergeCell ref="D60:E60"/>
    <mergeCell ref="J60:K60"/>
    <mergeCell ref="A60:A61"/>
    <mergeCell ref="D62:E62"/>
    <mergeCell ref="J62:K62"/>
    <mergeCell ref="P62:Q62"/>
    <mergeCell ref="A62:A63"/>
    <mergeCell ref="J58:K58"/>
    <mergeCell ref="D57:E57"/>
    <mergeCell ref="J57:K57"/>
    <mergeCell ref="A56:A59"/>
    <mergeCell ref="D47:E47"/>
    <mergeCell ref="J47:K47"/>
    <mergeCell ref="D46:E46"/>
    <mergeCell ref="J46:K46"/>
    <mergeCell ref="D45:E45"/>
    <mergeCell ref="J45:K45"/>
    <mergeCell ref="J51:K51"/>
    <mergeCell ref="D50:E50"/>
    <mergeCell ref="J50:K50"/>
    <mergeCell ref="D49:E49"/>
    <mergeCell ref="J49:K49"/>
    <mergeCell ref="D48:E48"/>
    <mergeCell ref="J48:K48"/>
    <mergeCell ref="D55:E55"/>
    <mergeCell ref="J55:K55"/>
    <mergeCell ref="A31:A32"/>
    <mergeCell ref="D33:E33"/>
    <mergeCell ref="J33:K33"/>
    <mergeCell ref="P34:Q34"/>
    <mergeCell ref="P33:Q33"/>
    <mergeCell ref="A33:A34"/>
    <mergeCell ref="P37:Q37"/>
    <mergeCell ref="A41:A42"/>
    <mergeCell ref="D44:E44"/>
    <mergeCell ref="J44:K44"/>
    <mergeCell ref="A35:A36"/>
    <mergeCell ref="J37:K37"/>
    <mergeCell ref="D39:E39"/>
    <mergeCell ref="D40:E40"/>
    <mergeCell ref="A44:A55"/>
    <mergeCell ref="A21:A26"/>
    <mergeCell ref="D27:E27"/>
    <mergeCell ref="J27:K27"/>
    <mergeCell ref="P27:Q27"/>
    <mergeCell ref="A27:A28"/>
    <mergeCell ref="D29:E29"/>
    <mergeCell ref="J29:K29"/>
    <mergeCell ref="P29:Q29"/>
    <mergeCell ref="A29:A30"/>
    <mergeCell ref="P24:Q24"/>
    <mergeCell ref="D23:E23"/>
    <mergeCell ref="J23:K23"/>
    <mergeCell ref="P23:Q23"/>
    <mergeCell ref="D22:E22"/>
    <mergeCell ref="J22:K22"/>
    <mergeCell ref="P22:Q22"/>
    <mergeCell ref="D25:E25"/>
    <mergeCell ref="J25:K25"/>
    <mergeCell ref="D24:E24"/>
    <mergeCell ref="J24:K24"/>
    <mergeCell ref="D21:E21"/>
    <mergeCell ref="J21:K21"/>
    <mergeCell ref="D30:E30"/>
    <mergeCell ref="J30:K30"/>
    <mergeCell ref="A7:A8"/>
    <mergeCell ref="D9:E9"/>
    <mergeCell ref="J9:K9"/>
    <mergeCell ref="P9:Q9"/>
    <mergeCell ref="A9:A10"/>
    <mergeCell ref="D11:E11"/>
    <mergeCell ref="J11:K11"/>
    <mergeCell ref="P11:Q11"/>
    <mergeCell ref="A11:A20"/>
    <mergeCell ref="D19:E19"/>
    <mergeCell ref="J19:K19"/>
    <mergeCell ref="J10:K10"/>
    <mergeCell ref="P10:Q10"/>
    <mergeCell ref="D20:E20"/>
    <mergeCell ref="J20:K20"/>
    <mergeCell ref="P20:Q20"/>
    <mergeCell ref="P19:Q19"/>
    <mergeCell ref="D18:E18"/>
    <mergeCell ref="D13:E13"/>
    <mergeCell ref="J13:K13"/>
    <mergeCell ref="P13:Q13"/>
    <mergeCell ref="D12:E12"/>
    <mergeCell ref="J12:K12"/>
    <mergeCell ref="P12:Q12"/>
    <mergeCell ref="D74:E74"/>
    <mergeCell ref="J74:K74"/>
    <mergeCell ref="P74:Q74"/>
    <mergeCell ref="D76:E76"/>
    <mergeCell ref="J76:K76"/>
    <mergeCell ref="D17:E17"/>
    <mergeCell ref="J17:K17"/>
    <mergeCell ref="P17:Q17"/>
    <mergeCell ref="D16:E16"/>
    <mergeCell ref="J16:K16"/>
    <mergeCell ref="P16:Q16"/>
    <mergeCell ref="P39:Q39"/>
    <mergeCell ref="D38:E38"/>
    <mergeCell ref="P38:Q38"/>
    <mergeCell ref="D54:E54"/>
    <mergeCell ref="J54:K54"/>
    <mergeCell ref="D53:E53"/>
    <mergeCell ref="J53:K53"/>
    <mergeCell ref="D52:E52"/>
    <mergeCell ref="J52:K52"/>
    <mergeCell ref="D51:E51"/>
    <mergeCell ref="D56:E56"/>
    <mergeCell ref="J56:K56"/>
    <mergeCell ref="D58:E58"/>
    <mergeCell ref="P79:Q79"/>
    <mergeCell ref="D80:E80"/>
    <mergeCell ref="J80:K80"/>
    <mergeCell ref="P80:Q80"/>
    <mergeCell ref="D81:E81"/>
    <mergeCell ref="J81:K81"/>
    <mergeCell ref="P81:Q81"/>
    <mergeCell ref="D78:E78"/>
    <mergeCell ref="J78:K78"/>
    <mergeCell ref="D79:E79"/>
    <mergeCell ref="J79:K79"/>
    <mergeCell ref="P76:Q76"/>
    <mergeCell ref="P31:Q31"/>
    <mergeCell ref="P35:Q35"/>
    <mergeCell ref="D67:E67"/>
    <mergeCell ref="J67:K67"/>
    <mergeCell ref="P67:Q67"/>
    <mergeCell ref="D73:E73"/>
    <mergeCell ref="J73:K73"/>
    <mergeCell ref="P73:Q73"/>
    <mergeCell ref="D41:E41"/>
    <mergeCell ref="J41:K41"/>
    <mergeCell ref="D63:E63"/>
    <mergeCell ref="J63:K63"/>
    <mergeCell ref="P63:Q63"/>
    <mergeCell ref="D65:E65"/>
    <mergeCell ref="J65:K65"/>
    <mergeCell ref="P65:Q65"/>
    <mergeCell ref="P41:Q41"/>
    <mergeCell ref="D59:E59"/>
    <mergeCell ref="J59:K59"/>
    <mergeCell ref="D61:E61"/>
    <mergeCell ref="J61:K61"/>
    <mergeCell ref="D43:E43"/>
    <mergeCell ref="J43:K43"/>
    <mergeCell ref="P40:Q40"/>
    <mergeCell ref="D42:E42"/>
    <mergeCell ref="J42:K42"/>
    <mergeCell ref="P42:Q42"/>
    <mergeCell ref="P36:Q36"/>
    <mergeCell ref="A37:A40"/>
    <mergeCell ref="D37:E37"/>
    <mergeCell ref="D34:E34"/>
    <mergeCell ref="J34:K34"/>
    <mergeCell ref="D36:E36"/>
    <mergeCell ref="J36:K36"/>
    <mergeCell ref="D35:E35"/>
    <mergeCell ref="J35:K35"/>
    <mergeCell ref="P30:Q30"/>
    <mergeCell ref="D32:E32"/>
    <mergeCell ref="J32:K32"/>
    <mergeCell ref="P32:Q32"/>
    <mergeCell ref="P21:Q21"/>
    <mergeCell ref="P25:Q25"/>
    <mergeCell ref="D26:E26"/>
    <mergeCell ref="J26:K26"/>
    <mergeCell ref="P26:Q26"/>
    <mergeCell ref="D28:E28"/>
    <mergeCell ref="J28:K28"/>
    <mergeCell ref="P28:Q28"/>
    <mergeCell ref="D31:E31"/>
    <mergeCell ref="J31:K31"/>
    <mergeCell ref="J18:K18"/>
    <mergeCell ref="P18:Q18"/>
    <mergeCell ref="L5:N5"/>
    <mergeCell ref="O5:O6"/>
    <mergeCell ref="P5:Q6"/>
    <mergeCell ref="D8:E8"/>
    <mergeCell ref="J8:K8"/>
    <mergeCell ref="P8:Q8"/>
    <mergeCell ref="D10:E10"/>
    <mergeCell ref="D7:E7"/>
    <mergeCell ref="J7:K7"/>
    <mergeCell ref="P7:Q7"/>
    <mergeCell ref="D15:E15"/>
    <mergeCell ref="J15:K15"/>
    <mergeCell ref="P15:Q15"/>
    <mergeCell ref="D14:E14"/>
    <mergeCell ref="J14:K14"/>
    <mergeCell ref="P14:Q14"/>
    <mergeCell ref="E1:K4"/>
    <mergeCell ref="A5:A6"/>
    <mergeCell ref="C5:C6"/>
    <mergeCell ref="D5:E6"/>
    <mergeCell ref="F5:F6"/>
    <mergeCell ref="G5:G6"/>
    <mergeCell ref="H5:H6"/>
    <mergeCell ref="I5:I6"/>
    <mergeCell ref="J5:K6"/>
    <mergeCell ref="B5:B6"/>
  </mergeCells>
  <phoneticPr fontId="7" type="noConversion"/>
  <pageMargins left="0" right="0" top="0.23" bottom="0" header="0" footer="0"/>
  <pageSetup paperSize="5" scale="10" fitToHeight="8" orientation="landscape" r:id="rId1"/>
  <headerFooter alignWithMargins="0">
    <oddFooter>&amp;CPage &amp;P</oddFooter>
  </headerFooter>
  <rowBreaks count="1" manualBreakCount="1">
    <brk id="19" max="16" man="1"/>
  </rowBreaks>
  <colBreaks count="1" manualBreakCount="1">
    <brk id="1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 MOLD 1</vt:lpstr>
      <vt:lpstr>LIST MOLD 2</vt:lpstr>
      <vt:lpstr>'LIST MOLD 1'!Print_Area</vt:lpstr>
      <vt:lpstr>'LIST MOLD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Rizka Dwi</dc:creator>
  <cp:lastModifiedBy>Rizka Dwi</cp:lastModifiedBy>
  <dcterms:created xsi:type="dcterms:W3CDTF">2023-11-23T00:49:10Z</dcterms:created>
  <dcterms:modified xsi:type="dcterms:W3CDTF">2023-11-24T02:17:41Z</dcterms:modified>
</cp:coreProperties>
</file>