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7" i="4"/>
  <c r="B9" i="4"/>
  <c r="B11" i="4"/>
  <c r="B10" i="4"/>
  <c r="B8" i="4"/>
  <c r="B4" i="4"/>
  <c r="B5" i="4"/>
  <c r="B6" i="4"/>
  <c r="B3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8" i="4"/>
  <c r="C7" i="4"/>
  <c r="C6" i="4"/>
  <c r="C10" i="4"/>
  <c r="C12" i="4"/>
  <c r="C5" i="4"/>
  <c r="C11" i="4"/>
  <c r="C13" i="4"/>
  <c r="C2" i="4"/>
  <c r="C4" i="4"/>
  <c r="C9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<sst xmlns="http://schemas.openxmlformats.org/spreadsheetml/2006/main" count="697" uniqueCount="598">
  <si>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</si>
  <si>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</si>
  <si>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</si>
  <si>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</si>
  <si>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</si>
  <si>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</si>
  <si>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</si>
  <si>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</si>
  <si>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</si>
  <si>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</si>
  <si>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</si>
  <si>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</si>
  <si>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</si>
  <si>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</si>
  <si>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</si>
  <si>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</si>
  <si>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</si>
  <si>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</si>
  <si>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</si>
  <si>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</si>
  <si>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</si>
  <si>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</si>
  <si>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</si>
  <si>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</si>
  <si>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</si>
  <si>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</si>
  <si>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</si>
  <si>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</si>
  <si>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</si>
  <si>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</si>
  <si>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</si>
  <si>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</si>
  <si>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</si>
  <si>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</si>
  <si>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</si>
  <si>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</si>
  <si>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</si>
  <si>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</si>
  <si>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</si>
  <si>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</si>
  <si>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</si>
  <si>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</si>
  <si>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</si>
  <si>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</si>
  <si>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</si>
  <si>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</si>
  <si>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</si>
  <si>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</si>
  <si>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</si>
  <si>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</si>
  <si>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</si>
  <si>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</si>
  <si>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</si>
  <si>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</si>
  <si>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</si>
  <si>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</si>
  <si>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</si>
  <si>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</si>
  <si>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</si>
  <si>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</si>
  <si>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</si>
  <si>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</si>
  <si>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</si>
  <si>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</si>
  <si>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</si>
  <si>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</si>
  <si>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</si>
  <si>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</si>
  <si>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</si>
  <si>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</si>
  <si>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</si>
  <si>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</si>
  <si>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</si>
  <si>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</si>
  <si>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</si>
  <si>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</si>
  <si>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</si>
  <si>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</si>
  <si>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</si>
  <si>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</si>
  <si>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</si>
  <si>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</si>
  <si>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</si>
  <si>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</si>
  <si>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</si>
  <si>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</si>
  <si>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</si>
  <si>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</si>
  <si>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</si>
  <si>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</si>
  <si>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</si>
  <si>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</si>
  <si>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</si>
  <si>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</si>
  <si>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</si>
  <si>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</si>
  <si>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</si>
  <si>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</si>
  <si>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</si>
  <si>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</si>
  <si>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</si>
  <si>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</si>
  <si>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</si>
  <si>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</si>
  <si>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</si>
  <si>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</si>
  <si>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</si>
  <si>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</si>
  <si>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</si>
  <si>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</si>
  <si>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</si>
  <si>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</si>
  <si>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</si>
  <si>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</si>
  <si>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</si>
  <si>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</si>
  <si>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</si>
  <si>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</si>
  <si>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</si>
  <si>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</si>
  <si>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</si>
  <si>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</si>
  <si>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</si>
  <si>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</si>
  <si>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</si>
  <si>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</si>
  <si>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</si>
  <si>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</si>
  <si>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</si>
  <si>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</si>
  <si>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</si>
  <si>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</si>
  <si>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</si>
  <si>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</si>
  <si>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</si>
  <si>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</si>
  <si>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</si>
  <si>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</si>
  <si>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</si>
  <si>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</si>
  <si>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</si>
  <si>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</si>
  <si>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</si>
  <si>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</si>
  <si>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</si>
  <si>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</si>
  <si>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</si>
  <si>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</si>
  <si>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</si>
  <si>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</si>
  <si>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</si>
  <si>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</si>
  <si>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</si>
  <si>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</si>
  <si>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</si>
  <si>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</si>
  <si>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</si>
  <si>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</si>
  <si>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</si>
  <si>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</si>
  <si>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</si>
  <si>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</si>
  <si>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</si>
  <si>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</si>
  <si>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</si>
  <si>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</si>
  <si>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</si>
  <si>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</si>
  <si>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</si>
  <si>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</si>
  <si>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</si>
  <si>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</si>
  <si>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</si>
  <si>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</si>
  <si>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</si>
  <si>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</si>
  <si>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</si>
  <si>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</si>
  <si>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</si>
  <si>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</si>
  <si>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</si>
  <si>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</si>
  <si>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</si>
  <si>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</si>
  <si>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</si>
  <si>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</si>
  <si>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</si>
  <si>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</si>
  <si>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</si>
  <si>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</si>
  <si>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</si>
  <si>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</si>
  <si>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</si>
  <si>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</si>
  <si>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</si>
  <si>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</si>
  <si>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</si>
  <si>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</si>
  <si>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</si>
  <si>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</si>
  <si>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</si>
  <si>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</si>
  <si>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</si>
  <si>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</si>
  <si>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</si>
  <si>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</si>
  <si>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</si>
  <si>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</si>
  <si>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</si>
  <si>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</si>
  <si>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</si>
  <si>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</si>
  <si>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</si>
  <si>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</si>
  <si>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</si>
  <si>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</si>
  <si>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</si>
  <si>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</si>
  <si>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</si>
  <si>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</si>
  <si>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</si>
  <si>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</si>
  <si>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</si>
  <si>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</si>
  <si>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</si>
  <si>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</si>
  <si>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</si>
  <si>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</si>
  <si>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</si>
  <si>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</si>
  <si>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</si>
  <si>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</si>
  <si>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</si>
  <si>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</si>
  <si>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</si>
  <si>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</si>
  <si>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</si>
  <si>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</si>
  <si>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</si>
  <si>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</si>
  <si>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</si>
  <si>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</si>
  <si>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</si>
  <si>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</si>
  <si>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</si>
  <si>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</si>
  <si>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</si>
  <si>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</si>
  <si>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</si>
  <si>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</si>
  <si>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</si>
  <si>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</si>
  <si>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</si>
  <si>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</si>
  <si>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</si>
  <si>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</si>
  <si>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</si>
  <si>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</si>
  <si>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</si>
  <si>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</si>
  <si>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</si>
  <si>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</si>
  <si>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</si>
  <si>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</si>
  <si>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</si>
  <si>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</si>
  <si>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</si>
  <si>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</si>
  <si>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</si>
  <si>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</si>
  <si>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</si>
  <si>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</si>
  <si>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</si>
  <si>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</si>
  <si>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</si>
  <si>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</si>
  <si>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</si>
  <si>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</si>
  <si>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</si>
  <si>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</si>
  <si>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</si>
  <si>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</si>
  <si>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</si>
  <si>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</si>
  <si>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</si>
  <si>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</si>
  <si>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</si>
  <si>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</si>
  <si>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</si>
  <si>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</si>
  <si>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</si>
  <si>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</si>
  <si>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</si>
  <si>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</si>
  <si>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</si>
  <si>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</si>
  <si>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</si>
  <si>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</si>
  <si>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</si>
  <si>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</si>
  <si>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</si>
  <si>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</si>
  <si>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</si>
  <si>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</si>
  <si>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</si>
  <si>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</si>
  <si>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</si>
  <si>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</si>
  <si>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</si>
  <si>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</si>
  <si>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</si>
  <si>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</si>
  <si>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</si>
  <si>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</si>
  <si>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</si>
  <si>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</si>
  <si>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</si>
  <si>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</si>
  <si>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</si>
  <si>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</si>
  <si>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</si>
  <si>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</si>
  <si>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</si>
  <si>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</si>
  <si>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</si>
  <si>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</si>
  <si>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</si>
  <si>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</si>
  <si>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</si>
  <si>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</si>
  <si>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</si>
  <si>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</si>
  <si>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</si>
  <si>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</si>
  <si>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</si>
  <si>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</si>
  <si>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</si>
  <si>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</si>
  <si>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</si>
  <si>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</si>
  <si>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</si>
  <si>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</si>
  <si>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</si>
  <si>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</si>
  <si>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</si>
  <si>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</si>
  <si>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</si>
  <si>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</si>
  <si>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</si>
  <si>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</si>
  <si>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</si>
  <si>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</si>
  <si>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</si>
  <si>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</si>
  <si>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</si>
  <si>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</si>
  <si>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</si>
  <si>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</si>
  <si>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</si>
  <si>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</si>
  <si>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</si>
  <si>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</si>
  <si>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</si>
  <si>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</si>
  <si>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</si>
  <si>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</si>
  <si>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</si>
  <si>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</si>
  <si>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</si>
  <si>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</si>
  <si>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</si>
  <si>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</si>
  <si>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</si>
  <si>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</si>
  <si>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</si>
  <si>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</si>
  <si>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</si>
  <si>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</si>
  <si>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</si>
  <si>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</si>
  <si>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</si>
  <si>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</si>
  <si>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</si>
  <si>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</si>
  <si>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</si>
  <si>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</si>
  <si>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</si>
  <si>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</si>
  <si>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</si>
  <si>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</si>
  <si>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</si>
  <si>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</si>
  <si>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</si>
  <si>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</si>
  <si>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</si>
  <si>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</si>
  <si>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</si>
  <si>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</si>
  <si>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</si>
  <si>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</si>
  <si>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</si>
  <si>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</si>
  <si>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</si>
  <si>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</si>
  <si>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</si>
  <si>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</si>
  <si>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</si>
  <si>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</si>
  <si>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</si>
  <si>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</si>
  <si>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</si>
  <si>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</si>
  <si>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</si>
  <si>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</si>
  <si>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</si>
  <si>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</si>
  <si>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</si>
  <si>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</si>
  <si>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</si>
  <si>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</si>
  <si>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</si>
  <si>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</si>
  <si>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</si>
  <si>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</si>
  <si>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</si>
  <si>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</si>
  <si>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</si>
  <si>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</si>
  <si>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</si>
  <si>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</si>
  <si>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</si>
  <si>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</si>
  <si>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</si>
  <si>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</si>
  <si>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</si>
  <si>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</si>
  <si>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</si>
  <si>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</si>
  <si>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</si>
  <si>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</si>
  <si>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</si>
  <si>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</si>
  <si>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</si>
  <si>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</si>
  <si>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</si>
  <si>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</si>
  <si>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</si>
  <si>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</si>
  <si>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</si>
  <si>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</si>
  <si>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</si>
  <si>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</si>
  <si>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</si>
  <si>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</si>
  <si>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</si>
  <si>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</si>
  <si>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</si>
  <si>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</si>
  <si>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</si>
  <si>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</si>
  <si>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</si>
  <si>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</si>
  <si>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</si>
  <si>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</si>
  <si>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</si>
  <si>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</si>
  <si>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</si>
  <si>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</si>
  <si>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</si>
  <si>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</si>
  <si>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</si>
  <si>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</si>
  <si>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</si>
  <si>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</si>
  <si>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</si>
  <si>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</si>
  <si>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</si>
  <si>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</si>
  <si>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</si>
  <si>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</si>
  <si>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</si>
  <si>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</si>
  <si>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</si>
  <si>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</si>
  <si>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</si>
  <si>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</si>
  <si>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</si>
  <si>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</si>
  <si>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</si>
  <si>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</si>
  <si>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</si>
  <si>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</si>
  <si>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</si>
  <si>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</si>
  <si>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</si>
  <si>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</si>
  <si>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</si>
  <si>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</si>
  <si>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</si>
  <si>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</si>
  <si>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</si>
  <si>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</si>
  <si>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</si>
  <si>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</si>
  <si>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</si>
  <si>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</si>
  <si>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</si>
  <si>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</si>
  <si>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</si>
  <si>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</si>
  <si>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</si>
  <si>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</si>
  <si>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</si>
  <si>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</si>
  <si>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</si>
  <si>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</si>
  <si>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</si>
  <si>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</si>
  <si>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</si>
  <si>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</si>
  <si>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</si>
  <si>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</si>
  <si>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</si>
  <si>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</si>
  <si>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</si>
  <si>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</si>
  <si>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</si>
  <si>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</si>
  <si>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</si>
  <si>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</si>
  <si>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</si>
  <si>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</si>
  <si>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</si>
  <si>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</si>
  <si>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</si>
  <si>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</si>
  <si>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</si>
  <si>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</si>
  <si>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</si>
  <si>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</si>
  <si>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</si>
  <si>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</si>
  <si>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</si>
  <si>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</si>
  <si>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</si>
  <si>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University of Kentucky</t>
  </si>
  <si>
    <t>Glenn Robinson</t>
  </si>
  <si>
    <t xml:space="preserve">Joe Young </t>
  </si>
  <si>
    <t>University of North Carolina</t>
  </si>
  <si>
    <t>Derrick Jones</t>
  </si>
  <si>
    <t>7-0</t>
  </si>
  <si>
    <t>Syracuse University</t>
  </si>
  <si>
    <t>fr</t>
  </si>
  <si>
    <t>Kelly Oubre</t>
  </si>
  <si>
    <t>Dwayne Bacon</t>
  </si>
  <si>
    <t>August 30, 1995</t>
  </si>
  <si>
    <t>Florida State University</t>
  </si>
  <si>
    <t>Nicolas Batum</t>
  </si>
  <si>
    <t>December 14, 1988</t>
  </si>
  <si>
    <t>Michael Carter-Williams</t>
  </si>
  <si>
    <t>October 10, 1991</t>
  </si>
  <si>
    <t>Treveon Graham</t>
  </si>
  <si>
    <t>October 28, 1993</t>
  </si>
  <si>
    <t>Virginia Commonwealth University</t>
  </si>
  <si>
    <t>Willy Hernangomez</t>
  </si>
  <si>
    <t>May 27, 1994</t>
  </si>
  <si>
    <t>es</t>
  </si>
  <si>
    <t>Dwight Howard</t>
  </si>
  <si>
    <t>December 8, 1985</t>
  </si>
  <si>
    <t>Frank Kaminsky</t>
  </si>
  <si>
    <t>April 4, 1993</t>
  </si>
  <si>
    <t>University of Wisconsin</t>
  </si>
  <si>
    <t>Michael Kidd-Gilchrist</t>
  </si>
  <si>
    <t>September 26, 1993</t>
  </si>
  <si>
    <t>Jeremy Lamb</t>
  </si>
  <si>
    <t>May 30, 1992</t>
  </si>
  <si>
    <t>University of Connecticut</t>
  </si>
  <si>
    <t>Mangok Mathiang</t>
  </si>
  <si>
    <t>October 8, 1992</t>
  </si>
  <si>
    <t>au</t>
  </si>
  <si>
    <t>University of Louisville</t>
  </si>
  <si>
    <t>Malik Monk</t>
  </si>
  <si>
    <t>February 4, 1998</t>
  </si>
  <si>
    <t>Johnny O'Bryant</t>
  </si>
  <si>
    <t>June 1, 1993</t>
  </si>
  <si>
    <t>Louisiana State University</t>
  </si>
  <si>
    <t>Marcus Paige</t>
  </si>
  <si>
    <t>September 11, 1993</t>
  </si>
  <si>
    <t>Julyan Stone</t>
  </si>
  <si>
    <t>December 7, 1988</t>
  </si>
  <si>
    <t>University of Texas at El Paso</t>
  </si>
  <si>
    <t>Kemba Walker</t>
  </si>
  <si>
    <t>May 8, 1990</t>
  </si>
  <si>
    <t>Marvin Williams</t>
  </si>
  <si>
    <t>June 19, 1986</t>
  </si>
  <si>
    <t>Cody Zeller</t>
  </si>
  <si>
    <t>October 5, 1992</t>
  </si>
  <si>
    <t>Indiana Unive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</si>
</sst>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34.200000000000003</v>
      </c>
      <c r="B2" s="11">
        <f>D6</f>
        <v>43.1</v>
      </c>
      <c r="C2" s="11">
        <f>E6</f>
        <v>86</v>
      </c>
      <c r="D2" s="11">
        <v>0</v>
      </c>
      <c r="E2" s="11">
        <f>C7</f>
        <v>31</v>
      </c>
      <c r="F2" s="11">
        <f>D7</f>
        <v>41.5</v>
      </c>
      <c r="G2" s="11">
        <f>E7</f>
        <v>77</v>
      </c>
      <c r="H2" s="11">
        <v>1</v>
      </c>
      <c r="I2" s="11">
        <f>C8</f>
        <v>25</v>
      </c>
      <c r="J2" s="11">
        <f>D8</f>
        <v>50.4</v>
      </c>
      <c r="K2" s="11">
        <f>E8</f>
        <v>76</v>
      </c>
      <c r="L2" s="11">
        <v>2</v>
      </c>
      <c r="M2" s="11">
        <f>C9</f>
        <v>25.7</v>
      </c>
      <c r="N2" s="11">
        <f>D9</f>
        <v>45.800000000000004</v>
      </c>
      <c r="O2" s="11">
        <f>E9</f>
        <v>77</v>
      </c>
      <c r="P2" s="11">
        <v>3</v>
      </c>
      <c r="Q2" s="11">
        <f>C10</f>
        <v>30.4</v>
      </c>
      <c r="R2" s="11">
        <f>D10</f>
        <v>55.500000000000007</v>
      </c>
      <c r="S2" s="11">
        <f>E10</f>
        <v>83</v>
      </c>
      <c r="T2" s="11">
        <v>4</v>
      </c>
      <c r="U2" s="11">
        <f>C11</f>
        <v>16.100000000000001</v>
      </c>
      <c r="V2" s="11">
        <f>D11</f>
        <v>33.200000000000003</v>
      </c>
      <c r="W2" s="11">
        <f>E11</f>
        <v>70</v>
      </c>
      <c r="X2" s="11">
        <v>0</v>
      </c>
      <c r="Y2" s="11">
        <f>C12</f>
        <v>24.6</v>
      </c>
      <c r="Z2" s="11">
        <f>D12</f>
        <v>45.7</v>
      </c>
      <c r="AA2" s="11">
        <f>E12</f>
        <v>79</v>
      </c>
      <c r="AB2" s="11">
        <v>1</v>
      </c>
      <c r="AC2" s="11">
        <f>C13</f>
        <v>16.7</v>
      </c>
      <c r="AD2" s="11">
        <f>D13</f>
        <v>43.4</v>
      </c>
      <c r="AE2" s="11">
        <f>E13</f>
        <v>70</v>
      </c>
      <c r="AF2" s="11">
        <v>2</v>
      </c>
      <c r="AG2" s="11">
        <f>C14</f>
        <v>23.2</v>
      </c>
      <c r="AH2" s="11">
        <f>D14</f>
        <v>42.9</v>
      </c>
      <c r="AI2" s="11">
        <f>E14</f>
        <v>77</v>
      </c>
      <c r="AJ2" s="11">
        <v>3</v>
      </c>
      <c r="AK2" s="11">
        <f>C15</f>
        <v>19</v>
      </c>
      <c r="AL2" s="11">
        <f>D15</f>
        <v>54.500000000000007</v>
      </c>
      <c r="AM2" s="11">
        <f>E15</f>
        <v>77</v>
      </c>
      <c r="AN2" s="11">
        <v>4</v>
      </c>
      <c r="AO2" s="11">
        <f>C16</f>
        <v>13.6</v>
      </c>
      <c r="AP2" s="11">
        <f>D16</f>
        <v>36</v>
      </c>
      <c r="AQ2" s="11">
        <f>E16</f>
        <v>72</v>
      </c>
      <c r="AR2" s="11">
        <f>IF(B16 = "PG", 0, IF(B16 = "SG", 1, IF(B16 = "SF", 2, IF(B16 = "PF", 3, IF(B16 = "C", 4,"ERROR")))))</f>
        <v>1</v>
      </c>
      <c r="AS2" s="11">
        <f>C17</f>
        <v>13.5</v>
      </c>
      <c r="AT2" s="11">
        <f>D17</f>
        <v>37.5</v>
      </c>
      <c r="AU2" s="11">
        <f>E17</f>
        <v>69</v>
      </c>
      <c r="AV2" s="11">
        <f>IF(B17 = "PG", 0, IF(B17 = "SG", 1, IF(B17 = "SF", 2, IF(B17 = "PF", 3, IF(B17 = "C", 4,"ERROR")))))</f>
        <v>1</v>
      </c>
      <c r="AW2" s="11">
        <f>C18</f>
        <v>11.9</v>
      </c>
      <c r="AX2" s="11">
        <f>D18</f>
        <v>50.6</v>
      </c>
      <c r="AY2" s="11">
        <f>E18</f>
        <v>75</v>
      </c>
      <c r="AZ2" s="11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Kemba Walker</v>
      </c>
      <c r="B6" t="str">
        <f>Position!C2</f>
        <v>PG</v>
      </c>
      <c r="C6">
        <f>VLOOKUP(Position!$A2,Data!$A$4:$AB$16,Data!$F$1,0)</f>
        <v>34.200000000000003</v>
      </c>
      <c r="D6">
        <f>VLOOKUP(Position!$A2,Data!$A$4:$AB$16,Data!$I$1,0)*100</f>
        <v>43.1</v>
      </c>
      <c r="E6">
        <f>VLOOKUP(A6,Sheet1!$B$1:$C$504,2,FALSE)</f>
        <v>86</v>
      </c>
      <c r="AB6" s="5"/>
    </row>
    <row r="7" spans="1:52" ht="15" thickBot="1" x14ac:dyDescent="0.35">
      <c r="A7" t="str">
        <f>TRIM(Position!B3)</f>
        <v>Nicolas Batum</v>
      </c>
      <c r="B7" t="str">
        <f>Position!C3</f>
        <v>SG</v>
      </c>
      <c r="C7">
        <f>VLOOKUP(Position!$A3,Data!$A$4:$AB$16,Data!$F$1,0)</f>
        <v>31</v>
      </c>
      <c r="D7">
        <f>VLOOKUP(Position!$A3,Data!$A$4:$AB$16,Data!$I$1,0)*100</f>
        <v>41.5</v>
      </c>
      <c r="E7">
        <f>VLOOKUP(A7,Sheet1!$B$1:$C$504,2,FALSE)</f>
        <v>77</v>
      </c>
      <c r="AK7" s="5"/>
    </row>
    <row r="8" spans="1:52" ht="15" thickBot="1" x14ac:dyDescent="0.35">
      <c r="A8" t="str">
        <f>TRIM(Position!B4)</f>
        <v>Michael Kidd-Gilchrist</v>
      </c>
      <c r="B8" t="str">
        <f>Position!C4</f>
        <v>SF</v>
      </c>
      <c r="C8">
        <f>VLOOKUP(Position!$A4,Data!$A$4:$AB$16,Data!$F$1,0)</f>
        <v>25</v>
      </c>
      <c r="D8">
        <f>VLOOKUP(Position!$A4,Data!$A$4:$AB$16,Data!$I$1,0)*100</f>
        <v>50.4</v>
      </c>
      <c r="E8">
        <f>VLOOKUP(A8,Sheet1!$B$1:$C$504,2,FALSE)</f>
        <v>76</v>
      </c>
    </row>
    <row r="9" spans="1:52" ht="15" thickBot="1" x14ac:dyDescent="0.35">
      <c r="A9" t="str">
        <f>TRIM(Position!B5)</f>
        <v>Marvin Williams</v>
      </c>
      <c r="B9" t="str">
        <f>Position!C5</f>
        <v>PF</v>
      </c>
      <c r="C9">
        <f>VLOOKUP(Position!$A5,Data!$A$4:$AB$16,Data!$F$1,0)</f>
        <v>25.7</v>
      </c>
      <c r="D9">
        <f>VLOOKUP(Position!$A5,Data!$A$4:$AB$16,Data!$I$1,0)*100</f>
        <v>45.800000000000004</v>
      </c>
      <c r="E9">
        <f>VLOOKUP(A9,Sheet1!$B$1:$C$504,2,FALSE)</f>
        <v>77</v>
      </c>
      <c r="AE9" s="5"/>
      <c r="AK9" s="5"/>
      <c r="AV9" s="5"/>
    </row>
    <row r="10" spans="1:52" x14ac:dyDescent="0.3">
      <c r="A10" t="str">
        <f>TRIM(Position!B6)</f>
        <v>Dwight Howard</v>
      </c>
      <c r="B10" t="str">
        <f>Position!C6</f>
        <v>C</v>
      </c>
      <c r="C10">
        <f>VLOOKUP(Position!$A6,Data!$A$4:$AB$16,Data!$F$1,0)</f>
        <v>30.4</v>
      </c>
      <c r="D10">
        <f>VLOOKUP(Position!$A6,Data!$A$4:$AB$16,Data!$I$1,0)*100</f>
        <v>55.500000000000007</v>
      </c>
      <c r="E10">
        <f>VLOOKUP(A10,Sheet1!$B$1:$C$504,2,FALSE)</f>
        <v>83</v>
      </c>
    </row>
    <row r="11" spans="1:52" ht="15" thickBot="1" x14ac:dyDescent="0.35">
      <c r="A11" t="str">
        <f>TRIM(Position!B7)</f>
        <v>Michael Carter-Williams</v>
      </c>
      <c r="B11" t="str">
        <f>Position!C7</f>
        <v>PG</v>
      </c>
      <c r="C11">
        <f>VLOOKUP(Position!$A7,Data!$A$4:$AB$16,Data!$F$1,0)</f>
        <v>16.100000000000001</v>
      </c>
      <c r="D11">
        <f>VLOOKUP(Position!$A7,Data!$A$4:$AB$16,Data!$I$1,0)*100</f>
        <v>33.200000000000003</v>
      </c>
      <c r="E11">
        <f>VLOOKUP(A11,Sheet1!$B$1:$C$504,2,FALSE)</f>
        <v>70</v>
      </c>
    </row>
    <row r="12" spans="1:52" ht="15" thickBot="1" x14ac:dyDescent="0.35">
      <c r="A12" t="str">
        <f>TRIM(Position!B8)</f>
        <v>Jeremy Lamb</v>
      </c>
      <c r="B12" t="str">
        <f>Position!C8</f>
        <v>SG</v>
      </c>
      <c r="C12">
        <f>VLOOKUP(Position!$A8,Data!$A$4:$AB$16,Data!$F$1,0)</f>
        <v>24.6</v>
      </c>
      <c r="D12">
        <f>VLOOKUP(Position!$A8,Data!$A$4:$AB$16,Data!$I$1,0)*100</f>
        <v>45.7</v>
      </c>
      <c r="E12">
        <f>VLOOKUP(A12,Sheet1!$B$1:$C$504,2,FALSE)</f>
        <v>79</v>
      </c>
      <c r="AU12" s="5"/>
    </row>
    <row r="13" spans="1:52" x14ac:dyDescent="0.3">
      <c r="A13" t="str">
        <f>TRIM(Position!B9)</f>
        <v>Treveon Graham</v>
      </c>
      <c r="B13" t="str">
        <f>Position!C9</f>
        <v>SG</v>
      </c>
      <c r="C13">
        <f>VLOOKUP(Position!$A9,Data!$A$4:$AB$16,Data!$F$1,0)</f>
        <v>16.7</v>
      </c>
      <c r="D13">
        <f>VLOOKUP(Position!$A9,Data!$A$4:$AB$16,Data!$I$1,0)*100</f>
        <v>43.4</v>
      </c>
      <c r="E13">
        <f>VLOOKUP(A13,Sheet1!$B$1:$C$504,2,FALSE)</f>
        <v>70</v>
      </c>
    </row>
    <row r="14" spans="1:52" x14ac:dyDescent="0.3">
      <c r="A14" t="str">
        <f>TRIM(Position!B10)</f>
        <v>Frank Kaminsky</v>
      </c>
      <c r="B14" t="str">
        <f>Position!C10</f>
        <v>PF</v>
      </c>
      <c r="C14">
        <f>VLOOKUP(Position!$A10,Data!$A$4:$AB$16,Data!$F$1,0)</f>
        <v>23.2</v>
      </c>
      <c r="D14">
        <f>VLOOKUP(Position!$A10,Data!$A$4:$AB$16,Data!$I$1,0)*100</f>
        <v>42.9</v>
      </c>
      <c r="E14">
        <f>VLOOKUP(A14,Sheet1!$B$1:$C$504,2,FALSE)</f>
        <v>77</v>
      </c>
    </row>
    <row r="15" spans="1:52" x14ac:dyDescent="0.3">
      <c r="A15" t="str">
        <f>TRIM(Position!B11)</f>
        <v>Cody Zeller</v>
      </c>
      <c r="B15" t="str">
        <f>Position!C11</f>
        <v>C</v>
      </c>
      <c r="C15">
        <f>VLOOKUP(Position!$A11,Data!$A$4:$AB$16,Data!$F$1,0)</f>
        <v>19</v>
      </c>
      <c r="D15">
        <f>VLOOKUP(Position!$A11,Data!$A$4:$AB$16,Data!$I$1,0)*100</f>
        <v>54.500000000000007</v>
      </c>
      <c r="E15">
        <f>VLOOKUP(A15,Sheet1!$B$1:$C$504,2,FALSE)</f>
        <v>77</v>
      </c>
    </row>
    <row r="16" spans="1:52" x14ac:dyDescent="0.3">
      <c r="A16" t="str">
        <f>TRIM(Position!B12)</f>
        <v>Malik Monk</v>
      </c>
      <c r="B16" t="str">
        <f>Position!C12</f>
        <v>SG</v>
      </c>
      <c r="C16">
        <f>VLOOKUP(Position!$A12,Data!$A$4:$AB$16,Data!$F$1,0)</f>
        <v>13.6</v>
      </c>
      <c r="D16">
        <f>VLOOKUP(Position!$A12,Data!$A$4:$AB$16,Data!$I$1,0)*100</f>
        <v>36</v>
      </c>
      <c r="E16">
        <f>VLOOKUP(A16,Sheet1!$B$1:$C$504,2,FALSE)</f>
        <v>72</v>
      </c>
    </row>
    <row r="17" spans="1:41" x14ac:dyDescent="0.3">
      <c r="A17" t="str">
        <f>TRIM(Position!B13)</f>
        <v>Dwayne Bacon</v>
      </c>
      <c r="B17" t="str">
        <f>Position!C13</f>
        <v>SG</v>
      </c>
      <c r="C17">
        <f>VLOOKUP(Position!$A13,Data!$A$4:$AB$16,Data!$F$1,0)</f>
        <v>13.5</v>
      </c>
      <c r="D17">
        <f>VLOOKUP(Position!$A13,Data!$A$4:$AB$16,Data!$I$1,0)*100</f>
        <v>37.5</v>
      </c>
      <c r="E17">
        <f>VLOOKUP(A17,Sheet1!$B$1:$C$504,2,FALSE)</f>
        <v>69</v>
      </c>
    </row>
    <row r="18" spans="1:41" x14ac:dyDescent="0.3">
      <c r="A18" t="str">
        <f>TRIM(Position!B14)</f>
        <v>Willy Hernangomez</v>
      </c>
      <c r="B18" t="str">
        <f>Position!C14</f>
        <v>C</v>
      </c>
      <c r="C18">
        <f>VLOOKUP(Position!$A14,Data!$A$4:$AB$16,Data!$F$1,0)</f>
        <v>11.9</v>
      </c>
      <c r="D18">
        <f>VLOOKUP(Position!$A14,Data!$A$4:$AB$16,Data!$I$1,0)*100</f>
        <v>50.6</v>
      </c>
      <c r="E18">
        <f>VLOOKUP(A18,Sheet1!$B$1:$C$504,2,FALSE)</f>
        <v>75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Kemba Walker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Nicolas Batum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5</v>
      </c>
      <c r="B4" t="str">
        <f>VLOOKUP(A4,Data!$A$4:$B$16,2,FALSE)</f>
        <v>Michael Kidd-Gilchrist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4</v>
      </c>
      <c r="B5" t="str">
        <f>VLOOKUP(A5,Data!$A$4:$B$16,2,FALSE)</f>
        <v>Marvin Williams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Dwight Howard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10</v>
      </c>
      <c r="B7" t="str">
        <f>VLOOKUP(A7,Data!$A$4:$B$16,2,FALSE)</f>
        <v>Michael Carter-Williams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6</v>
      </c>
      <c r="B8" t="str">
        <f>VLOOKUP(A8,Data!$A$4:$B$16,2,FALSE)</f>
        <v>Jeremy Lamb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Treveon Graham</v>
      </c>
      <c r="C9" t="str">
        <f>VLOOKUP(B9,Sheet3!$B$1:$D$38,2,FALSE)</f>
        <v>SG</v>
      </c>
      <c r="D9" s="12">
        <v>8</v>
      </c>
      <c r="F9" s="3">
        <v>8</v>
      </c>
    </row>
    <row r="10" spans="1:6" x14ac:dyDescent="0.3">
      <c r="A10">
        <v>7</v>
      </c>
      <c r="B10" t="str">
        <f>VLOOKUP(A10,Data!$A$4:$B$16,2,FALSE)</f>
        <v>Frank Kaminsky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Cody Zeller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Malik Monk</v>
      </c>
      <c r="C12" t="str">
        <f>VLOOKUP(B12,Sheet3!$B$1:$D$38,2,FALSE)</f>
        <v>SG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Dwayne Bacon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Willy Hernangomez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591</v>
      </c>
      <c r="C4">
        <v>27</v>
      </c>
      <c r="D4">
        <v>80</v>
      </c>
      <c r="E4">
        <v>80</v>
      </c>
      <c r="F4">
        <v>34.200000000000003</v>
      </c>
      <c r="G4">
        <v>7.4</v>
      </c>
      <c r="H4">
        <v>17</v>
      </c>
      <c r="I4">
        <v>0.43099999999999999</v>
      </c>
      <c r="J4">
        <v>2.9</v>
      </c>
      <c r="K4">
        <v>7.5</v>
      </c>
      <c r="L4">
        <v>0.38400000000000001</v>
      </c>
      <c r="M4">
        <v>4.5</v>
      </c>
      <c r="N4">
        <v>9.5</v>
      </c>
      <c r="O4">
        <v>0.46899999999999997</v>
      </c>
      <c r="P4">
        <v>0.51600000000000001</v>
      </c>
      <c r="Q4">
        <v>4.5</v>
      </c>
      <c r="R4">
        <v>5.3</v>
      </c>
      <c r="S4">
        <v>0.86399999999999999</v>
      </c>
      <c r="T4">
        <v>0.4</v>
      </c>
      <c r="U4">
        <v>2.7</v>
      </c>
      <c r="V4">
        <v>3.1</v>
      </c>
      <c r="W4">
        <v>5.6</v>
      </c>
      <c r="X4">
        <v>1.1000000000000001</v>
      </c>
      <c r="Y4">
        <v>0.3</v>
      </c>
      <c r="Z4">
        <v>2.2000000000000002</v>
      </c>
      <c r="AA4">
        <v>1.2</v>
      </c>
      <c r="AB4">
        <v>22.1</v>
      </c>
    </row>
    <row r="5" spans="1:28" x14ac:dyDescent="0.3">
      <c r="A5">
        <v>2</v>
      </c>
      <c r="B5" t="s">
        <v>557</v>
      </c>
      <c r="C5">
        <v>29</v>
      </c>
      <c r="D5">
        <v>64</v>
      </c>
      <c r="E5">
        <v>64</v>
      </c>
      <c r="F5">
        <v>31</v>
      </c>
      <c r="G5">
        <v>4.2</v>
      </c>
      <c r="H5">
        <v>10.199999999999999</v>
      </c>
      <c r="I5">
        <v>0.41499999999999998</v>
      </c>
      <c r="J5">
        <v>1.4</v>
      </c>
      <c r="K5">
        <v>4.3</v>
      </c>
      <c r="L5">
        <v>0.33600000000000002</v>
      </c>
      <c r="M5">
        <v>2.8</v>
      </c>
      <c r="N5">
        <v>5.9</v>
      </c>
      <c r="O5">
        <v>0.47299999999999998</v>
      </c>
      <c r="P5">
        <v>0.48599999999999999</v>
      </c>
      <c r="Q5">
        <v>1.7</v>
      </c>
      <c r="R5">
        <v>2</v>
      </c>
      <c r="S5">
        <v>0.83099999999999996</v>
      </c>
      <c r="T5">
        <v>0.9</v>
      </c>
      <c r="U5">
        <v>3.9</v>
      </c>
      <c r="V5">
        <v>4.8</v>
      </c>
      <c r="W5">
        <v>5.5</v>
      </c>
      <c r="X5">
        <v>1</v>
      </c>
      <c r="Y5">
        <v>0.4</v>
      </c>
      <c r="Z5">
        <v>2</v>
      </c>
      <c r="AA5">
        <v>1.1000000000000001</v>
      </c>
      <c r="AB5">
        <v>11.6</v>
      </c>
    </row>
    <row r="6" spans="1:28" x14ac:dyDescent="0.3">
      <c r="A6">
        <v>3</v>
      </c>
      <c r="B6" t="s">
        <v>567</v>
      </c>
      <c r="C6">
        <v>32</v>
      </c>
      <c r="D6">
        <v>81</v>
      </c>
      <c r="E6">
        <v>81</v>
      </c>
      <c r="F6">
        <v>30.4</v>
      </c>
      <c r="G6">
        <v>6.2</v>
      </c>
      <c r="H6">
        <v>11.2</v>
      </c>
      <c r="I6">
        <v>0.55500000000000005</v>
      </c>
      <c r="J6">
        <v>0</v>
      </c>
      <c r="K6">
        <v>0.1</v>
      </c>
      <c r="L6">
        <v>0.14299999999999999</v>
      </c>
      <c r="M6">
        <v>6.2</v>
      </c>
      <c r="N6">
        <v>11.2</v>
      </c>
      <c r="O6">
        <v>0.55900000000000005</v>
      </c>
      <c r="P6">
        <v>0.55600000000000005</v>
      </c>
      <c r="Q6">
        <v>4.0999999999999996</v>
      </c>
      <c r="R6">
        <v>7.2</v>
      </c>
      <c r="S6">
        <v>0.57399999999999995</v>
      </c>
      <c r="T6">
        <v>3.1</v>
      </c>
      <c r="U6">
        <v>9.3000000000000007</v>
      </c>
      <c r="V6">
        <v>12.5</v>
      </c>
      <c r="W6">
        <v>1.3</v>
      </c>
      <c r="X6">
        <v>0.6</v>
      </c>
      <c r="Y6">
        <v>1.6</v>
      </c>
      <c r="Z6">
        <v>2.6</v>
      </c>
      <c r="AA6">
        <v>3.1</v>
      </c>
      <c r="AB6">
        <v>16.600000000000001</v>
      </c>
    </row>
    <row r="7" spans="1:28" x14ac:dyDescent="0.3">
      <c r="A7">
        <v>4</v>
      </c>
      <c r="B7" t="s">
        <v>593</v>
      </c>
      <c r="C7">
        <v>31</v>
      </c>
      <c r="D7">
        <v>78</v>
      </c>
      <c r="E7">
        <v>78</v>
      </c>
      <c r="F7">
        <v>25.7</v>
      </c>
      <c r="G7">
        <v>3.3</v>
      </c>
      <c r="H7">
        <v>7.2</v>
      </c>
      <c r="I7">
        <v>0.45800000000000002</v>
      </c>
      <c r="J7">
        <v>1.6</v>
      </c>
      <c r="K7">
        <v>3.9</v>
      </c>
      <c r="L7">
        <v>0.41299999999999998</v>
      </c>
      <c r="M7">
        <v>1.7</v>
      </c>
      <c r="N7">
        <v>3.3</v>
      </c>
      <c r="O7">
        <v>0.51200000000000001</v>
      </c>
      <c r="P7">
        <v>0.56999999999999995</v>
      </c>
      <c r="Q7">
        <v>1.3</v>
      </c>
      <c r="R7">
        <v>1.6</v>
      </c>
      <c r="S7">
        <v>0.82899999999999996</v>
      </c>
      <c r="T7">
        <v>0.9</v>
      </c>
      <c r="U7">
        <v>3.8</v>
      </c>
      <c r="V7">
        <v>4.7</v>
      </c>
      <c r="W7">
        <v>1.2</v>
      </c>
      <c r="X7">
        <v>0.7</v>
      </c>
      <c r="Y7">
        <v>0.5</v>
      </c>
      <c r="Z7">
        <v>0.8</v>
      </c>
      <c r="AA7">
        <v>1.5</v>
      </c>
      <c r="AB7">
        <v>9.5</v>
      </c>
    </row>
    <row r="8" spans="1:28" x14ac:dyDescent="0.3">
      <c r="A8">
        <v>5</v>
      </c>
      <c r="B8" t="s">
        <v>572</v>
      </c>
      <c r="C8">
        <v>24</v>
      </c>
      <c r="D8">
        <v>74</v>
      </c>
      <c r="E8">
        <v>74</v>
      </c>
      <c r="F8">
        <v>25</v>
      </c>
      <c r="G8">
        <v>3.8</v>
      </c>
      <c r="H8">
        <v>7.6</v>
      </c>
      <c r="I8">
        <v>0.504</v>
      </c>
      <c r="J8">
        <v>0</v>
      </c>
      <c r="K8">
        <v>0</v>
      </c>
      <c r="L8">
        <v>0</v>
      </c>
      <c r="M8">
        <v>3.8</v>
      </c>
      <c r="N8">
        <v>7.5</v>
      </c>
      <c r="O8">
        <v>0.505</v>
      </c>
      <c r="P8">
        <v>0.504</v>
      </c>
      <c r="Q8">
        <v>1.6</v>
      </c>
      <c r="R8">
        <v>2.2999999999999998</v>
      </c>
      <c r="S8">
        <v>0.68400000000000005</v>
      </c>
      <c r="T8">
        <v>1.1000000000000001</v>
      </c>
      <c r="U8">
        <v>2.9</v>
      </c>
      <c r="V8">
        <v>4.0999999999999996</v>
      </c>
      <c r="W8">
        <v>1</v>
      </c>
      <c r="X8">
        <v>0.7</v>
      </c>
      <c r="Y8">
        <v>0.4</v>
      </c>
      <c r="Z8">
        <v>0.7</v>
      </c>
      <c r="AA8">
        <v>1.9</v>
      </c>
      <c r="AB8">
        <v>9.1999999999999993</v>
      </c>
    </row>
    <row r="9" spans="1:28" x14ac:dyDescent="0.3">
      <c r="A9">
        <v>6</v>
      </c>
      <c r="B9" t="s">
        <v>574</v>
      </c>
      <c r="C9">
        <v>25</v>
      </c>
      <c r="D9">
        <v>80</v>
      </c>
      <c r="E9">
        <v>18</v>
      </c>
      <c r="F9">
        <v>24.6</v>
      </c>
      <c r="G9">
        <v>4.8</v>
      </c>
      <c r="H9">
        <v>10.4</v>
      </c>
      <c r="I9">
        <v>0.45700000000000002</v>
      </c>
      <c r="J9">
        <v>1.2</v>
      </c>
      <c r="K9">
        <v>3.2</v>
      </c>
      <c r="L9">
        <v>0.37</v>
      </c>
      <c r="M9">
        <v>3.6</v>
      </c>
      <c r="N9">
        <v>7.2</v>
      </c>
      <c r="O9">
        <v>0.495</v>
      </c>
      <c r="P9">
        <v>0.51300000000000001</v>
      </c>
      <c r="Q9">
        <v>2.2000000000000002</v>
      </c>
      <c r="R9">
        <v>2.6</v>
      </c>
      <c r="S9">
        <v>0.86099999999999999</v>
      </c>
      <c r="T9">
        <v>0.6</v>
      </c>
      <c r="U9">
        <v>3.4</v>
      </c>
      <c r="V9">
        <v>4.0999999999999996</v>
      </c>
      <c r="W9">
        <v>2.2999999999999998</v>
      </c>
      <c r="X9">
        <v>0.8</v>
      </c>
      <c r="Y9">
        <v>0.4</v>
      </c>
      <c r="Z9">
        <v>1.2</v>
      </c>
      <c r="AA9">
        <v>1.7</v>
      </c>
      <c r="AB9">
        <v>12.9</v>
      </c>
    </row>
    <row r="10" spans="1:28" x14ac:dyDescent="0.3">
      <c r="A10">
        <v>7</v>
      </c>
      <c r="B10" t="s">
        <v>569</v>
      </c>
      <c r="C10">
        <v>24</v>
      </c>
      <c r="D10">
        <v>79</v>
      </c>
      <c r="E10">
        <v>4</v>
      </c>
      <c r="F10">
        <v>23.2</v>
      </c>
      <c r="G10">
        <v>3.9</v>
      </c>
      <c r="H10">
        <v>9.1</v>
      </c>
      <c r="I10">
        <v>0.42899999999999999</v>
      </c>
      <c r="J10">
        <v>1.3</v>
      </c>
      <c r="K10">
        <v>3.5</v>
      </c>
      <c r="L10">
        <v>0.38</v>
      </c>
      <c r="M10">
        <v>2.6</v>
      </c>
      <c r="N10">
        <v>5.6</v>
      </c>
      <c r="O10">
        <v>0.45900000000000002</v>
      </c>
      <c r="P10">
        <v>0.501</v>
      </c>
      <c r="Q10">
        <v>2</v>
      </c>
      <c r="R10">
        <v>2.5</v>
      </c>
      <c r="S10">
        <v>0.79900000000000004</v>
      </c>
      <c r="T10">
        <v>0.6</v>
      </c>
      <c r="U10">
        <v>3.1</v>
      </c>
      <c r="V10">
        <v>3.6</v>
      </c>
      <c r="W10">
        <v>1.6</v>
      </c>
      <c r="X10">
        <v>0.5</v>
      </c>
      <c r="Y10">
        <v>0.2</v>
      </c>
      <c r="Z10">
        <v>0.8</v>
      </c>
      <c r="AA10">
        <v>1.2</v>
      </c>
      <c r="AB10">
        <v>11.1</v>
      </c>
    </row>
    <row r="11" spans="1:28" x14ac:dyDescent="0.3">
      <c r="A11">
        <v>8</v>
      </c>
      <c r="B11" t="s">
        <v>595</v>
      </c>
      <c r="C11">
        <v>25</v>
      </c>
      <c r="D11">
        <v>33</v>
      </c>
      <c r="E11">
        <v>0</v>
      </c>
      <c r="F11">
        <v>19</v>
      </c>
      <c r="G11">
        <v>2.6</v>
      </c>
      <c r="H11">
        <v>4.7</v>
      </c>
      <c r="I11">
        <v>0.54500000000000004</v>
      </c>
      <c r="J11">
        <v>0.1</v>
      </c>
      <c r="K11">
        <v>0.1</v>
      </c>
      <c r="L11">
        <v>0.66700000000000004</v>
      </c>
      <c r="M11">
        <v>2.5</v>
      </c>
      <c r="N11">
        <v>4.5999999999999996</v>
      </c>
      <c r="O11">
        <v>0.54200000000000004</v>
      </c>
      <c r="P11">
        <v>0.55100000000000005</v>
      </c>
      <c r="Q11">
        <v>1.8</v>
      </c>
      <c r="R11">
        <v>2.6</v>
      </c>
      <c r="S11">
        <v>0.71799999999999997</v>
      </c>
      <c r="T11">
        <v>2</v>
      </c>
      <c r="U11">
        <v>3.3</v>
      </c>
      <c r="V11">
        <v>5.4</v>
      </c>
      <c r="W11">
        <v>0.9</v>
      </c>
      <c r="X11">
        <v>0.4</v>
      </c>
      <c r="Y11">
        <v>0.6</v>
      </c>
      <c r="Z11">
        <v>1</v>
      </c>
      <c r="AA11">
        <v>2.5</v>
      </c>
      <c r="AB11">
        <v>7.1</v>
      </c>
    </row>
    <row r="12" spans="1:28" x14ac:dyDescent="0.3">
      <c r="A12">
        <v>9</v>
      </c>
      <c r="B12" t="s">
        <v>561</v>
      </c>
      <c r="C12">
        <v>24</v>
      </c>
      <c r="D12">
        <v>63</v>
      </c>
      <c r="E12">
        <v>2</v>
      </c>
      <c r="F12">
        <v>16.7</v>
      </c>
      <c r="G12">
        <v>1.5</v>
      </c>
      <c r="H12">
        <v>3.5</v>
      </c>
      <c r="I12">
        <v>0.434</v>
      </c>
      <c r="J12">
        <v>0.6</v>
      </c>
      <c r="K12">
        <v>1.5</v>
      </c>
      <c r="L12">
        <v>0.41199999999999998</v>
      </c>
      <c r="M12">
        <v>0.9</v>
      </c>
      <c r="N12">
        <v>2</v>
      </c>
      <c r="O12">
        <v>0.45200000000000001</v>
      </c>
      <c r="P12">
        <v>0.52500000000000002</v>
      </c>
      <c r="Q12">
        <v>0.7</v>
      </c>
      <c r="R12">
        <v>0.9</v>
      </c>
      <c r="S12">
        <v>0.69499999999999995</v>
      </c>
      <c r="T12">
        <v>0.7</v>
      </c>
      <c r="U12">
        <v>1.3</v>
      </c>
      <c r="V12">
        <v>1.9</v>
      </c>
      <c r="W12">
        <v>0.9</v>
      </c>
      <c r="X12">
        <v>0.5</v>
      </c>
      <c r="Y12">
        <v>0</v>
      </c>
      <c r="Z12">
        <v>0.4</v>
      </c>
      <c r="AA12">
        <v>1.7</v>
      </c>
      <c r="AB12">
        <v>4.3</v>
      </c>
    </row>
    <row r="13" spans="1:28" x14ac:dyDescent="0.3">
      <c r="A13">
        <v>10</v>
      </c>
      <c r="B13" t="s">
        <v>559</v>
      </c>
      <c r="C13">
        <v>26</v>
      </c>
      <c r="D13">
        <v>52</v>
      </c>
      <c r="E13">
        <v>2</v>
      </c>
      <c r="F13">
        <v>16.100000000000001</v>
      </c>
      <c r="G13">
        <v>1.5</v>
      </c>
      <c r="H13">
        <v>4.4000000000000004</v>
      </c>
      <c r="I13">
        <v>0.33200000000000002</v>
      </c>
      <c r="J13">
        <v>0.3</v>
      </c>
      <c r="K13">
        <v>1.1000000000000001</v>
      </c>
      <c r="L13">
        <v>0.23699999999999999</v>
      </c>
      <c r="M13">
        <v>1.2</v>
      </c>
      <c r="N13">
        <v>3.3</v>
      </c>
      <c r="O13">
        <v>0.36499999999999999</v>
      </c>
      <c r="P13">
        <v>0.36199999999999999</v>
      </c>
      <c r="Q13">
        <v>1.4</v>
      </c>
      <c r="R13">
        <v>1.7</v>
      </c>
      <c r="S13">
        <v>0.82</v>
      </c>
      <c r="T13">
        <v>0.7</v>
      </c>
      <c r="U13">
        <v>1.9</v>
      </c>
      <c r="V13">
        <v>2.7</v>
      </c>
      <c r="W13">
        <v>2.2000000000000002</v>
      </c>
      <c r="X13">
        <v>0.8</v>
      </c>
      <c r="Y13">
        <v>0.4</v>
      </c>
      <c r="Z13">
        <v>1</v>
      </c>
      <c r="AA13">
        <v>1.9</v>
      </c>
      <c r="AB13">
        <v>4.5999999999999996</v>
      </c>
    </row>
    <row r="14" spans="1:28" x14ac:dyDescent="0.3">
      <c r="A14">
        <v>11</v>
      </c>
      <c r="B14" t="s">
        <v>581</v>
      </c>
      <c r="C14">
        <v>19</v>
      </c>
      <c r="D14">
        <v>63</v>
      </c>
      <c r="E14">
        <v>0</v>
      </c>
      <c r="F14">
        <v>13.6</v>
      </c>
      <c r="G14">
        <v>2.4</v>
      </c>
      <c r="H14">
        <v>6.7</v>
      </c>
      <c r="I14">
        <v>0.36</v>
      </c>
      <c r="J14">
        <v>1.3</v>
      </c>
      <c r="K14">
        <v>3.9</v>
      </c>
      <c r="L14">
        <v>0.34200000000000003</v>
      </c>
      <c r="M14">
        <v>1.1000000000000001</v>
      </c>
      <c r="N14">
        <v>2.9</v>
      </c>
      <c r="O14">
        <v>0.38500000000000001</v>
      </c>
      <c r="P14">
        <v>0.45800000000000002</v>
      </c>
      <c r="Q14">
        <v>0.5</v>
      </c>
      <c r="R14">
        <v>0.6</v>
      </c>
      <c r="S14">
        <v>0.84199999999999997</v>
      </c>
      <c r="T14">
        <v>0.1</v>
      </c>
      <c r="U14">
        <v>0.9</v>
      </c>
      <c r="V14">
        <v>1</v>
      </c>
      <c r="W14">
        <v>1.4</v>
      </c>
      <c r="X14">
        <v>0.3</v>
      </c>
      <c r="Y14">
        <v>0.1</v>
      </c>
      <c r="Z14">
        <v>0.8</v>
      </c>
      <c r="AA14">
        <v>1</v>
      </c>
      <c r="AB14">
        <v>6.7</v>
      </c>
    </row>
    <row r="15" spans="1:28" x14ac:dyDescent="0.3">
      <c r="A15">
        <v>12</v>
      </c>
      <c r="B15" t="s">
        <v>554</v>
      </c>
      <c r="C15">
        <v>22</v>
      </c>
      <c r="D15">
        <v>53</v>
      </c>
      <c r="E15">
        <v>6</v>
      </c>
      <c r="F15">
        <v>13.5</v>
      </c>
      <c r="G15">
        <v>1.4</v>
      </c>
      <c r="H15">
        <v>3.6</v>
      </c>
      <c r="I15">
        <v>0.375</v>
      </c>
      <c r="J15">
        <v>0.2</v>
      </c>
      <c r="K15">
        <v>0.8</v>
      </c>
      <c r="L15">
        <v>0.25600000000000001</v>
      </c>
      <c r="M15">
        <v>1.2</v>
      </c>
      <c r="N15">
        <v>2.8</v>
      </c>
      <c r="O15">
        <v>0.40899999999999997</v>
      </c>
      <c r="P15">
        <v>0.40400000000000003</v>
      </c>
      <c r="Q15">
        <v>0.4</v>
      </c>
      <c r="R15">
        <v>0.5</v>
      </c>
      <c r="S15">
        <v>0.8</v>
      </c>
      <c r="T15">
        <v>0.1</v>
      </c>
      <c r="U15">
        <v>2.2999999999999998</v>
      </c>
      <c r="V15">
        <v>2.2999999999999998</v>
      </c>
      <c r="W15">
        <v>0.7</v>
      </c>
      <c r="X15">
        <v>0.3</v>
      </c>
      <c r="Y15">
        <v>0</v>
      </c>
      <c r="Z15">
        <v>0.4</v>
      </c>
      <c r="AA15">
        <v>0.9</v>
      </c>
      <c r="AB15">
        <v>3.3</v>
      </c>
    </row>
    <row r="16" spans="1:28" x14ac:dyDescent="0.3">
      <c r="A16">
        <v>13</v>
      </c>
      <c r="B16" t="s">
        <v>564</v>
      </c>
      <c r="C16">
        <v>23</v>
      </c>
      <c r="D16">
        <v>22</v>
      </c>
      <c r="E16">
        <v>1</v>
      </c>
      <c r="F16">
        <v>11.9</v>
      </c>
      <c r="G16">
        <v>1.9</v>
      </c>
      <c r="H16">
        <v>3.8</v>
      </c>
      <c r="I16">
        <v>0.50600000000000001</v>
      </c>
      <c r="J16">
        <v>0.2</v>
      </c>
      <c r="K16">
        <v>0.3</v>
      </c>
      <c r="L16">
        <v>0.57099999999999995</v>
      </c>
      <c r="M16">
        <v>1.7</v>
      </c>
      <c r="N16">
        <v>3.5</v>
      </c>
      <c r="O16">
        <v>0.5</v>
      </c>
      <c r="P16">
        <v>0.53</v>
      </c>
      <c r="Q16">
        <v>2.1</v>
      </c>
      <c r="R16">
        <v>2.8</v>
      </c>
      <c r="S16">
        <v>0.75800000000000001</v>
      </c>
      <c r="T16">
        <v>1.8</v>
      </c>
      <c r="U16">
        <v>3.5</v>
      </c>
      <c r="V16">
        <v>5.3</v>
      </c>
      <c r="W16">
        <v>0.5</v>
      </c>
      <c r="X16">
        <v>0.5</v>
      </c>
      <c r="Y16">
        <v>0.4</v>
      </c>
      <c r="Z16">
        <v>0.4</v>
      </c>
      <c r="AA16">
        <v>1.5</v>
      </c>
      <c r="AB16">
        <v>6.1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7</v>
      </c>
      <c r="B2" t="s">
        <v>554</v>
      </c>
      <c r="C2" t="s">
        <v>14</v>
      </c>
      <c r="D2" s="1">
        <v>43652</v>
      </c>
      <c r="E2">
        <v>221</v>
      </c>
      <c r="F2" t="s">
        <v>555</v>
      </c>
      <c r="G2" t="s">
        <v>13</v>
      </c>
      <c r="H2" t="s">
        <v>11</v>
      </c>
      <c r="I2" t="s">
        <v>556</v>
      </c>
    </row>
    <row r="3" spans="1:9" x14ac:dyDescent="0.3">
      <c r="A3">
        <v>5</v>
      </c>
      <c r="B3" t="s">
        <v>557</v>
      </c>
      <c r="C3" t="s">
        <v>14</v>
      </c>
      <c r="D3" s="1">
        <v>43683</v>
      </c>
      <c r="E3">
        <v>200</v>
      </c>
      <c r="F3" t="s">
        <v>558</v>
      </c>
      <c r="G3" t="s">
        <v>552</v>
      </c>
      <c r="H3">
        <v>9</v>
      </c>
    </row>
    <row r="4" spans="1:9" x14ac:dyDescent="0.3">
      <c r="A4">
        <v>10</v>
      </c>
      <c r="B4" t="s">
        <v>559</v>
      </c>
      <c r="C4" t="s">
        <v>12</v>
      </c>
      <c r="D4" s="1">
        <v>43622</v>
      </c>
      <c r="E4">
        <v>190</v>
      </c>
      <c r="F4" t="s">
        <v>560</v>
      </c>
      <c r="G4" t="s">
        <v>13</v>
      </c>
      <c r="H4">
        <v>4</v>
      </c>
      <c r="I4" t="s">
        <v>551</v>
      </c>
    </row>
    <row r="5" spans="1:9" x14ac:dyDescent="0.3">
      <c r="A5">
        <v>21</v>
      </c>
      <c r="B5" t="s">
        <v>561</v>
      </c>
      <c r="C5" t="s">
        <v>14</v>
      </c>
      <c r="D5" s="1">
        <v>43591</v>
      </c>
      <c r="E5">
        <v>225</v>
      </c>
      <c r="F5" t="s">
        <v>562</v>
      </c>
      <c r="G5" t="s">
        <v>13</v>
      </c>
      <c r="H5">
        <v>1</v>
      </c>
      <c r="I5" t="s">
        <v>563</v>
      </c>
    </row>
    <row r="6" spans="1:9" x14ac:dyDescent="0.3">
      <c r="A6">
        <v>41</v>
      </c>
      <c r="B6" t="s">
        <v>564</v>
      </c>
      <c r="C6" t="s">
        <v>15</v>
      </c>
      <c r="D6" s="1">
        <v>43775</v>
      </c>
      <c r="E6">
        <v>240</v>
      </c>
      <c r="F6" t="s">
        <v>565</v>
      </c>
      <c r="G6" t="s">
        <v>566</v>
      </c>
      <c r="H6">
        <v>1</v>
      </c>
    </row>
    <row r="7" spans="1:9" x14ac:dyDescent="0.3">
      <c r="A7">
        <v>12</v>
      </c>
      <c r="B7" t="s">
        <v>567</v>
      </c>
      <c r="C7" t="s">
        <v>15</v>
      </c>
      <c r="D7" s="1">
        <v>43775</v>
      </c>
      <c r="E7">
        <v>265</v>
      </c>
      <c r="F7" t="s">
        <v>568</v>
      </c>
      <c r="G7" t="s">
        <v>13</v>
      </c>
      <c r="H7">
        <v>13</v>
      </c>
    </row>
    <row r="8" spans="1:9" x14ac:dyDescent="0.3">
      <c r="A8">
        <v>44</v>
      </c>
      <c r="B8" t="s">
        <v>569</v>
      </c>
      <c r="C8" t="s">
        <v>1</v>
      </c>
      <c r="D8" s="1" t="s">
        <v>550</v>
      </c>
      <c r="E8">
        <v>242</v>
      </c>
      <c r="F8" t="s">
        <v>570</v>
      </c>
      <c r="G8" t="s">
        <v>13</v>
      </c>
      <c r="H8">
        <v>2</v>
      </c>
      <c r="I8" t="s">
        <v>571</v>
      </c>
    </row>
    <row r="9" spans="1:9" x14ac:dyDescent="0.3">
      <c r="A9">
        <v>14</v>
      </c>
      <c r="B9" t="s">
        <v>572</v>
      </c>
      <c r="C9" t="s">
        <v>10</v>
      </c>
      <c r="D9" s="1">
        <v>43652</v>
      </c>
      <c r="E9">
        <v>232</v>
      </c>
      <c r="F9" t="s">
        <v>573</v>
      </c>
      <c r="G9" t="s">
        <v>13</v>
      </c>
      <c r="H9">
        <v>5</v>
      </c>
      <c r="I9" t="s">
        <v>545</v>
      </c>
    </row>
    <row r="10" spans="1:9" x14ac:dyDescent="0.3">
      <c r="A10">
        <v>3</v>
      </c>
      <c r="B10" t="s">
        <v>574</v>
      </c>
      <c r="C10" t="s">
        <v>14</v>
      </c>
      <c r="D10" s="1">
        <v>43591</v>
      </c>
      <c r="E10">
        <v>185</v>
      </c>
      <c r="F10" t="s">
        <v>575</v>
      </c>
      <c r="G10" t="s">
        <v>13</v>
      </c>
      <c r="H10">
        <v>5</v>
      </c>
      <c r="I10" t="s">
        <v>576</v>
      </c>
    </row>
    <row r="11" spans="1:9" x14ac:dyDescent="0.3">
      <c r="A11">
        <v>9</v>
      </c>
      <c r="B11" t="s">
        <v>577</v>
      </c>
      <c r="C11" t="s">
        <v>15</v>
      </c>
      <c r="D11" s="1">
        <v>43744</v>
      </c>
      <c r="E11">
        <v>230</v>
      </c>
      <c r="F11" t="s">
        <v>578</v>
      </c>
      <c r="G11" t="s">
        <v>579</v>
      </c>
      <c r="H11" t="s">
        <v>11</v>
      </c>
      <c r="I11" t="s">
        <v>580</v>
      </c>
    </row>
    <row r="12" spans="1:9" x14ac:dyDescent="0.3">
      <c r="A12">
        <v>1</v>
      </c>
      <c r="B12" t="s">
        <v>581</v>
      </c>
      <c r="C12" t="s">
        <v>14</v>
      </c>
      <c r="D12" s="1">
        <v>43530</v>
      </c>
      <c r="E12">
        <v>200</v>
      </c>
      <c r="F12" t="s">
        <v>582</v>
      </c>
      <c r="G12" t="s">
        <v>13</v>
      </c>
      <c r="H12" t="s">
        <v>11</v>
      </c>
      <c r="I12" t="s">
        <v>545</v>
      </c>
    </row>
    <row r="13" spans="1:9" x14ac:dyDescent="0.3">
      <c r="A13">
        <v>8</v>
      </c>
      <c r="B13" t="s">
        <v>583</v>
      </c>
      <c r="C13" t="s">
        <v>1</v>
      </c>
      <c r="D13" s="1">
        <v>43714</v>
      </c>
      <c r="E13">
        <v>257</v>
      </c>
      <c r="F13" t="s">
        <v>584</v>
      </c>
      <c r="G13" t="s">
        <v>13</v>
      </c>
      <c r="H13">
        <v>3</v>
      </c>
      <c r="I13" t="s">
        <v>585</v>
      </c>
    </row>
    <row r="14" spans="1:9" x14ac:dyDescent="0.3">
      <c r="A14">
        <v>4</v>
      </c>
      <c r="B14" t="s">
        <v>586</v>
      </c>
      <c r="C14" t="s">
        <v>12</v>
      </c>
      <c r="D14" s="1">
        <v>43471</v>
      </c>
      <c r="E14">
        <v>175</v>
      </c>
      <c r="F14" t="s">
        <v>587</v>
      </c>
      <c r="G14" t="s">
        <v>13</v>
      </c>
      <c r="H14" t="s">
        <v>11</v>
      </c>
      <c r="I14" t="s">
        <v>548</v>
      </c>
    </row>
    <row r="15" spans="1:9" x14ac:dyDescent="0.3">
      <c r="A15">
        <v>32</v>
      </c>
      <c r="B15" t="s">
        <v>588</v>
      </c>
      <c r="C15" t="s">
        <v>14</v>
      </c>
      <c r="D15" s="1">
        <v>43622</v>
      </c>
      <c r="E15">
        <v>200</v>
      </c>
      <c r="F15" t="s">
        <v>589</v>
      </c>
      <c r="G15" t="s">
        <v>13</v>
      </c>
      <c r="H15">
        <v>3</v>
      </c>
      <c r="I15" t="s">
        <v>590</v>
      </c>
    </row>
    <row r="16" spans="1:9" x14ac:dyDescent="0.3">
      <c r="A16">
        <v>15</v>
      </c>
      <c r="B16" t="s">
        <v>591</v>
      </c>
      <c r="C16" t="s">
        <v>12</v>
      </c>
      <c r="D16" s="1">
        <v>43471</v>
      </c>
      <c r="E16">
        <v>184</v>
      </c>
      <c r="F16" t="s">
        <v>592</v>
      </c>
      <c r="G16" t="s">
        <v>13</v>
      </c>
      <c r="H16">
        <v>6</v>
      </c>
      <c r="I16" t="s">
        <v>576</v>
      </c>
    </row>
    <row r="17" spans="1:9" x14ac:dyDescent="0.3">
      <c r="A17">
        <v>2</v>
      </c>
      <c r="B17" t="s">
        <v>593</v>
      </c>
      <c r="C17" t="s">
        <v>1</v>
      </c>
      <c r="D17" s="1">
        <v>43714</v>
      </c>
      <c r="E17">
        <v>237</v>
      </c>
      <c r="F17" s="8" t="s">
        <v>594</v>
      </c>
      <c r="G17" t="s">
        <v>13</v>
      </c>
      <c r="H17">
        <v>12</v>
      </c>
      <c r="I17" t="s">
        <v>548</v>
      </c>
    </row>
    <row r="18" spans="1:9" x14ac:dyDescent="0.3">
      <c r="A18">
        <v>40</v>
      </c>
      <c r="B18" t="s">
        <v>595</v>
      </c>
      <c r="C18" t="s">
        <v>15</v>
      </c>
      <c r="D18" s="1" t="s">
        <v>550</v>
      </c>
      <c r="E18">
        <v>240</v>
      </c>
      <c r="F18" t="s">
        <v>596</v>
      </c>
      <c r="G18" t="s">
        <v>13</v>
      </c>
      <c r="H18">
        <v>4</v>
      </c>
      <c r="I18" t="s">
        <v>597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240" workbookViewId="0">
      <selection activeCell="A256" sqref="A256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547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543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398</v>
      </c>
      <c r="B114" t="str">
        <f t="shared" si="1"/>
        <v>C.J.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399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400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401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402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403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404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405</v>
      </c>
      <c r="B157" t="str">
        <f t="shared" si="2"/>
        <v>Caris LeVert</v>
      </c>
      <c r="C157">
        <v>75</v>
      </c>
    </row>
    <row r="158" spans="1:3" x14ac:dyDescent="0.3">
      <c r="A158" t="s">
        <v>406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407</v>
      </c>
      <c r="B164" t="str">
        <f t="shared" si="2"/>
        <v>Ron Baker</v>
      </c>
      <c r="C164">
        <v>73</v>
      </c>
    </row>
    <row r="165" spans="1:3" x14ac:dyDescent="0.3">
      <c r="A165" t="s">
        <v>408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409</v>
      </c>
      <c r="B167" t="str">
        <f t="shared" si="2"/>
        <v>Patrick McCaw</v>
      </c>
      <c r="C167">
        <v>73</v>
      </c>
    </row>
    <row r="168" spans="1:3" x14ac:dyDescent="0.3">
      <c r="A168" t="s">
        <v>410</v>
      </c>
      <c r="B168" t="str">
        <f t="shared" si="2"/>
        <v>Bryn Forbes</v>
      </c>
      <c r="C168">
        <v>73</v>
      </c>
    </row>
    <row r="169" spans="1:3" x14ac:dyDescent="0.3">
      <c r="A169" t="s">
        <v>411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412</v>
      </c>
      <c r="B172" t="str">
        <f t="shared" si="2"/>
        <v>Malik Beasley</v>
      </c>
      <c r="C172">
        <v>72</v>
      </c>
    </row>
    <row r="173" spans="1:3" x14ac:dyDescent="0.3">
      <c r="A173" t="s">
        <v>413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414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415</v>
      </c>
      <c r="B179" t="str">
        <f t="shared" si="2"/>
        <v>Timothe Luwawu-Cabarrot</v>
      </c>
      <c r="C179">
        <v>71</v>
      </c>
    </row>
    <row r="180" spans="1:3" x14ac:dyDescent="0.3">
      <c r="A180" t="s">
        <v>416</v>
      </c>
      <c r="B180" t="str">
        <f t="shared" si="2"/>
        <v>DeAndre Liggins</v>
      </c>
      <c r="C180">
        <v>71</v>
      </c>
    </row>
    <row r="181" spans="1:3" x14ac:dyDescent="0.3">
      <c r="A181" t="s">
        <v>417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418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419</v>
      </c>
      <c r="B185" t="str">
        <f t="shared" si="2"/>
        <v>Treveon Graham</v>
      </c>
      <c r="C185">
        <v>70</v>
      </c>
    </row>
    <row r="186" spans="1:3" x14ac:dyDescent="0.3">
      <c r="A186" t="s">
        <v>420</v>
      </c>
      <c r="B186" t="str">
        <f t="shared" si="2"/>
        <v>Sean Kilpatrick Jr.</v>
      </c>
      <c r="C186">
        <v>70</v>
      </c>
    </row>
    <row r="187" spans="1:3" x14ac:dyDescent="0.3">
      <c r="A187" t="s">
        <v>421</v>
      </c>
      <c r="B187" t="str">
        <f t="shared" si="2"/>
        <v>Wayne Selden Jr</v>
      </c>
      <c r="C187">
        <v>70</v>
      </c>
    </row>
    <row r="188" spans="1:3" x14ac:dyDescent="0.3">
      <c r="A188" t="s">
        <v>422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423</v>
      </c>
      <c r="B190" t="str">
        <f t="shared" si="2"/>
        <v>Brandon Paul</v>
      </c>
      <c r="C190">
        <v>69</v>
      </c>
    </row>
    <row r="191" spans="1:3" x14ac:dyDescent="0.3">
      <c r="A191" t="s">
        <v>424</v>
      </c>
      <c r="B191" t="str">
        <f t="shared" si="2"/>
        <v>Davon Reed</v>
      </c>
      <c r="C191">
        <v>69</v>
      </c>
    </row>
    <row r="192" spans="1:3" x14ac:dyDescent="0.3">
      <c r="A192" t="s">
        <v>425</v>
      </c>
      <c r="B192" t="str">
        <f t="shared" si="2"/>
        <v>C.J. Williams</v>
      </c>
      <c r="C192">
        <v>69</v>
      </c>
    </row>
    <row r="193" spans="1:3" x14ac:dyDescent="0.3">
      <c r="A193" t="s">
        <v>426</v>
      </c>
      <c r="B193" t="str">
        <f t="shared" si="2"/>
        <v>Darrun Hilliard</v>
      </c>
      <c r="C193">
        <v>69</v>
      </c>
    </row>
    <row r="194" spans="1:3" x14ac:dyDescent="0.3">
      <c r="A194" t="s">
        <v>427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428</v>
      </c>
      <c r="B195" t="str">
        <f t="shared" si="3"/>
        <v>Damyean Dotson</v>
      </c>
      <c r="C195">
        <v>68</v>
      </c>
    </row>
    <row r="196" spans="1:3" x14ac:dyDescent="0.3">
      <c r="A196" t="s">
        <v>429</v>
      </c>
      <c r="B196" t="str">
        <f t="shared" si="3"/>
        <v>Sheldon Mac</v>
      </c>
      <c r="C196">
        <v>68</v>
      </c>
    </row>
    <row r="197" spans="1:3" x14ac:dyDescent="0.3">
      <c r="A197" t="s">
        <v>430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431</v>
      </c>
      <c r="B199" t="str">
        <f t="shared" si="3"/>
        <v>Edmond Sumner</v>
      </c>
      <c r="C199">
        <v>68</v>
      </c>
    </row>
    <row r="200" spans="1:3" x14ac:dyDescent="0.3">
      <c r="A200" t="s">
        <v>432</v>
      </c>
      <c r="B200" t="str">
        <f t="shared" si="3"/>
        <v>Tyler Dorsey</v>
      </c>
      <c r="C200">
        <v>67</v>
      </c>
    </row>
    <row r="201" spans="1:3" x14ac:dyDescent="0.3">
      <c r="A201" t="s">
        <v>433</v>
      </c>
      <c r="B201" t="str">
        <f t="shared" si="3"/>
        <v>Marcus Georges-Hunt</v>
      </c>
      <c r="C201">
        <v>67</v>
      </c>
    </row>
    <row r="202" spans="1:3" x14ac:dyDescent="0.3">
      <c r="A202" t="s">
        <v>434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435</v>
      </c>
      <c r="B205" t="str">
        <f t="shared" si="3"/>
        <v>Jabari Bird</v>
      </c>
      <c r="C205">
        <v>67</v>
      </c>
    </row>
    <row r="206" spans="1:3" x14ac:dyDescent="0.3">
      <c r="A206" t="s">
        <v>436</v>
      </c>
      <c r="B206" t="str">
        <f t="shared" si="3"/>
        <v>Charles Cooke</v>
      </c>
      <c r="C206">
        <v>67</v>
      </c>
    </row>
    <row r="207" spans="1:3" x14ac:dyDescent="0.3">
      <c r="A207" t="s">
        <v>437</v>
      </c>
      <c r="B207" t="str">
        <f t="shared" si="3"/>
        <v>Antonio Blakeney</v>
      </c>
      <c r="C207">
        <v>69</v>
      </c>
    </row>
    <row r="208" spans="1:3" x14ac:dyDescent="0.3">
      <c r="A208" t="s">
        <v>438</v>
      </c>
      <c r="B208" t="str">
        <f t="shared" si="3"/>
        <v>Gian Clavell</v>
      </c>
      <c r="C208">
        <v>67</v>
      </c>
    </row>
    <row r="209" spans="1:3" x14ac:dyDescent="0.3">
      <c r="A209" t="s">
        <v>439</v>
      </c>
      <c r="B209" t="str">
        <f t="shared" si="3"/>
        <v>P.J. Dozier</v>
      </c>
      <c r="C209">
        <v>67</v>
      </c>
    </row>
    <row r="210" spans="1:3" x14ac:dyDescent="0.3">
      <c r="A210" t="s">
        <v>440</v>
      </c>
      <c r="B210" t="str">
        <f t="shared" si="3"/>
        <v>Daniel Hamilton</v>
      </c>
      <c r="C210">
        <v>66</v>
      </c>
    </row>
    <row r="211" spans="1:3" x14ac:dyDescent="0.3">
      <c r="A211" t="s">
        <v>441</v>
      </c>
      <c r="B211" t="str">
        <f t="shared" si="3"/>
        <v>Milton Doyle</v>
      </c>
      <c r="C211">
        <v>66</v>
      </c>
    </row>
    <row r="212" spans="1:3" x14ac:dyDescent="0.3">
      <c r="A212" t="s">
        <v>442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443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444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445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446</v>
      </c>
      <c r="B246" t="str">
        <f t="shared" si="3"/>
        <v>Taurean Prince</v>
      </c>
      <c r="C246">
        <v>76</v>
      </c>
    </row>
    <row r="247" spans="1:3" x14ac:dyDescent="0.3">
      <c r="A247" t="s">
        <v>447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546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553</v>
      </c>
      <c r="B255" t="str">
        <f t="shared" si="3"/>
        <v>Kelly Oubre</v>
      </c>
      <c r="C255">
        <v>75</v>
      </c>
    </row>
    <row r="256" spans="1:3" x14ac:dyDescent="0.3">
      <c r="A256" t="s">
        <v>448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542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449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450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451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452</v>
      </c>
      <c r="B281" t="str">
        <f t="shared" si="4"/>
        <v>Troy Williams</v>
      </c>
      <c r="C281">
        <v>71</v>
      </c>
    </row>
    <row r="282" spans="1:3" x14ac:dyDescent="0.3">
      <c r="A282" t="s">
        <v>453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454</v>
      </c>
      <c r="B284" t="str">
        <f t="shared" si="4"/>
        <v>Paul Zipser</v>
      </c>
      <c r="C284">
        <v>70</v>
      </c>
    </row>
    <row r="285" spans="1:3" x14ac:dyDescent="0.3">
      <c r="A285" t="s">
        <v>455</v>
      </c>
      <c r="B285" t="str">
        <f t="shared" si="4"/>
        <v>Justin Jackson</v>
      </c>
      <c r="C285">
        <v>70</v>
      </c>
    </row>
    <row r="286" spans="1:3" x14ac:dyDescent="0.3">
      <c r="A286" t="s">
        <v>456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457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458</v>
      </c>
      <c r="B291" t="str">
        <f t="shared" si="4"/>
        <v>Royce O’Neale</v>
      </c>
      <c r="C291">
        <v>70</v>
      </c>
    </row>
    <row r="292" spans="1:3" x14ac:dyDescent="0.3">
      <c r="A292" t="s">
        <v>459</v>
      </c>
      <c r="B292" t="str">
        <f t="shared" si="4"/>
        <v>Terrance Ferguson</v>
      </c>
      <c r="C292">
        <v>69</v>
      </c>
    </row>
    <row r="293" spans="1:3" x14ac:dyDescent="0.3">
      <c r="A293" t="s">
        <v>460</v>
      </c>
      <c r="B293" t="str">
        <f t="shared" si="4"/>
        <v>DeAndre Bembry</v>
      </c>
      <c r="C293">
        <v>69</v>
      </c>
    </row>
    <row r="294" spans="1:3" x14ac:dyDescent="0.3">
      <c r="A294" t="s">
        <v>461</v>
      </c>
      <c r="B294" t="str">
        <f t="shared" si="4"/>
        <v>Dwayne Bacon</v>
      </c>
      <c r="C294">
        <v>69</v>
      </c>
    </row>
    <row r="295" spans="1:3" x14ac:dyDescent="0.3">
      <c r="A295" t="s">
        <v>462</v>
      </c>
      <c r="B295" t="str">
        <f t="shared" si="4"/>
        <v>Jake Layman</v>
      </c>
      <c r="C295">
        <v>69</v>
      </c>
    </row>
    <row r="296" spans="1:3" x14ac:dyDescent="0.3">
      <c r="A296" t="s">
        <v>463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464</v>
      </c>
      <c r="B298" t="str">
        <f t="shared" si="4"/>
        <v>Wesley Iwundu</v>
      </c>
      <c r="C298">
        <v>69</v>
      </c>
    </row>
    <row r="299" spans="1:3" x14ac:dyDescent="0.3">
      <c r="A299" t="s">
        <v>465</v>
      </c>
      <c r="B299" t="str">
        <f t="shared" si="4"/>
        <v>Abdel Nader</v>
      </c>
      <c r="C299">
        <v>68</v>
      </c>
    </row>
    <row r="300" spans="1:3" x14ac:dyDescent="0.3">
      <c r="A300" t="s">
        <v>466</v>
      </c>
      <c r="B300" t="str">
        <f t="shared" si="4"/>
        <v>Damien Wilkins</v>
      </c>
      <c r="C300">
        <v>68</v>
      </c>
    </row>
    <row r="301" spans="1:3" x14ac:dyDescent="0.3">
      <c r="A301" t="s">
        <v>467</v>
      </c>
      <c r="B301" t="str">
        <f t="shared" si="4"/>
        <v>Jalen Jones</v>
      </c>
      <c r="C301">
        <v>68</v>
      </c>
    </row>
    <row r="302" spans="1:3" x14ac:dyDescent="0.3">
      <c r="A302" t="s">
        <v>468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469</v>
      </c>
      <c r="B305" t="str">
        <f t="shared" si="4"/>
        <v>Malcolm Miller</v>
      </c>
      <c r="C305">
        <v>67</v>
      </c>
    </row>
    <row r="306" spans="1:3" x14ac:dyDescent="0.3">
      <c r="A306" t="s">
        <v>470</v>
      </c>
      <c r="B306" t="str">
        <f t="shared" si="4"/>
        <v>Jamel Artis</v>
      </c>
      <c r="C306">
        <v>67</v>
      </c>
    </row>
    <row r="307" spans="1:3" x14ac:dyDescent="0.3">
      <c r="A307" t="s">
        <v>471</v>
      </c>
      <c r="B307" t="str">
        <f t="shared" si="4"/>
        <v>Devin Robinson</v>
      </c>
      <c r="C307">
        <v>67</v>
      </c>
    </row>
    <row r="308" spans="1:3" x14ac:dyDescent="0.3">
      <c r="A308" t="s">
        <v>472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473</v>
      </c>
      <c r="B310" t="str">
        <f t="shared" si="4"/>
        <v>Danuel House</v>
      </c>
      <c r="C310">
        <v>65</v>
      </c>
    </row>
    <row r="311" spans="1:3" x14ac:dyDescent="0.3">
      <c r="A311" t="s">
        <v>549</v>
      </c>
      <c r="B311" t="str">
        <f t="shared" si="4"/>
        <v>Derrick Jones</v>
      </c>
      <c r="C311">
        <v>71</v>
      </c>
    </row>
    <row r="312" spans="1:3" x14ac:dyDescent="0.3">
      <c r="A312" t="s">
        <v>474</v>
      </c>
      <c r="B312" t="str">
        <f t="shared" si="4"/>
        <v>Eric Griffin</v>
      </c>
      <c r="C312">
        <v>68</v>
      </c>
    </row>
    <row r="313" spans="1:3" x14ac:dyDescent="0.3">
      <c r="A313" t="s">
        <v>475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476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477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544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478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479</v>
      </c>
      <c r="B336" t="str">
        <f t="shared" si="5"/>
        <v>Domantas Sabonis</v>
      </c>
      <c r="C336">
        <v>78</v>
      </c>
    </row>
    <row r="337" spans="1:3" x14ac:dyDescent="0.3">
      <c r="A337" t="s">
        <v>480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481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482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483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484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485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486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487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488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489</v>
      </c>
      <c r="B373" t="str">
        <f t="shared" si="5"/>
        <v>Marquese Chriss</v>
      </c>
      <c r="C373">
        <v>73</v>
      </c>
    </row>
    <row r="374" spans="1:3" x14ac:dyDescent="0.3">
      <c r="A374" t="s">
        <v>490</v>
      </c>
      <c r="B374" t="str">
        <f t="shared" si="5"/>
        <v>Dragan Bender</v>
      </c>
      <c r="C374">
        <v>72</v>
      </c>
    </row>
    <row r="375" spans="1:3" x14ac:dyDescent="0.3">
      <c r="A375" t="s">
        <v>491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492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493</v>
      </c>
      <c r="B383" t="str">
        <f t="shared" si="5"/>
        <v>T.J. Leaf</v>
      </c>
      <c r="C383">
        <v>71</v>
      </c>
    </row>
    <row r="384" spans="1:3" x14ac:dyDescent="0.3">
      <c r="A384" t="s">
        <v>494</v>
      </c>
      <c r="B384" t="str">
        <f t="shared" si="5"/>
        <v>D.J. Wilson</v>
      </c>
      <c r="C384">
        <v>71</v>
      </c>
    </row>
    <row r="385" spans="1:3" x14ac:dyDescent="0.3">
      <c r="A385" t="s">
        <v>495</v>
      </c>
      <c r="B385" t="str">
        <f t="shared" si="5"/>
        <v>Adrien Payne</v>
      </c>
      <c r="C385">
        <v>71</v>
      </c>
    </row>
    <row r="386" spans="1:3" x14ac:dyDescent="0.3">
      <c r="A386" t="s">
        <v>496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497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498</v>
      </c>
      <c r="B391" t="str">
        <f t="shared" si="6"/>
        <v>Guerschon Yabusele</v>
      </c>
      <c r="C391">
        <v>70</v>
      </c>
    </row>
    <row r="392" spans="1:3" x14ac:dyDescent="0.3">
      <c r="A392" t="s">
        <v>499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500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501</v>
      </c>
      <c r="B396" t="str">
        <f t="shared" si="6"/>
        <v>Chinanu Onuaku</v>
      </c>
      <c r="C396">
        <v>69</v>
      </c>
    </row>
    <row r="397" spans="1:3" x14ac:dyDescent="0.3">
      <c r="A397" t="s">
        <v>502</v>
      </c>
      <c r="B397" t="str">
        <f t="shared" si="6"/>
        <v>Ivan Rabb</v>
      </c>
      <c r="C397">
        <v>69</v>
      </c>
    </row>
    <row r="398" spans="1:3" x14ac:dyDescent="0.3">
      <c r="A398" t="s">
        <v>503</v>
      </c>
      <c r="B398" t="str">
        <f t="shared" si="6"/>
        <v>Semi Ojeleye</v>
      </c>
      <c r="C398">
        <v>69</v>
      </c>
    </row>
    <row r="399" spans="1:3" x14ac:dyDescent="0.3">
      <c r="A399" t="s">
        <v>504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505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506</v>
      </c>
      <c r="B404" t="str">
        <f t="shared" si="6"/>
        <v>Alex Poythress</v>
      </c>
      <c r="C404">
        <v>68</v>
      </c>
    </row>
    <row r="405" spans="1:3" x14ac:dyDescent="0.3">
      <c r="A405" t="s">
        <v>507</v>
      </c>
      <c r="B405" t="str">
        <f t="shared" si="6"/>
        <v>Jacob Wiley</v>
      </c>
      <c r="C405">
        <v>68</v>
      </c>
    </row>
    <row r="406" spans="1:3" x14ac:dyDescent="0.3">
      <c r="A406" t="s">
        <v>508</v>
      </c>
      <c r="B406" t="str">
        <f t="shared" si="6"/>
        <v>Ike Anigbogu</v>
      </c>
      <c r="C406">
        <v>68</v>
      </c>
    </row>
    <row r="407" spans="1:3" x14ac:dyDescent="0.3">
      <c r="A407" t="s">
        <v>509</v>
      </c>
      <c r="B407" t="str">
        <f t="shared" si="6"/>
        <v>Erik McCree</v>
      </c>
      <c r="C407">
        <v>67</v>
      </c>
    </row>
    <row r="408" spans="1:3" x14ac:dyDescent="0.3">
      <c r="A408" t="s">
        <v>510</v>
      </c>
      <c r="B408" t="str">
        <f t="shared" si="6"/>
        <v>Jonathan Motley</v>
      </c>
      <c r="C408">
        <v>67</v>
      </c>
    </row>
    <row r="409" spans="1:3" x14ac:dyDescent="0.3">
      <c r="A409" t="s">
        <v>511</v>
      </c>
      <c r="B409" t="str">
        <f t="shared" si="6"/>
        <v>Alec Peters</v>
      </c>
      <c r="C409">
        <v>67</v>
      </c>
    </row>
    <row r="410" spans="1:3" x14ac:dyDescent="0.3">
      <c r="A410" t="s">
        <v>512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513</v>
      </c>
      <c r="B412" t="str">
        <f t="shared" si="6"/>
        <v>Chris Boucher</v>
      </c>
      <c r="C412">
        <v>66</v>
      </c>
    </row>
    <row r="413" spans="1:3" x14ac:dyDescent="0.3">
      <c r="A413" t="s">
        <v>514</v>
      </c>
      <c r="B413" t="str">
        <f t="shared" si="6"/>
        <v>Isaiah Hicks</v>
      </c>
      <c r="C413">
        <v>66</v>
      </c>
    </row>
    <row r="414" spans="1:3" x14ac:dyDescent="0.3">
      <c r="A414" t="s">
        <v>515</v>
      </c>
      <c r="B414" t="str">
        <f t="shared" si="6"/>
        <v>Mike Young</v>
      </c>
      <c r="C414">
        <v>66</v>
      </c>
    </row>
    <row r="415" spans="1:3" x14ac:dyDescent="0.3">
      <c r="A415" t="s">
        <v>516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517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518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519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520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521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522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523</v>
      </c>
      <c r="B471" t="str">
        <f t="shared" si="7"/>
        <v>Bam Adebayo</v>
      </c>
      <c r="C471">
        <v>74</v>
      </c>
    </row>
    <row r="472" spans="1:3" x14ac:dyDescent="0.3">
      <c r="A472" t="s">
        <v>524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525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526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527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528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529</v>
      </c>
      <c r="B487" t="str">
        <f t="shared" si="7"/>
        <v>Ante Zizic</v>
      </c>
      <c r="C487">
        <v>71</v>
      </c>
    </row>
    <row r="488" spans="1:3" x14ac:dyDescent="0.3">
      <c r="A488" t="s">
        <v>530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531</v>
      </c>
      <c r="B491" t="str">
        <f t="shared" si="7"/>
        <v>Henry Giles</v>
      </c>
      <c r="C491">
        <v>70</v>
      </c>
    </row>
    <row r="492" spans="1:3" x14ac:dyDescent="0.3">
      <c r="A492" t="s">
        <v>532</v>
      </c>
      <c r="B492" t="str">
        <f t="shared" si="7"/>
        <v>Justin Patton</v>
      </c>
      <c r="C492">
        <v>70</v>
      </c>
    </row>
    <row r="493" spans="1:3" x14ac:dyDescent="0.3">
      <c r="A493" t="s">
        <v>533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534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535</v>
      </c>
      <c r="B497" t="str">
        <f t="shared" si="7"/>
        <v>Zhou Qi</v>
      </c>
      <c r="C497">
        <v>69</v>
      </c>
    </row>
    <row r="498" spans="1:3" x14ac:dyDescent="0.3">
      <c r="A498" t="s">
        <v>536</v>
      </c>
      <c r="B498" t="str">
        <f t="shared" si="7"/>
        <v>Tony Bradley</v>
      </c>
      <c r="C498">
        <v>69</v>
      </c>
    </row>
    <row r="499" spans="1:3" x14ac:dyDescent="0.3">
      <c r="A499" t="s">
        <v>537</v>
      </c>
      <c r="B499" t="str">
        <f t="shared" si="7"/>
        <v>Khem Birch</v>
      </c>
      <c r="C499">
        <v>69</v>
      </c>
    </row>
    <row r="500" spans="1:3" x14ac:dyDescent="0.3">
      <c r="A500" t="s">
        <v>538</v>
      </c>
      <c r="B500" t="str">
        <f t="shared" si="7"/>
        <v>A.J. Hammons</v>
      </c>
      <c r="C500">
        <v>68</v>
      </c>
    </row>
    <row r="501" spans="1:3" x14ac:dyDescent="0.3">
      <c r="A501" t="s">
        <v>539</v>
      </c>
      <c r="B501" t="str">
        <f t="shared" si="7"/>
        <v>Thomas Bryant</v>
      </c>
      <c r="C501">
        <v>68</v>
      </c>
    </row>
    <row r="502" spans="1:3" x14ac:dyDescent="0.3">
      <c r="A502" t="s">
        <v>540</v>
      </c>
      <c r="B502" t="str">
        <f t="shared" si="7"/>
        <v>Matt Costello</v>
      </c>
      <c r="C502">
        <v>67</v>
      </c>
    </row>
    <row r="503" spans="1:3" x14ac:dyDescent="0.3">
      <c r="A503" t="s">
        <v>541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2019-03-13T07:00:14Z</dcterms:modified>
</cp:coreProperties>
</file>