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x\Downloads\"/>
    </mc:Choice>
  </mc:AlternateContent>
  <xr:revisionPtr revIDLastSave="0" documentId="13_ncr:1_{25AD70F4-540E-44A4-A7E4-CEE659266A45}" xr6:coauthVersionLast="36" xr6:coauthVersionMax="36" xr10:uidLastSave="{00000000-0000-0000-0000-000000000000}"/>
  <bookViews>
    <workbookView xWindow="0" yWindow="0" windowWidth="19200" windowHeight="6042" xr2:uid="{11EDD206-44B7-47F6-AE8C-B88472F664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D23" i="1"/>
  <c r="D21" i="1"/>
  <c r="D19" i="1"/>
  <c r="D16" i="1"/>
  <c r="D11" i="1"/>
  <c r="D6" i="1"/>
  <c r="D26" i="1" l="1"/>
  <c r="C25" i="1"/>
  <c r="C23" i="1"/>
  <c r="C21" i="1"/>
  <c r="C19" i="1"/>
  <c r="C16" i="1"/>
  <c r="C11" i="1"/>
  <c r="C6" i="1"/>
  <c r="F3" i="1"/>
  <c r="F4" i="1"/>
  <c r="F5" i="1"/>
  <c r="F7" i="1"/>
  <c r="F8" i="1"/>
  <c r="F9" i="1"/>
  <c r="F10" i="1"/>
  <c r="F17" i="1"/>
  <c r="F18" i="1"/>
  <c r="F20" i="1"/>
  <c r="F21" i="1" s="1"/>
  <c r="F22" i="1"/>
  <c r="F23" i="1" s="1"/>
  <c r="F24" i="1"/>
  <c r="F25" i="1" s="1"/>
  <c r="F12" i="1"/>
  <c r="F13" i="1"/>
  <c r="F14" i="1"/>
  <c r="F15" i="1"/>
  <c r="F2" i="1"/>
  <c r="E3" i="1"/>
  <c r="E4" i="1"/>
  <c r="E5" i="1"/>
  <c r="E7" i="1"/>
  <c r="E8" i="1"/>
  <c r="E9" i="1"/>
  <c r="E10" i="1"/>
  <c r="E17" i="1"/>
  <c r="E18" i="1"/>
  <c r="E20" i="1"/>
  <c r="E21" i="1" s="1"/>
  <c r="E22" i="1"/>
  <c r="E23" i="1" s="1"/>
  <c r="E24" i="1"/>
  <c r="E25" i="1" s="1"/>
  <c r="E12" i="1"/>
  <c r="E13" i="1"/>
  <c r="E14" i="1"/>
  <c r="E15" i="1"/>
  <c r="E2" i="1"/>
  <c r="F16" i="1" l="1"/>
  <c r="F19" i="1"/>
  <c r="E16" i="1"/>
  <c r="E19" i="1"/>
  <c r="C26" i="1"/>
  <c r="E11" i="1"/>
  <c r="F11" i="1"/>
  <c r="E6" i="1"/>
  <c r="F6" i="1"/>
  <c r="F26" i="1" l="1"/>
  <c r="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Fox</author>
  </authors>
  <commentList>
    <comment ref="F1" authorId="0" shapeId="0" xr:uid="{4651E81C-9456-4F9A-A23F-375B4BAF803D}">
      <text>
        <r>
          <rPr>
            <b/>
            <sz val="9"/>
            <color indexed="81"/>
            <rFont val="Tahoma"/>
            <family val="2"/>
          </rPr>
          <t>Fox:</t>
        </r>
        <r>
          <rPr>
            <sz val="9"/>
            <color indexed="81"/>
            <rFont val="Tahoma"/>
            <family val="2"/>
          </rPr>
          <t xml:space="preserve">
Nice to have. Not requried. Focus on daily :)</t>
        </r>
      </text>
    </comment>
    <comment ref="D6" authorId="0" shapeId="0" xr:uid="{6161F33B-BD79-4369-9BAD-5B16F6EC1DAD}">
      <text>
        <r>
          <rPr>
            <b/>
            <sz val="9"/>
            <color indexed="81"/>
            <rFont val="Tahoma"/>
            <family val="2"/>
          </rPr>
          <t>Fox:</t>
        </r>
        <r>
          <rPr>
            <sz val="9"/>
            <color indexed="81"/>
            <rFont val="Tahoma"/>
            <family val="2"/>
          </rPr>
          <t xml:space="preserve">
This should be Count of DISTINCT Accounts (not simple sum)</t>
        </r>
      </text>
    </comment>
    <comment ref="A16" authorId="0" shapeId="0" xr:uid="{CA5F1CB0-50A4-4E32-8A5F-780B986DAF19}">
      <text>
        <r>
          <rPr>
            <b/>
            <sz val="9"/>
            <color indexed="81"/>
            <rFont val="Tahoma"/>
            <family val="2"/>
          </rPr>
          <t>Fox:</t>
        </r>
        <r>
          <rPr>
            <sz val="9"/>
            <color indexed="81"/>
            <rFont val="Tahoma"/>
            <family val="2"/>
          </rPr>
          <t xml:space="preserve">
Seems like some of there markets are wash trades. I'm not sure how to detect this.</t>
        </r>
      </text>
    </comment>
  </commentList>
</comments>
</file>

<file path=xl/sharedStrings.xml><?xml version="1.0" encoding="utf-8"?>
<sst xmlns="http://schemas.openxmlformats.org/spreadsheetml/2006/main" count="50" uniqueCount="37">
  <si>
    <t>Exchange</t>
  </si>
  <si>
    <t>Market</t>
  </si>
  <si>
    <t>BTC/BTS</t>
  </si>
  <si>
    <t>ETC/BTS</t>
  </si>
  <si>
    <t>EOS/BTS</t>
  </si>
  <si>
    <t>EOS/BTC</t>
  </si>
  <si>
    <t>OpenLedger</t>
  </si>
  <si>
    <t>Volume (24h)</t>
  </si>
  <si>
    <t>GDEX</t>
  </si>
  <si>
    <t>CNY/BTS</t>
  </si>
  <si>
    <t>RuDEX</t>
  </si>
  <si>
    <t>PPY/BTS</t>
  </si>
  <si>
    <t>STEEM/BTS</t>
  </si>
  <si>
    <t>DEEX</t>
  </si>
  <si>
    <t>SparkDEX</t>
  </si>
  <si>
    <t>BitShares DEX</t>
  </si>
  <si>
    <t>USD/BTS</t>
  </si>
  <si>
    <t>CNY/EUR</t>
  </si>
  <si>
    <t>USD/CNY</t>
  </si>
  <si>
    <t>CryptoBridge</t>
  </si>
  <si>
    <t>FOIN/BTC</t>
  </si>
  <si>
    <t>BLCR/BTC</t>
  </si>
  <si>
    <t>ETH/BTC</t>
  </si>
  <si>
    <t>RVN/BTC</t>
  </si>
  <si>
    <t>Seems BS: We have received reports that Foin is affiliated with Financial.org, an organization that is on the watchlists of a number of regulators. Please perform your own due diligence.</t>
  </si>
  <si>
    <t>Seems BS: 98% of this coins volume is on CB</t>
  </si>
  <si>
    <t>Volume (30d)</t>
  </si>
  <si>
    <t>Volume (365d)</t>
  </si>
  <si>
    <t>BitShares DEX Total</t>
  </si>
  <si>
    <t>OpenLedger Total</t>
  </si>
  <si>
    <t>CryptoBridge Total</t>
  </si>
  <si>
    <t>RuDEX Total</t>
  </si>
  <si>
    <t>GDEX Total</t>
  </si>
  <si>
    <t>DEEX Total</t>
  </si>
  <si>
    <t>SparkDEX Total</t>
  </si>
  <si>
    <t>BitShares Protocol Total</t>
  </si>
  <si>
    <t>Accounts (24h)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</si>
</sst>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6" fontId="0" fillId="0" borderId="0" xfId="2" applyNumberFormat="1" applyFont="1"/>
    <xf numFmtId="166" fontId="2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41D3-FCC1-4402-A05C-97DD0F54A39A}">
  <dimension ref="A1:G26"/>
  <sheetViews>
    <sheetView tabSelected="1" workbookViewId="0">
      <selection activeCell="H9" sqref="H9"/>
    </sheetView>
  </sheetViews>
  <sheetFormatPr defaultRowHeight="14.4" outlineLevelRow="2" x14ac:dyDescent="0.55000000000000004"/>
  <cols>
    <col min="1" max="1" width="20.20703125" bestFit="1" customWidth="1"/>
    <col min="2" max="3" width="12.05078125" customWidth="1"/>
    <col min="4" max="4" width="12.83984375" style="4" bestFit="1" customWidth="1"/>
    <col min="5" max="5" width="12.05078125" customWidth="1"/>
    <col min="6" max="6" width="13.05078125" bestFit="1" customWidth="1"/>
  </cols>
  <sheetData>
    <row r="1" spans="1:7" s="2" customFormat="1" x14ac:dyDescent="0.55000000000000004">
      <c r="A1" s="2" t="s">
        <v>0</v>
      </c>
      <c r="B1" s="2" t="s">
        <v>1</v>
      </c>
      <c r="C1" s="2" t="s">
        <v>7</v>
      </c>
      <c r="D1" s="5" t="s">
        <v>36</v>
      </c>
      <c r="E1" s="2" t="s">
        <v>26</v>
      </c>
      <c r="F1" s="2" t="s">
        <v>27</v>
      </c>
    </row>
    <row r="2" spans="1:7" outlineLevel="2" x14ac:dyDescent="0.55000000000000004">
      <c r="A2" t="s">
        <v>15</v>
      </c>
      <c r="B2" t="s">
        <v>9</v>
      </c>
      <c r="C2" s="1">
        <v>145580</v>
      </c>
      <c r="D2" s="4">
        <v>1500</v>
      </c>
      <c r="E2" s="1">
        <f>C2*30</f>
        <v>4367400</v>
      </c>
      <c r="F2" s="1">
        <f>C2*365</f>
        <v>53136700</v>
      </c>
    </row>
    <row r="3" spans="1:7" outlineLevel="2" x14ac:dyDescent="0.55000000000000004">
      <c r="A3" t="s">
        <v>15</v>
      </c>
      <c r="B3" t="s">
        <v>16</v>
      </c>
      <c r="C3" s="1">
        <v>1100</v>
      </c>
      <c r="D3" s="4">
        <v>800</v>
      </c>
      <c r="E3" s="1">
        <f t="shared" ref="E3:E24" si="0">C3*30</f>
        <v>33000</v>
      </c>
      <c r="F3" s="1">
        <f t="shared" ref="F3:F24" si="1">C3*365</f>
        <v>401500</v>
      </c>
    </row>
    <row r="4" spans="1:7" outlineLevel="2" x14ac:dyDescent="0.55000000000000004">
      <c r="A4" t="s">
        <v>15</v>
      </c>
      <c r="B4" t="s">
        <v>17</v>
      </c>
      <c r="C4" s="1">
        <v>380</v>
      </c>
      <c r="D4" s="4">
        <v>5</v>
      </c>
      <c r="E4" s="1">
        <f t="shared" si="0"/>
        <v>11400</v>
      </c>
      <c r="F4" s="1">
        <f t="shared" si="1"/>
        <v>138700</v>
      </c>
    </row>
    <row r="5" spans="1:7" outlineLevel="2" x14ac:dyDescent="0.55000000000000004">
      <c r="A5" t="s">
        <v>15</v>
      </c>
      <c r="B5" t="s">
        <v>18</v>
      </c>
      <c r="C5" s="1">
        <v>340</v>
      </c>
      <c r="D5" s="4">
        <v>2</v>
      </c>
      <c r="E5" s="1">
        <f t="shared" si="0"/>
        <v>10200</v>
      </c>
      <c r="F5" s="1">
        <f t="shared" si="1"/>
        <v>124100</v>
      </c>
    </row>
    <row r="6" spans="1:7" s="2" customFormat="1" outlineLevel="1" x14ac:dyDescent="0.55000000000000004">
      <c r="A6" s="2" t="s">
        <v>28</v>
      </c>
      <c r="C6" s="3">
        <f>SUBTOTAL(9,C2:C5)</f>
        <v>147400</v>
      </c>
      <c r="D6" s="5">
        <f>SUBTOTAL(9,D2:D5)</f>
        <v>2307</v>
      </c>
      <c r="E6" s="3">
        <f>SUBTOTAL(9,E2:E5)</f>
        <v>4422000</v>
      </c>
      <c r="F6" s="3">
        <f>SUBTOTAL(9,F2:F5)</f>
        <v>53801000</v>
      </c>
    </row>
    <row r="7" spans="1:7" outlineLevel="2" x14ac:dyDescent="0.55000000000000004">
      <c r="A7" t="s">
        <v>6</v>
      </c>
      <c r="B7" t="s">
        <v>2</v>
      </c>
      <c r="C7" s="1">
        <v>1550</v>
      </c>
      <c r="D7" s="4">
        <v>30</v>
      </c>
      <c r="E7" s="1">
        <f t="shared" si="0"/>
        <v>46500</v>
      </c>
      <c r="F7" s="1">
        <f t="shared" si="1"/>
        <v>565750</v>
      </c>
    </row>
    <row r="8" spans="1:7" outlineLevel="2" x14ac:dyDescent="0.55000000000000004">
      <c r="A8" t="s">
        <v>6</v>
      </c>
      <c r="B8" t="s">
        <v>3</v>
      </c>
      <c r="C8" s="1">
        <v>409500</v>
      </c>
      <c r="D8" s="4">
        <v>2000</v>
      </c>
      <c r="E8" s="1">
        <f t="shared" si="0"/>
        <v>12285000</v>
      </c>
      <c r="F8" s="1">
        <f t="shared" si="1"/>
        <v>149467500</v>
      </c>
    </row>
    <row r="9" spans="1:7" outlineLevel="2" x14ac:dyDescent="0.55000000000000004">
      <c r="A9" t="s">
        <v>6</v>
      </c>
      <c r="B9" t="s">
        <v>4</v>
      </c>
      <c r="C9" s="1">
        <v>380</v>
      </c>
      <c r="D9" s="4">
        <v>20</v>
      </c>
      <c r="E9" s="1">
        <f t="shared" si="0"/>
        <v>11400</v>
      </c>
      <c r="F9" s="1">
        <f t="shared" si="1"/>
        <v>138700</v>
      </c>
    </row>
    <row r="10" spans="1:7" outlineLevel="2" x14ac:dyDescent="0.55000000000000004">
      <c r="A10" t="s">
        <v>6</v>
      </c>
      <c r="B10" t="s">
        <v>5</v>
      </c>
      <c r="C10" s="1">
        <v>10</v>
      </c>
      <c r="D10" s="4">
        <v>2</v>
      </c>
      <c r="E10" s="1">
        <f t="shared" si="0"/>
        <v>300</v>
      </c>
      <c r="F10" s="1">
        <f t="shared" si="1"/>
        <v>3650</v>
      </c>
    </row>
    <row r="11" spans="1:7" s="2" customFormat="1" outlineLevel="1" x14ac:dyDescent="0.55000000000000004">
      <c r="A11" s="2" t="s">
        <v>29</v>
      </c>
      <c r="C11" s="3">
        <f>SUBTOTAL(9,C7:C10)</f>
        <v>411440</v>
      </c>
      <c r="D11" s="5">
        <f>SUBTOTAL(9,D7:D10)</f>
        <v>2052</v>
      </c>
      <c r="E11" s="3">
        <f>SUBTOTAL(9,E7:E10)</f>
        <v>12343200</v>
      </c>
      <c r="F11" s="3">
        <f>SUBTOTAL(9,F7:F10)</f>
        <v>150175600</v>
      </c>
    </row>
    <row r="12" spans="1:7" hidden="1" outlineLevel="2" x14ac:dyDescent="0.55000000000000004">
      <c r="A12" t="s">
        <v>19</v>
      </c>
      <c r="B12" t="s">
        <v>20</v>
      </c>
      <c r="C12" s="1">
        <v>226650</v>
      </c>
      <c r="D12" s="4">
        <v>2</v>
      </c>
      <c r="E12" s="1">
        <f>C12*30</f>
        <v>6799500</v>
      </c>
      <c r="F12" s="1">
        <f>C12*365</f>
        <v>82727250</v>
      </c>
      <c r="G12" t="s">
        <v>24</v>
      </c>
    </row>
    <row r="13" spans="1:7" hidden="1" outlineLevel="2" x14ac:dyDescent="0.55000000000000004">
      <c r="A13" t="s">
        <v>19</v>
      </c>
      <c r="B13" t="s">
        <v>21</v>
      </c>
      <c r="C13" s="1">
        <v>83680</v>
      </c>
      <c r="D13" s="4">
        <v>4</v>
      </c>
      <c r="E13" s="1">
        <f>C13*30</f>
        <v>2510400</v>
      </c>
      <c r="F13" s="1">
        <f>C13*365</f>
        <v>30543200</v>
      </c>
      <c r="G13" t="s">
        <v>25</v>
      </c>
    </row>
    <row r="14" spans="1:7" hidden="1" outlineLevel="2" x14ac:dyDescent="0.55000000000000004">
      <c r="A14" t="s">
        <v>19</v>
      </c>
      <c r="B14" t="s">
        <v>23</v>
      </c>
      <c r="C14" s="1">
        <v>54000</v>
      </c>
      <c r="D14" s="4">
        <v>50</v>
      </c>
      <c r="E14" s="1">
        <f>C14*30</f>
        <v>1620000</v>
      </c>
      <c r="F14" s="1">
        <f>C14*365</f>
        <v>19710000</v>
      </c>
    </row>
    <row r="15" spans="1:7" hidden="1" outlineLevel="2" x14ac:dyDescent="0.55000000000000004">
      <c r="A15" t="s">
        <v>19</v>
      </c>
      <c r="B15" t="s">
        <v>22</v>
      </c>
      <c r="C15" s="1">
        <v>15300</v>
      </c>
      <c r="D15" s="4">
        <v>25</v>
      </c>
      <c r="E15" s="1">
        <f>C15*30</f>
        <v>459000</v>
      </c>
      <c r="F15" s="1">
        <f>C15*365</f>
        <v>5584500</v>
      </c>
    </row>
    <row r="16" spans="1:7" s="2" customFormat="1" outlineLevel="1" collapsed="1" x14ac:dyDescent="0.55000000000000004">
      <c r="A16" s="2" t="s">
        <v>30</v>
      </c>
      <c r="C16" s="3">
        <f>SUBTOTAL(9,C12:C15)</f>
        <v>379630</v>
      </c>
      <c r="D16" s="5">
        <f>SUBTOTAL(9,D12:D15)</f>
        <v>81</v>
      </c>
      <c r="E16" s="3">
        <f>SUBTOTAL(9,E12:E15)</f>
        <v>11388900</v>
      </c>
      <c r="F16" s="3">
        <f>SUBTOTAL(9,F12:F15)</f>
        <v>138564950</v>
      </c>
    </row>
    <row r="17" spans="1:6" hidden="1" outlineLevel="2" x14ac:dyDescent="0.55000000000000004">
      <c r="A17" t="s">
        <v>10</v>
      </c>
      <c r="B17" t="s">
        <v>11</v>
      </c>
      <c r="C17" s="1">
        <v>84300</v>
      </c>
      <c r="D17" s="4">
        <v>300</v>
      </c>
      <c r="E17" s="1">
        <f t="shared" si="0"/>
        <v>2529000</v>
      </c>
      <c r="F17" s="1">
        <f t="shared" si="1"/>
        <v>30769500</v>
      </c>
    </row>
    <row r="18" spans="1:6" hidden="1" outlineLevel="2" x14ac:dyDescent="0.55000000000000004">
      <c r="A18" t="s">
        <v>10</v>
      </c>
      <c r="B18" t="s">
        <v>12</v>
      </c>
      <c r="C18" s="1">
        <v>570</v>
      </c>
      <c r="D18" s="4">
        <v>40</v>
      </c>
      <c r="E18" s="1">
        <f t="shared" si="0"/>
        <v>17100</v>
      </c>
      <c r="F18" s="1">
        <f t="shared" si="1"/>
        <v>208050</v>
      </c>
    </row>
    <row r="19" spans="1:6" s="2" customFormat="1" outlineLevel="1" collapsed="1" x14ac:dyDescent="0.55000000000000004">
      <c r="A19" s="2" t="s">
        <v>31</v>
      </c>
      <c r="C19" s="3">
        <f>SUBTOTAL(9,C17:C18)</f>
        <v>84870</v>
      </c>
      <c r="D19" s="5">
        <f>SUBTOTAL(9,D17:D18)</f>
        <v>340</v>
      </c>
      <c r="E19" s="3">
        <f>SUBTOTAL(9,E17:E18)</f>
        <v>2546100</v>
      </c>
      <c r="F19" s="3">
        <f>SUBTOTAL(9,F17:F18)</f>
        <v>30977550</v>
      </c>
    </row>
    <row r="20" spans="1:6" hidden="1" outlineLevel="2" x14ac:dyDescent="0.55000000000000004">
      <c r="A20" t="s">
        <v>8</v>
      </c>
      <c r="B20" t="s">
        <v>9</v>
      </c>
      <c r="C20" s="1">
        <v>1000</v>
      </c>
      <c r="D20" s="4">
        <v>200</v>
      </c>
      <c r="E20" s="1">
        <f t="shared" si="0"/>
        <v>30000</v>
      </c>
      <c r="F20" s="1">
        <f t="shared" si="1"/>
        <v>365000</v>
      </c>
    </row>
    <row r="21" spans="1:6" outlineLevel="1" collapsed="1" x14ac:dyDescent="0.55000000000000004">
      <c r="A21" s="2" t="s">
        <v>32</v>
      </c>
      <c r="C21" s="1">
        <f>SUBTOTAL(9,C20:C20)</f>
        <v>1000</v>
      </c>
      <c r="D21" s="4">
        <f>SUBTOTAL(9,D20:D20)</f>
        <v>200</v>
      </c>
      <c r="E21" s="1">
        <f>SUBTOTAL(9,E20:E20)</f>
        <v>30000</v>
      </c>
      <c r="F21" s="1">
        <f>SUBTOTAL(9,F20:F20)</f>
        <v>365000</v>
      </c>
    </row>
    <row r="22" spans="1:6" hidden="1" outlineLevel="2" x14ac:dyDescent="0.55000000000000004">
      <c r="A22" t="s">
        <v>13</v>
      </c>
      <c r="B22" t="s">
        <v>2</v>
      </c>
      <c r="C22" s="1">
        <v>1000</v>
      </c>
      <c r="D22" s="4">
        <v>200</v>
      </c>
      <c r="E22" s="1">
        <f t="shared" si="0"/>
        <v>30000</v>
      </c>
      <c r="F22" s="1">
        <f t="shared" si="1"/>
        <v>365000</v>
      </c>
    </row>
    <row r="23" spans="1:6" outlineLevel="1" collapsed="1" x14ac:dyDescent="0.55000000000000004">
      <c r="A23" s="2" t="s">
        <v>33</v>
      </c>
      <c r="C23" s="1">
        <f>SUBTOTAL(9,C22:C22)</f>
        <v>1000</v>
      </c>
      <c r="D23" s="4">
        <f>SUBTOTAL(9,D22:D22)</f>
        <v>200</v>
      </c>
      <c r="E23" s="1">
        <f>SUBTOTAL(9,E22:E22)</f>
        <v>30000</v>
      </c>
      <c r="F23" s="1">
        <f>SUBTOTAL(9,F22:F22)</f>
        <v>365000</v>
      </c>
    </row>
    <row r="24" spans="1:6" hidden="1" outlineLevel="2" x14ac:dyDescent="0.55000000000000004">
      <c r="A24" t="s">
        <v>14</v>
      </c>
      <c r="B24" t="s">
        <v>2</v>
      </c>
      <c r="C24" s="1">
        <v>1000</v>
      </c>
      <c r="D24" s="4">
        <v>200</v>
      </c>
      <c r="E24" s="1">
        <f t="shared" si="0"/>
        <v>30000</v>
      </c>
      <c r="F24" s="1">
        <f t="shared" si="1"/>
        <v>365000</v>
      </c>
    </row>
    <row r="25" spans="1:6" outlineLevel="1" collapsed="1" x14ac:dyDescent="0.55000000000000004">
      <c r="A25" s="2" t="s">
        <v>34</v>
      </c>
      <c r="C25" s="1">
        <f>SUBTOTAL(9,C24:C24)</f>
        <v>1000</v>
      </c>
      <c r="D25" s="4">
        <f>SUBTOTAL(9,D24:D24)</f>
        <v>200</v>
      </c>
      <c r="E25" s="1">
        <f>SUBTOTAL(9,E24:E24)</f>
        <v>30000</v>
      </c>
      <c r="F25" s="1">
        <f>SUBTOTAL(9,F24:F24)</f>
        <v>365000</v>
      </c>
    </row>
    <row r="26" spans="1:6" s="2" customFormat="1" x14ac:dyDescent="0.55000000000000004">
      <c r="A26" s="2" t="s">
        <v>35</v>
      </c>
      <c r="C26" s="3">
        <f>SUBTOTAL(9,C2:C24)</f>
        <v>1026340</v>
      </c>
      <c r="D26" s="5">
        <f>SUBTOTAL(9,D2:D24)</f>
        <v>5380</v>
      </c>
      <c r="E26" s="3">
        <f>SUBTOTAL(9,E2:E24)</f>
        <v>30790200</v>
      </c>
      <c r="F26" s="3">
        <f>SUBTOTAL(9,F2:F24)</f>
        <v>374614100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2019-03-02T20:15:14Z</dcterms:created>
  <dcterms:modified xsi:type="dcterms:W3CDTF">2019-03-02T21:48:57Z</dcterms:modified>
</cp:coreProperties>
</file>