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ETL-CDMBuilder\reference\"/>
    </mc:Choice>
  </mc:AlternateContent>
  <xr:revisionPtr revIDLastSave="0" documentId="13_ncr:1_{FF5893D8-2E73-4DD9-ACBE-9082BD3D2FE5}" xr6:coauthVersionLast="47" xr6:coauthVersionMax="47" xr10:uidLastSave="{00000000-0000-0000-0000-000000000000}"/>
  <bookViews>
    <workbookView xWindow="5745" yWindow="1845" windowWidth="21600" windowHeight="11385" xr2:uid="{00000000-000D-0000-FFFF-FFFF00000000}"/>
  </bookViews>
  <sheets>
    <sheet name="cdm_gold_202201" sheetId="1" r:id="rId1"/>
    <sheet name="Sheet1" sheetId="2" r:id="rId2"/>
  </sheets>
  <definedNames>
    <definedName name="_xlnm._FilterDatabase" localSheetId="0" hidden="1">cdm_gold_202201!$A$1:$G$11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4" i="1"/>
  <c r="F3" i="1"/>
  <c r="G3" i="1" s="1"/>
  <c r="F9" i="1"/>
  <c r="G9" i="1" s="1"/>
  <c r="F5" i="1"/>
  <c r="G5" i="1" s="1"/>
  <c r="F6" i="1"/>
  <c r="G6" i="1" s="1"/>
  <c r="F7" i="1"/>
  <c r="G7" i="1" s="1"/>
  <c r="F8" i="1"/>
  <c r="G8" i="1" s="1"/>
  <c r="F4" i="1"/>
  <c r="G4" i="1" s="1"/>
  <c r="F2" i="1"/>
  <c r="G2" i="1" s="1"/>
  <c r="F10" i="1"/>
  <c r="G10" i="1" s="1"/>
  <c r="F11" i="1"/>
  <c r="G11" i="1" l="1"/>
</calcChain>
</file>

<file path=xl/sharedStrings.xml><?xml version="1.0" encoding="utf-8"?>
<sst xmlns="http://schemas.openxmlformats.org/spreadsheetml/2006/main" count="26" uniqueCount="26">
  <si>
    <t>Table Name</t>
  </si>
  <si>
    <t>Clinical</t>
  </si>
  <si>
    <t>Consultation</t>
  </si>
  <si>
    <t>Immunisation</t>
  </si>
  <si>
    <t>Patient</t>
  </si>
  <si>
    <t>Practice</t>
  </si>
  <si>
    <t>Referral</t>
  </si>
  <si>
    <t>Staff</t>
  </si>
  <si>
    <t>Test</t>
  </si>
  <si>
    <t>Therapy</t>
  </si>
  <si>
    <t>Text records count</t>
  </si>
  <si>
    <t>source</t>
  </si>
  <si>
    <t>source_nok</t>
  </si>
  <si>
    <t>sum of (source, source_nok)</t>
  </si>
  <si>
    <t>match</t>
  </si>
  <si>
    <t>Additional</t>
  </si>
  <si>
    <t>Person</t>
  </si>
  <si>
    <t>Mapping Result</t>
  </si>
  <si>
    <t xml:space="preserve">OMOP CDM </t>
  </si>
  <si>
    <t>Observation_Period</t>
  </si>
  <si>
    <t>Care_Site</t>
  </si>
  <si>
    <t>sum</t>
  </si>
  <si>
    <t>Location</t>
  </si>
  <si>
    <t>remark</t>
  </si>
  <si>
    <t>Provider</t>
  </si>
  <si>
    <t>source_nok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</si>
</sst>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33" borderId="0" xfId="0" applyFill="1"/>
    <xf numFmtId="0" fontId="18" fillId="34" borderId="0" xfId="0" applyFont="1" applyFill="1"/>
    <xf numFmtId="0" fontId="0" fillId="34" borderId="0" xfId="0" applyFill="1"/>
    <xf numFmtId="0" fontId="19" fillId="0" borderId="0" xfId="0" applyFont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E17" sqref="E17"/>
    </sheetView>
  </sheetViews>
  <sheetFormatPr defaultRowHeight="15" x14ac:dyDescent="0.25"/>
  <cols>
    <col min="1" max="1" width="26.140625" customWidth="1"/>
    <col min="2" max="2" width="22.140625" customWidth="1"/>
    <col min="3" max="3" width="46.7109375" customWidth="1"/>
    <col min="4" max="4" width="36.42578125" customWidth="1"/>
    <col min="5" max="5" width="22.85546875" customWidth="1"/>
    <col min="6" max="6" width="28.85546875" customWidth="1"/>
    <col min="7" max="7" width="16.42578125" customWidth="1"/>
  </cols>
  <sheetData>
    <row r="1" spans="1:7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25</v>
      </c>
      <c r="F1" s="1" t="s">
        <v>13</v>
      </c>
      <c r="G1" s="1" t="s">
        <v>14</v>
      </c>
    </row>
    <row r="2" spans="1:7" x14ac:dyDescent="0.25">
      <c r="A2" s="2" t="s">
        <v>5</v>
      </c>
      <c r="B2" s="2">
        <v>983</v>
      </c>
      <c r="C2" s="2">
        <v>983</v>
      </c>
      <c r="D2" s="2">
        <v>0</v>
      </c>
      <c r="E2" s="2"/>
      <c r="F2" s="2">
        <f>SUM(C2,D2)</f>
        <v>983</v>
      </c>
      <c r="G2" t="b">
        <f>B2=F2</f>
        <v>1</v>
      </c>
    </row>
    <row r="3" spans="1:7" x14ac:dyDescent="0.25">
      <c r="A3" s="2" t="s">
        <v>7</v>
      </c>
      <c r="B3" s="2">
        <v>8111435</v>
      </c>
      <c r="C3" s="2">
        <v>8111435</v>
      </c>
      <c r="D3" s="2">
        <v>0</v>
      </c>
      <c r="E3" s="2"/>
      <c r="F3" s="2">
        <f>SUM(C3,D3)</f>
        <v>8111435</v>
      </c>
      <c r="G3" t="b">
        <f>B3=F3</f>
        <v>1</v>
      </c>
    </row>
    <row r="4" spans="1:7" x14ac:dyDescent="0.25">
      <c r="A4" s="3" t="s">
        <v>4</v>
      </c>
      <c r="B4" s="4">
        <v>23631199</v>
      </c>
      <c r="C4" s="4">
        <v>20780959</v>
      </c>
      <c r="D4" s="4">
        <v>2850240</v>
      </c>
      <c r="E4" s="4">
        <f>D4/B4*100</f>
        <v>12.061343142174039</v>
      </c>
      <c r="F4" s="4">
        <f>SUM(C4,D4)</f>
        <v>23631199</v>
      </c>
      <c r="G4" t="b">
        <f>B4=F4</f>
        <v>1</v>
      </c>
    </row>
    <row r="5" spans="1:7" x14ac:dyDescent="0.25">
      <c r="A5" t="s">
        <v>15</v>
      </c>
      <c r="B5">
        <v>570117913</v>
      </c>
      <c r="C5">
        <v>560702851</v>
      </c>
      <c r="D5">
        <v>9415062</v>
      </c>
      <c r="E5" s="6">
        <f t="shared" ref="E5:E11" si="0">D5/B5*100</f>
        <v>1.651423641551147</v>
      </c>
      <c r="F5">
        <f>SUM(C5,D5)</f>
        <v>570117913</v>
      </c>
      <c r="G5" t="b">
        <f>B5=F5</f>
        <v>1</v>
      </c>
    </row>
    <row r="6" spans="1:7" x14ac:dyDescent="0.25">
      <c r="A6" t="s">
        <v>1</v>
      </c>
      <c r="B6">
        <v>2310313361</v>
      </c>
      <c r="C6">
        <v>2257507363</v>
      </c>
      <c r="D6">
        <v>52805998</v>
      </c>
      <c r="E6" s="6">
        <f t="shared" si="0"/>
        <v>2.2856638796887432</v>
      </c>
      <c r="F6">
        <f>SUM(C6,D6)</f>
        <v>2310313361</v>
      </c>
      <c r="G6" t="b">
        <f>B6=F6</f>
        <v>1</v>
      </c>
    </row>
    <row r="7" spans="1:7" x14ac:dyDescent="0.25">
      <c r="A7" t="s">
        <v>2</v>
      </c>
      <c r="B7">
        <v>2877457652</v>
      </c>
      <c r="C7">
        <v>2819453221</v>
      </c>
      <c r="D7">
        <v>58004431</v>
      </c>
      <c r="E7" s="6">
        <f t="shared" si="0"/>
        <v>2.0158222297271187</v>
      </c>
      <c r="F7">
        <f>SUM(C7,D7)</f>
        <v>2877457652</v>
      </c>
      <c r="G7" t="b">
        <f>B7=F7</f>
        <v>1</v>
      </c>
    </row>
    <row r="8" spans="1:7" x14ac:dyDescent="0.25">
      <c r="A8" t="s">
        <v>3</v>
      </c>
      <c r="B8">
        <v>208887059</v>
      </c>
      <c r="C8">
        <v>206239841</v>
      </c>
      <c r="D8">
        <v>2647218</v>
      </c>
      <c r="E8" s="6">
        <f t="shared" si="0"/>
        <v>1.2672963144164904</v>
      </c>
      <c r="F8">
        <f>SUM(C8,D8)</f>
        <v>208887059</v>
      </c>
      <c r="G8" t="b">
        <f>B8=F8</f>
        <v>1</v>
      </c>
    </row>
    <row r="9" spans="1:7" x14ac:dyDescent="0.25">
      <c r="A9" t="s">
        <v>6</v>
      </c>
      <c r="B9">
        <v>72704012</v>
      </c>
      <c r="C9">
        <v>71269832</v>
      </c>
      <c r="D9">
        <v>1434180</v>
      </c>
      <c r="E9" s="6">
        <f t="shared" si="0"/>
        <v>1.9726284156093066</v>
      </c>
      <c r="F9">
        <f>SUM(C9,D9)</f>
        <v>72704012</v>
      </c>
      <c r="G9" t="b">
        <f>B9=F9</f>
        <v>1</v>
      </c>
    </row>
    <row r="10" spans="1:7" x14ac:dyDescent="0.25">
      <c r="A10" t="s">
        <v>8</v>
      </c>
      <c r="B10">
        <v>1754030570</v>
      </c>
      <c r="C10">
        <v>1725190371</v>
      </c>
      <c r="D10">
        <v>28840199</v>
      </c>
      <c r="E10" s="6">
        <f t="shared" si="0"/>
        <v>1.6442244219266944</v>
      </c>
      <c r="F10">
        <f>SUM(C10,D10)</f>
        <v>1754030570</v>
      </c>
      <c r="G10" t="b">
        <f>B10=F10</f>
        <v>1</v>
      </c>
    </row>
    <row r="11" spans="1:7" x14ac:dyDescent="0.25">
      <c r="A11" t="s">
        <v>9</v>
      </c>
      <c r="B11">
        <v>2564567543</v>
      </c>
      <c r="C11">
        <v>2514862688</v>
      </c>
      <c r="D11">
        <v>49704855</v>
      </c>
      <c r="E11" s="6">
        <f t="shared" si="0"/>
        <v>1.9381378796464006</v>
      </c>
      <c r="F11">
        <f>SUM(C11,D11)</f>
        <v>2564567543</v>
      </c>
      <c r="G11" t="b">
        <f>B11=F11</f>
        <v>1</v>
      </c>
    </row>
    <row r="14" spans="1:7" x14ac:dyDescent="0.25">
      <c r="A14" s="1" t="s">
        <v>18</v>
      </c>
      <c r="B14" s="1" t="s">
        <v>17</v>
      </c>
      <c r="C14" s="5" t="s">
        <v>21</v>
      </c>
      <c r="D14" t="s">
        <v>23</v>
      </c>
    </row>
    <row r="15" spans="1:7" x14ac:dyDescent="0.25">
      <c r="A15" t="s">
        <v>16</v>
      </c>
    </row>
    <row r="16" spans="1:7" x14ac:dyDescent="0.25">
      <c r="A16" t="s">
        <v>19</v>
      </c>
    </row>
    <row r="17" spans="1:3" x14ac:dyDescent="0.25">
      <c r="A17" t="s">
        <v>20</v>
      </c>
      <c r="C17">
        <v>983</v>
      </c>
    </row>
    <row r="18" spans="1:3" x14ac:dyDescent="0.25">
      <c r="A18" t="s">
        <v>22</v>
      </c>
      <c r="C18">
        <v>12</v>
      </c>
    </row>
    <row r="19" spans="1:3" x14ac:dyDescent="0.25">
      <c r="A19" t="s">
        <v>24</v>
      </c>
      <c r="C19">
        <v>8111435</v>
      </c>
    </row>
  </sheetData>
  <autoFilter ref="A1:G11" xr:uid="{00000000-0001-0000-0000-000000000000}"/>
  <conditionalFormatting sqref="G2:G11">
    <cfRule type="cellIs" dxfId="1" priority="7" operator="equal">
      <formula>FALSE</formula>
    </cfRule>
  </conditionalFormatting>
  <conditionalFormatting sqref="G2:G11">
    <cfRule type="cellIs" dxfId="0" priority="6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FF28-3A11-4EBE-9E83-632FCB135758}">
  <dimension ref="A1"/>
  <sheetViews>
    <sheetView workbookViewId="0">
      <selection activeCell="Q9" sqref="Q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cdm_gold_202201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Yi Man</dc:creator>
  <cp:lastModifiedBy>Wai Yi Man</cp:lastModifiedBy>
  <dcterms:created xsi:type="dcterms:W3CDTF">2022-10-18T14:45:58Z</dcterms:created>
  <dcterms:modified xsi:type="dcterms:W3CDTF">2022-12-01T09:26:05Z</dcterms:modified>
</cp:coreProperties>
</file>