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TL-CDMBuilder\reference\"/>
    </mc:Choice>
  </mc:AlternateContent>
  <xr:revisionPtr revIDLastSave="0" documentId="13_ncr:1_{576B0E7A-75A6-4F6B-AEDB-D3E1C6D7598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dm_gold_202201" sheetId="1" r:id="rId1"/>
  </sheets>
  <definedNames>
    <definedName name="_xlnm._FilterDatabase" localSheetId="0" hidden="1">cdm_gold_202201!$A$1:$D$1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5" i="1"/>
  <c r="G8" i="1"/>
  <c r="G10" i="1"/>
  <c r="G11" i="1"/>
  <c r="F11" i="1"/>
  <c r="J11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2" i="1"/>
  <c r="I2" i="1" s="1"/>
  <c r="J10" i="1" l="1"/>
  <c r="J9" i="1"/>
  <c r="J8" i="1"/>
  <c r="J4" i="1"/>
  <c r="I11" i="1"/>
  <c r="J7" i="1"/>
  <c r="J5" i="1"/>
  <c r="J6" i="1"/>
  <c r="J2" i="1"/>
  <c r="J3" i="1"/>
</calcChain>
</file>

<file path=xl/sharedStrings.xml><?xml version="1.0" encoding="utf-8"?>
<sst xmlns="http://schemas.openxmlformats.org/spreadsheetml/2006/main" count="18" uniqueCount="18">
  <si>
    <t>Table Name</t>
  </si>
  <si>
    <t>Additional  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</si>
  <si>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</si>
  <si>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</si>
  <si>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</si>
  <si>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</si>
  <si>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</si>
  <si>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</si>
  <si>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</si>
  <si>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</si>
  <si>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</si>
  <si>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Text records count</t>
  </si>
  <si>
    <t>source</t>
  </si>
  <si>
    <t>source_nok</t>
  </si>
  <si>
    <t>sum of (source, source_nok)</t>
  </si>
  <si>
    <t>match</t>
  </si>
  <si>
    <t>Diiference (SUM(txt records)-sum (source, source_nok))</t>
  </si>
  <si>
    <t>distinct(source_nok)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</si>
</sst>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G16" sqref="G16"/>
    </sheetView>
  </sheetViews>
  <sheetFormatPr defaultRowHeight="15" x14ac:dyDescent="0.25"/>
  <cols>
    <col min="1" max="1" width="26.140625" customWidth="1"/>
    <col min="2" max="2" width="22.140625" customWidth="1"/>
    <col min="3" max="3" width="46.7109375" customWidth="1"/>
    <col min="4" max="5" width="36.42578125" customWidth="1"/>
    <col min="6" max="8" width="28.85546875" customWidth="1"/>
    <col min="10" max="10" width="9.7109375" bestFit="1" customWidth="1"/>
  </cols>
  <sheetData>
    <row r="1" spans="1:10" s="1" customFormat="1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17</v>
      </c>
      <c r="F1" s="1" t="s">
        <v>14</v>
      </c>
      <c r="I1" s="1" t="s">
        <v>15</v>
      </c>
      <c r="J1" s="1" t="s">
        <v>16</v>
      </c>
    </row>
    <row r="2" spans="1:10" x14ac:dyDescent="0.25">
      <c r="A2" t="s">
        <v>1</v>
      </c>
      <c r="B2">
        <v>570117913</v>
      </c>
      <c r="C2">
        <v>560702851</v>
      </c>
      <c r="D2">
        <v>9415062</v>
      </c>
      <c r="F2">
        <f>SUM(C2,D2)</f>
        <v>570117913</v>
      </c>
      <c r="H2" s="3" t="b">
        <f>SUM(C2,E2)=B2</f>
        <v>0</v>
      </c>
      <c r="I2" t="b">
        <f>B2=F2</f>
        <v>1</v>
      </c>
      <c r="J2">
        <f>B2-F2</f>
        <v>0</v>
      </c>
    </row>
    <row r="3" spans="1:10" x14ac:dyDescent="0.25">
      <c r="A3" t="s">
        <v>2</v>
      </c>
      <c r="B3">
        <v>2310313361</v>
      </c>
      <c r="C3">
        <v>2257507363</v>
      </c>
      <c r="D3">
        <v>53221462</v>
      </c>
      <c r="F3">
        <f t="shared" ref="F3:F10" si="0">SUM(C3,D3)</f>
        <v>2310728825</v>
      </c>
      <c r="H3" s="3" t="b">
        <f t="shared" ref="H3:H11" si="1">SUM(C3,E3)=B3</f>
        <v>0</v>
      </c>
      <c r="I3" t="b">
        <f t="shared" ref="I3:I11" si="2">B3=F3</f>
        <v>0</v>
      </c>
      <c r="J3">
        <f>B3-F3</f>
        <v>-415464</v>
      </c>
    </row>
    <row r="4" spans="1:10" x14ac:dyDescent="0.25">
      <c r="A4" t="s">
        <v>3</v>
      </c>
      <c r="B4">
        <v>2877457652</v>
      </c>
      <c r="C4">
        <v>2819453221</v>
      </c>
      <c r="D4">
        <v>58230058</v>
      </c>
      <c r="F4">
        <f t="shared" si="0"/>
        <v>2877683279</v>
      </c>
      <c r="H4" s="3" t="b">
        <f t="shared" si="1"/>
        <v>0</v>
      </c>
      <c r="I4" t="b">
        <f t="shared" si="2"/>
        <v>0</v>
      </c>
      <c r="J4">
        <f>B4-F4</f>
        <v>-225627</v>
      </c>
    </row>
    <row r="5" spans="1:10" x14ac:dyDescent="0.25">
      <c r="A5" t="s">
        <v>4</v>
      </c>
      <c r="B5">
        <v>208887059</v>
      </c>
      <c r="C5">
        <v>206239841</v>
      </c>
      <c r="D5">
        <v>2651430</v>
      </c>
      <c r="E5">
        <v>2647218</v>
      </c>
      <c r="F5">
        <f t="shared" si="0"/>
        <v>208891271</v>
      </c>
      <c r="G5" s="3">
        <f>SUM(C5,E5)</f>
        <v>208887059</v>
      </c>
      <c r="H5" s="3" t="b">
        <f t="shared" si="1"/>
        <v>1</v>
      </c>
      <c r="I5" t="b">
        <f t="shared" si="2"/>
        <v>0</v>
      </c>
      <c r="J5">
        <f>B5-F5</f>
        <v>-4212</v>
      </c>
    </row>
    <row r="6" spans="1:10" x14ac:dyDescent="0.25">
      <c r="A6" t="s">
        <v>5</v>
      </c>
      <c r="B6">
        <v>23631199</v>
      </c>
      <c r="C6">
        <v>20780959</v>
      </c>
      <c r="D6">
        <v>2850240</v>
      </c>
      <c r="F6">
        <f t="shared" si="0"/>
        <v>23631199</v>
      </c>
      <c r="H6" s="3" t="b">
        <f t="shared" si="1"/>
        <v>0</v>
      </c>
      <c r="I6" t="b">
        <f t="shared" si="2"/>
        <v>1</v>
      </c>
      <c r="J6">
        <f>B6-F6</f>
        <v>0</v>
      </c>
    </row>
    <row r="7" spans="1:10" x14ac:dyDescent="0.25">
      <c r="A7" s="2" t="s">
        <v>6</v>
      </c>
      <c r="B7" s="2">
        <v>983</v>
      </c>
      <c r="C7" s="2">
        <v>983</v>
      </c>
      <c r="D7" s="2"/>
      <c r="E7" s="2"/>
      <c r="F7" s="2">
        <f t="shared" si="0"/>
        <v>983</v>
      </c>
      <c r="G7" s="2"/>
      <c r="H7" s="3" t="b">
        <f t="shared" si="1"/>
        <v>1</v>
      </c>
      <c r="I7" t="b">
        <f t="shared" si="2"/>
        <v>1</v>
      </c>
      <c r="J7">
        <f>B7-F7</f>
        <v>0</v>
      </c>
    </row>
    <row r="8" spans="1:10" x14ac:dyDescent="0.25">
      <c r="A8" t="s">
        <v>7</v>
      </c>
      <c r="B8">
        <v>72704012</v>
      </c>
      <c r="C8">
        <v>71269832</v>
      </c>
      <c r="D8">
        <v>1435159</v>
      </c>
      <c r="E8">
        <v>1434180</v>
      </c>
      <c r="F8">
        <f t="shared" si="0"/>
        <v>72704991</v>
      </c>
      <c r="G8" s="3">
        <f>SUM(C8,E8)</f>
        <v>72704012</v>
      </c>
      <c r="H8" s="3" t="b">
        <f t="shared" si="1"/>
        <v>1</v>
      </c>
      <c r="I8" t="b">
        <f t="shared" si="2"/>
        <v>0</v>
      </c>
      <c r="J8">
        <f>B8-F8</f>
        <v>-979</v>
      </c>
    </row>
    <row r="9" spans="1:10" x14ac:dyDescent="0.25">
      <c r="A9" s="2" t="s">
        <v>8</v>
      </c>
      <c r="B9" s="2">
        <v>8111435</v>
      </c>
      <c r="C9" s="2"/>
      <c r="D9" s="2"/>
      <c r="E9" s="2"/>
      <c r="F9" s="2">
        <f t="shared" si="0"/>
        <v>0</v>
      </c>
      <c r="G9" s="2"/>
      <c r="H9" s="3" t="b">
        <f t="shared" si="1"/>
        <v>0</v>
      </c>
      <c r="I9" t="b">
        <f t="shared" si="2"/>
        <v>0</v>
      </c>
      <c r="J9">
        <f>B9-F9</f>
        <v>8111435</v>
      </c>
    </row>
    <row r="10" spans="1:10" x14ac:dyDescent="0.25">
      <c r="A10" t="s">
        <v>9</v>
      </c>
      <c r="B10">
        <v>1754030570</v>
      </c>
      <c r="C10">
        <v>1725190371</v>
      </c>
      <c r="D10">
        <v>28846820</v>
      </c>
      <c r="E10">
        <v>28840199</v>
      </c>
      <c r="F10">
        <f t="shared" si="0"/>
        <v>1754037191</v>
      </c>
      <c r="G10" s="3">
        <f>SUM(C10,E10)</f>
        <v>1754030570</v>
      </c>
      <c r="H10" s="3" t="b">
        <f t="shared" si="1"/>
        <v>1</v>
      </c>
      <c r="I10" t="b">
        <f t="shared" si="2"/>
        <v>0</v>
      </c>
      <c r="J10">
        <f>B10-F10</f>
        <v>-6621</v>
      </c>
    </row>
    <row r="11" spans="1:10" x14ac:dyDescent="0.25">
      <c r="A11" s="3" t="s">
        <v>10</v>
      </c>
      <c r="B11" s="3">
        <v>2564567543</v>
      </c>
      <c r="C11" s="3">
        <v>2514862688</v>
      </c>
      <c r="D11" s="3">
        <v>49705215</v>
      </c>
      <c r="E11" s="3">
        <v>49704855</v>
      </c>
      <c r="F11" s="3">
        <f>SUM(C11,D11)</f>
        <v>2564567903</v>
      </c>
      <c r="G11" s="3">
        <f>SUM(C11,E11)</f>
        <v>2564567543</v>
      </c>
      <c r="H11" s="3" t="b">
        <f t="shared" si="1"/>
        <v>1</v>
      </c>
      <c r="I11" t="b">
        <f t="shared" si="2"/>
        <v>0</v>
      </c>
      <c r="J11">
        <f>B11-F11</f>
        <v>-360</v>
      </c>
    </row>
  </sheetData>
  <autoFilter ref="A1:D1" xr:uid="{00000000-0001-0000-0000-000000000000}"/>
  <conditionalFormatting sqref="I2:I11">
    <cfRule type="cellIs" dxfId="11" priority="7" operator="equal">
      <formula>FALSE</formula>
    </cfRule>
  </conditionalFormatting>
  <conditionalFormatting sqref="I2:I11">
    <cfRule type="cellIs" dxfId="10" priority="6" operator="equal">
      <formula>TRUE</formula>
    </cfRule>
  </conditionalFormatting>
  <conditionalFormatting sqref="H2:H11">
    <cfRule type="cellIs" dxfId="0" priority="4" operator="equal">
      <formula>"SUM($C$11,$E$11)=$B$11"</formula>
    </cfRule>
    <cfRule type="cellIs" dxfId="1" priority="1" operator="equal">
      <formula>FALSE</formula>
    </cfRule>
  </conditionalFormatting>
  <conditionalFormatting sqref="H2:H11">
    <cfRule type="cellIs" dxfId="9" priority="3" operator="equal">
      <formula>TRUE</formula>
    </cfRule>
    <cfRule type="cellIs" dxfId="8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cdm_gold_202201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2022-11-21T09:08:06Z</dcterms:modified>
</cp:coreProperties>
</file>