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Feb19\steo\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<sst xmlns="http://schemas.openxmlformats.org/spreadsheetml/2006/main" count="3965" uniqueCount="1368">
  <si>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</si>
  <si>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</si>
  <si>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</si>
  <si>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</si>
  <si>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</si>
  <si>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</si>
  <si>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</si>
  <si>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</si>
  <si>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</si>
  <si>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</si>
  <si>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</si>
  <si>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</si>
  <si>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</si>
  <si>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</si>
  <si>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</si>
  <si>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</si>
  <si>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</si>
  <si>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</si>
  <si>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</si>
  <si>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</si>
  <si>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</si>
  <si>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</si>
  <si>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</si>
  <si>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</si>
  <si>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</si>
  <si>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</si>
  <si>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</si>
  <si>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</si>
  <si>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</si>
  <si>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</si>
  <si>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</si>
  <si>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</si>
  <si>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</si>
  <si>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</si>
  <si>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</si>
  <si>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</si>
  <si>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</si>
  <si>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</si>
  <si>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</si>
  <si>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</si>
  <si>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</si>
  <si>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</si>
  <si>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</si>
  <si>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</si>
  <si>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</si>
  <si>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</si>
  <si>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</si>
  <si>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</si>
  <si>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</si>
  <si>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</si>
  <si>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</si>
  <si>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</si>
  <si>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</si>
  <si>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</si>
  <si>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</si>
  <si>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</si>
  <si>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</si>
  <si>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</si>
  <si>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</si>
  <si>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</si>
  <si>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</si>
  <si>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</si>
  <si>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</si>
  <si>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</si>
  <si>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</si>
  <si>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</si>
  <si>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</si>
  <si>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</si>
  <si>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</si>
  <si>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</si>
  <si>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</si>
  <si>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</si>
  <si>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</si>
  <si>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</si>
  <si>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</si>
  <si>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</si>
  <si>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</si>
  <si>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</si>
  <si>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</si>
  <si>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</si>
  <si>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</si>
  <si>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</si>
  <si>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</si>
  <si>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</si>
  <si>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</si>
  <si>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</si>
  <si>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</si>
  <si>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</si>
  <si>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</si>
  <si>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</si>
  <si>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</si>
  <si>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</si>
  <si>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</si>
  <si>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</si>
  <si>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</si>
  <si>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</si>
  <si>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</si>
  <si>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</si>
  <si>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</si>
  <si>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</si>
  <si>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</si>
  <si>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</si>
  <si>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</si>
  <si>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</si>
  <si>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</si>
  <si>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</si>
  <si>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</si>
  <si>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</si>
  <si>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</si>
  <si>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</si>
  <si>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</si>
  <si>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</si>
  <si>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</si>
  <si>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</si>
  <si>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</si>
  <si>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</si>
  <si>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</si>
  <si>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</si>
  <si>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</si>
  <si>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</si>
  <si>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</si>
  <si>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</si>
  <si>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</si>
  <si>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</si>
  <si>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</si>
  <si>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</si>
  <si>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</si>
  <si>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</si>
  <si>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</si>
  <si>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</si>
  <si>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</si>
  <si>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</si>
  <si>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</si>
  <si>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</si>
  <si>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</si>
  <si>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</si>
  <si>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</si>
  <si>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</si>
  <si>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</si>
  <si>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</si>
  <si>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</si>
  <si>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</si>
  <si>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</si>
  <si>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</si>
  <si>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</si>
  <si>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</si>
  <si>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</si>
  <si>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</si>
  <si>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</si>
  <si>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</si>
  <si>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</si>
  <si>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</si>
  <si>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</si>
  <si>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</si>
  <si>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</si>
  <si>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</si>
  <si>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</si>
  <si>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</si>
  <si>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</si>
  <si>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</si>
  <si>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</si>
  <si>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</si>
  <si>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</si>
  <si>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</si>
  <si>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</si>
  <si>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</si>
  <si>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</si>
  <si>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</si>
  <si>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</si>
  <si>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</si>
  <si>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</si>
  <si>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</si>
  <si>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</si>
  <si>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</si>
  <si>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</si>
  <si>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</si>
  <si>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</si>
  <si>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</si>
  <si>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</si>
  <si>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</si>
  <si>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</si>
  <si>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</si>
  <si>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</si>
  <si>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</si>
  <si>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</si>
  <si>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</si>
  <si>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</si>
  <si>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</si>
  <si>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</si>
  <si>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</si>
  <si>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</si>
  <si>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</si>
  <si>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</si>
  <si>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</si>
  <si>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</si>
  <si>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</si>
  <si>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</si>
  <si>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</si>
  <si>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</si>
  <si>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</si>
  <si>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</si>
  <si>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</si>
  <si>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</si>
  <si>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</si>
  <si>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</si>
  <si>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</si>
  <si>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</si>
  <si>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</si>
  <si>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</si>
  <si>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</si>
  <si>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</si>
  <si>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</si>
  <si>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</si>
  <si>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</si>
  <si>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</si>
  <si>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</si>
  <si>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</si>
  <si>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</si>
  <si>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</si>
  <si>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</si>
  <si>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</si>
  <si>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</si>
  <si>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</si>
  <si>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</si>
  <si>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</si>
  <si>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</si>
  <si>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</si>
  <si>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</si>
  <si>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</si>
  <si>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</si>
  <si>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</si>
  <si>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</si>
  <si>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</si>
  <si>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</si>
  <si>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</si>
  <si>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</si>
  <si>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</si>
  <si>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</si>
  <si>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</si>
  <si>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</si>
  <si>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</si>
  <si>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</si>
  <si>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</si>
  <si>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</si>
  <si>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</si>
  <si>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</si>
  <si>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</si>
  <si>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</si>
  <si>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</si>
  <si>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</si>
  <si>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</si>
  <si>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</si>
  <si>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</si>
  <si>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</si>
  <si>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</si>
  <si>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</si>
  <si>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</si>
  <si>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</si>
  <si>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</si>
  <si>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</si>
  <si>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</si>
  <si>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</si>
  <si>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</si>
  <si>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</si>
  <si>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</si>
  <si>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</si>
  <si>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</si>
  <si>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</si>
  <si>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</si>
  <si>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</si>
  <si>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</si>
  <si>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</si>
  <si>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</si>
  <si>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</si>
  <si>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</si>
  <si>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</si>
  <si>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</si>
  <si>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</si>
  <si>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</si>
  <si>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</si>
  <si>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</si>
  <si>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</si>
  <si>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</si>
  <si>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</si>
  <si>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</si>
  <si>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</si>
  <si>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</si>
  <si>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</si>
  <si>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</si>
  <si>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</si>
  <si>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</si>
  <si>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</si>
  <si>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</si>
  <si>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</si>
  <si>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</si>
  <si>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</si>
  <si>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</si>
  <si>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</si>
  <si>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</si>
  <si>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</si>
  <si>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</si>
  <si>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</si>
  <si>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</si>
  <si>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</si>
  <si>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</si>
  <si>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</si>
  <si>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</si>
  <si>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</si>
  <si>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</si>
  <si>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</si>
  <si>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</si>
  <si>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</si>
  <si>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</si>
  <si>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</si>
  <si>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</si>
  <si>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</si>
  <si>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</si>
  <si>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</si>
  <si>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</si>
  <si>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</si>
  <si>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</si>
  <si>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</si>
  <si>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</si>
  <si>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</si>
  <si>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</si>
  <si>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</si>
  <si>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</si>
  <si>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</si>
  <si>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</si>
  <si>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</si>
  <si>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</si>
  <si>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</si>
  <si>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</si>
  <si>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</si>
  <si>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</si>
  <si>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</si>
  <si>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</si>
  <si>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</si>
  <si>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</si>
  <si>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</si>
  <si>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</si>
  <si>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</si>
  <si>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</si>
  <si>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</si>
  <si>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</si>
  <si>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</si>
  <si>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</si>
  <si>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</si>
  <si>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</si>
  <si>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</si>
  <si>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</si>
  <si>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</si>
  <si>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</si>
  <si>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</si>
  <si>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</si>
  <si>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</si>
  <si>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</si>
  <si>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</si>
  <si>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</si>
  <si>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</si>
  <si>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</si>
  <si>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</si>
  <si>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</si>
  <si>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</si>
  <si>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</si>
  <si>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</si>
  <si>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</si>
  <si>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</si>
  <si>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</si>
  <si>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</si>
  <si>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</si>
  <si>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</si>
  <si>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</si>
  <si>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</si>
  <si>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</si>
  <si>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</si>
  <si>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</si>
  <si>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</si>
  <si>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</si>
  <si>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</si>
  <si>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</si>
  <si>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</si>
  <si>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</si>
  <si>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</si>
  <si>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</si>
  <si>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</si>
  <si>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</si>
  <si>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</si>
  <si>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</si>
  <si>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</si>
  <si>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</si>
  <si>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</si>
  <si>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</si>
  <si>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</si>
  <si>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</si>
  <si>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</si>
  <si>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</si>
  <si>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</si>
  <si>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</si>
  <si>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</si>
  <si>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</si>
  <si>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</si>
  <si>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</si>
  <si>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</si>
  <si>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</si>
  <si>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</si>
  <si>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</si>
  <si>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</si>
  <si>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</si>
  <si>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</si>
  <si>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</si>
  <si>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</si>
  <si>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</si>
  <si>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</si>
  <si>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</si>
  <si>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</si>
  <si>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</si>
  <si>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</si>
  <si>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</si>
  <si>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</si>
  <si>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</si>
  <si>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</si>
  <si>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</si>
  <si>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</si>
  <si>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</si>
  <si>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</si>
  <si>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</si>
  <si>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</si>
  <si>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</si>
  <si>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</si>
  <si>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</si>
  <si>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</si>
  <si>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</si>
  <si>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</si>
  <si>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</si>
  <si>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</si>
  <si>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</si>
  <si>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</si>
  <si>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</si>
  <si>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</si>
  <si>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</si>
  <si>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</si>
  <si>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</si>
  <si>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</si>
  <si>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CLTOCON_EL_US</t>
  </si>
  <si>
    <t>NGTOCON_EL_US</t>
  </si>
  <si>
    <t>PATOCON_EL_US</t>
  </si>
  <si>
    <t>RFTOCON_EL_US</t>
  </si>
  <si>
    <t>DKTOCON_EL_US</t>
  </si>
  <si>
    <t>PCTOCON_EL_US</t>
  </si>
  <si>
    <t xml:space="preserve">      Petroleum Coke (a)</t>
  </si>
  <si>
    <t>OPTOCON_EL_US</t>
  </si>
  <si>
    <t xml:space="preserve">      Other Petroleum Liquids (b)</t>
  </si>
  <si>
    <t>CLTOCON_EL_NE</t>
  </si>
  <si>
    <t>NGTOCON_EL_NE</t>
  </si>
  <si>
    <t>PATOCON_EL_NE</t>
  </si>
  <si>
    <t>CLTOCON_EL_SO</t>
  </si>
  <si>
    <t>NGTOCON_EL_SO</t>
  </si>
  <si>
    <t>PATOCON_EL_SO</t>
  </si>
  <si>
    <t>CLTOCON_EL_MW</t>
  </si>
  <si>
    <t>NGTOCON_EL_MW</t>
  </si>
  <si>
    <t>PATOCON_EL_MW</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</si>
  <si>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</si>
  <si>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</si>
  <si>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</si>
  <si>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</si>
  <si>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</si>
  <si>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</si>
  <si>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</si>
  <si>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</si>
  <si>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</si>
  <si>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</si>
  <si>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</si>
  <si>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</si>
  <si>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</si>
  <si>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</si>
  <si>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</si>
  <si>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</si>
  <si>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</si>
  <si>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</si>
  <si>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</si>
  <si>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</si>
  <si>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</si>
  <si>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</si>
  <si>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</si>
  <si>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</si>
  <si>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</si>
  <si>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</si>
  <si>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</si>
  <si>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</si>
  <si>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</si>
  <si>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</si>
  <si>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</si>
  <si>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</si>
  <si>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</si>
  <si>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</si>
  <si>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</si>
  <si>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</si>
  <si>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</si>
  <si>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</si>
  <si>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</si>
  <si>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</si>
  <si>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</si>
  <si>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</si>
  <si>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</si>
  <si>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</si>
  <si>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</si>
  <si>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</si>
  <si>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</si>
  <si>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</si>
  <si>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</si>
  <si>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</si>
  <si>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</si>
  <si>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</si>
  <si>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</si>
  <si>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</si>
  <si>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</si>
  <si>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</si>
  <si>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</si>
  <si>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</si>
  <si>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</si>
  <si>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</si>
  <si>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</si>
  <si>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</si>
  <si>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</si>
  <si>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</si>
  <si>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</si>
  <si>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</si>
  <si>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</si>
  <si>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</si>
  <si>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</si>
  <si>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</si>
  <si>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</si>
  <si>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</si>
  <si>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</si>
  <si>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</si>
  <si>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</si>
  <si>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</si>
  <si>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</si>
  <si>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</si>
  <si>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</si>
  <si>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</si>
  <si>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</si>
  <si>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</si>
  <si>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</si>
  <si>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</si>
  <si>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</si>
  <si>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</si>
  <si>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</si>
  <si>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</si>
  <si>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</si>
  <si>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</si>
  <si>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</si>
  <si>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</si>
  <si>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</si>
  <si>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</si>
  <si>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</si>
  <si>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</si>
  <si>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</si>
  <si>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</si>
  <si>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</si>
  <si>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</si>
  <si>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</si>
  <si>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</si>
  <si>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</si>
  <si>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</si>
  <si>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</si>
  <si>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</si>
  <si>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</si>
  <si>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</si>
  <si>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</si>
  <si>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</si>
  <si>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</si>
  <si>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</si>
  <si>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</si>
  <si>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</si>
  <si>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</si>
  <si>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</si>
  <si>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</si>
  <si>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</si>
  <si>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</si>
  <si>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</si>
  <si>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</si>
  <si>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</si>
  <si>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</si>
  <si>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</si>
  <si>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</si>
  <si>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</si>
  <si>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</si>
  <si>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</si>
  <si>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</si>
  <si>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</si>
  <si>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</si>
  <si>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</si>
  <si>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</si>
  <si>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</si>
  <si>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</si>
  <si>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</si>
  <si>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</si>
  <si>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</si>
  <si>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</si>
  <si>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</si>
  <si>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</si>
  <si>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</si>
  <si>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</si>
  <si>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</si>
  <si>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</si>
  <si>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</si>
  <si>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</si>
  <si>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</si>
  <si>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</si>
  <si>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</si>
  <si>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</si>
  <si>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</si>
  <si>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</si>
  <si>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</si>
  <si>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</si>
  <si>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</si>
  <si>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</si>
  <si>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</si>
  <si>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</si>
  <si>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</si>
  <si>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</si>
  <si>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</si>
  <si>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</si>
  <si>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</si>
  <si>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</si>
  <si>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</si>
  <si>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</si>
  <si>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</si>
  <si>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</si>
  <si>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</si>
  <si>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</si>
  <si>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</si>
  <si>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</si>
  <si>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</si>
  <si>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</si>
  <si>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</si>
  <si>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</si>
  <si>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</si>
  <si>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</si>
  <si>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</si>
  <si>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</si>
  <si>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</si>
  <si>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</si>
  <si>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</si>
  <si>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</si>
  <si>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</si>
  <si>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</si>
  <si>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</si>
  <si>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</si>
  <si>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</si>
  <si>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</si>
  <si>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</si>
  <si>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</si>
  <si>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</si>
  <si>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</si>
  <si>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</si>
  <si>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</si>
  <si>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</si>
  <si>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</si>
  <si>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</si>
  <si>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</si>
  <si>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</si>
  <si>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</si>
  <si>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</si>
  <si>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</si>
  <si>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</si>
  <si>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</si>
  <si>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</si>
  <si>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</si>
  <si>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</si>
  <si>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</si>
  <si>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</si>
  <si>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</si>
  <si>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</si>
  <si>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</si>
  <si>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</si>
  <si>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</si>
  <si>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</si>
  <si>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</si>
  <si>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</si>
  <si>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</si>
  <si>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</si>
  <si>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</si>
  <si>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</si>
  <si>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</si>
  <si>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</si>
  <si>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</si>
  <si>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</si>
  <si>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</si>
  <si>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</si>
  <si>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</si>
  <si>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</si>
  <si>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</si>
  <si>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</si>
  <si>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</si>
  <si>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</si>
  <si>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</si>
  <si>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</si>
  <si>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</si>
  <si>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</si>
  <si>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</si>
  <si>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</si>
  <si>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</si>
  <si>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</si>
  <si>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</si>
  <si>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</si>
  <si>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</si>
  <si>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</si>
  <si>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</si>
  <si>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</si>
  <si>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</si>
  <si>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</si>
  <si>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</si>
  <si>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</si>
  <si>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</si>
  <si>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</si>
  <si>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</si>
  <si>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</si>
  <si>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</si>
  <si>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</si>
  <si>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</si>
  <si>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</si>
  <si>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</si>
  <si>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</si>
  <si>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</si>
  <si>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</si>
  <si>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</si>
  <si>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</si>
  <si>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</si>
  <si>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</si>
  <si>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</si>
  <si>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</si>
  <si>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</si>
  <si>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</si>
  <si>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</si>
  <si>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</si>
  <si>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</si>
  <si>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</si>
  <si>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</si>
  <si>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</si>
  <si>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</si>
  <si>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</si>
  <si>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</si>
  <si>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</si>
  <si>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</si>
  <si>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</si>
  <si>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</si>
  <si>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</si>
  <si>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</si>
  <si>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</si>
  <si>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</si>
  <si>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</si>
  <si>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</si>
  <si>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</si>
  <si>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</si>
  <si>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</si>
  <si>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</si>
  <si>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</si>
  <si>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</si>
  <si>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</si>
  <si>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</si>
  <si>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</si>
  <si>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</si>
  <si>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</si>
  <si>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</si>
  <si>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</si>
  <si>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</si>
  <si>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</si>
  <si>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</si>
  <si>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</si>
  <si>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</si>
  <si>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</si>
  <si>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</si>
  <si>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</si>
  <si>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</si>
  <si>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</si>
  <si>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</si>
  <si>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</si>
  <si>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</si>
  <si>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</si>
  <si>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</si>
  <si>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</si>
  <si>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</si>
  <si>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</si>
  <si>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</si>
  <si>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</si>
  <si>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</si>
  <si>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</si>
  <si>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</si>
  <si>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</si>
  <si>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</si>
  <si>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</si>
  <si>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</si>
  <si>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</si>
  <si>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</si>
  <si>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</si>
  <si>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</si>
  <si>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</si>
  <si>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</si>
  <si>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</si>
  <si>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</si>
  <si>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</si>
  <si>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</si>
  <si>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</si>
  <si>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</si>
  <si>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</si>
  <si>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</si>
  <si>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</si>
  <si>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</si>
  <si>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</si>
  <si>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</si>
  <si>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</si>
  <si>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</si>
  <si>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</si>
  <si>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</si>
  <si>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</si>
  <si>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</si>
  <si>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</si>
  <si>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</si>
  <si>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</si>
  <si>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</si>
  <si>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</si>
  <si>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</si>
  <si>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</si>
  <si>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</si>
  <si>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</si>
  <si>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</si>
  <si>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</si>
  <si>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</si>
  <si>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</si>
  <si>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</si>
  <si>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</si>
  <si>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</si>
  <si>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</si>
  <si>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</si>
  <si>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</si>
  <si>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</si>
  <si>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</si>
  <si>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</si>
  <si>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</si>
  <si>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</si>
  <si>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</si>
  <si>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</si>
  <si>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</si>
  <si>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</si>
  <si>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</si>
  <si>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</si>
  <si>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</si>
  <si>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</si>
  <si>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</si>
  <si>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</si>
  <si>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</si>
  <si>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</si>
  <si>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</si>
  <si>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</si>
  <si>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</si>
  <si>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</si>
  <si>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</si>
  <si>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</si>
  <si>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</si>
  <si>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</si>
  <si>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</si>
  <si>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</si>
  <si>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</si>
  <si>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</si>
  <si>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</si>
  <si>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</si>
  <si>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</si>
  <si>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</si>
  <si>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</si>
  <si>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</si>
  <si>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</si>
  <si>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</si>
  <si>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</si>
  <si>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</si>
  <si>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</si>
  <si>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</si>
  <si>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</si>
  <si>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</si>
  <si>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</si>
  <si>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</si>
  <si>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</si>
  <si>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</si>
  <si>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</si>
  <si>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</si>
  <si>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</si>
  <si>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</si>
  <si>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</si>
  <si>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</si>
  <si>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</si>
  <si>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</si>
  <si>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</si>
  <si>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</si>
  <si>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</si>
  <si>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</si>
  <si>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</si>
  <si>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</si>
  <si>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</si>
  <si>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</si>
  <si>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</si>
  <si>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</si>
  <si>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</si>
  <si>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</si>
  <si>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</si>
  <si>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</si>
  <si>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</si>
  <si>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</si>
  <si>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</si>
  <si>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</si>
  <si>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</si>
  <si>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</si>
  <si>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</si>
  <si>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</si>
  <si>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</si>
  <si>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</si>
  <si>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</si>
  <si>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</si>
  <si>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</si>
  <si>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</si>
  <si>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</si>
  <si>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</si>
  <si>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</si>
  <si>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</si>
  <si>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</si>
  <si>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</si>
  <si>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</si>
  <si>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</si>
  <si>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</si>
  <si>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</si>
  <si>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</si>
  <si>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</si>
  <si>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</si>
  <si>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</si>
  <si>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</si>
  <si>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</si>
  <si>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</si>
  <si>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</si>
  <si>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</si>
  <si>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</si>
  <si>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</si>
  <si>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</si>
  <si>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</si>
  <si>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</si>
  <si>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</si>
  <si>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</si>
  <si>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</si>
  <si>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</si>
  <si>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</si>
  <si>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</si>
  <si>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</si>
  <si>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</si>
  <si>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</si>
  <si>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</si>
  <si>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</si>
  <si>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</si>
  <si>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</si>
  <si>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</si>
  <si>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</si>
  <si>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</si>
  <si>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</si>
  <si>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</si>
  <si>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</si>
  <si>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</si>
  <si>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</si>
  <si>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</si>
  <si>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</si>
  <si>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</si>
  <si>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</si>
  <si>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</si>
  <si>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</si>
  <si>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</si>
  <si>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</si>
  <si>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</si>
  <si>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</si>
  <si>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</si>
  <si>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</si>
  <si>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</si>
  <si>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</si>
  <si>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</si>
  <si>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</si>
  <si>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</si>
  <si>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</si>
  <si>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</si>
  <si>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</si>
  <si>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</si>
  <si>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</si>
  <si>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</si>
  <si>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</si>
  <si>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</si>
  <si>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</si>
  <si>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</si>
  <si>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</si>
  <si>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</si>
  <si>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</si>
  <si>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</si>
  <si>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</si>
  <si>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</si>
  <si>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</si>
  <si>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</si>
  <si>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</si>
  <si>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</si>
  <si>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</si>
  <si>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</si>
  <si>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</si>
  <si>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</si>
  <si>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</si>
  <si>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</si>
  <si>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</si>
  <si>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</si>
  <si>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</si>
  <si>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</si>
  <si>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</si>
  <si>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</si>
  <si>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</si>
  <si>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</si>
  <si>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</si>
  <si>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</si>
  <si>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</si>
  <si>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</si>
  <si>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</si>
  <si>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</si>
  <si>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</si>
  <si>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</si>
  <si>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</si>
  <si>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</si>
  <si>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</si>
  <si>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</si>
  <si>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</si>
  <si>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</si>
  <si>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</si>
  <si>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</si>
  <si>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</si>
  <si>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</si>
  <si>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</si>
  <si>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</si>
  <si>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</si>
  <si>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</si>
  <si>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</si>
  <si>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</si>
  <si>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</si>
  <si>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</si>
  <si>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</si>
  <si>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</si>
  <si>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</si>
  <si>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</si>
  <si>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</si>
  <si>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</si>
  <si>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</si>
  <si>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</si>
  <si>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</si>
  <si>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</si>
  <si>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</si>
  <si>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</si>
  <si>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</si>
  <si>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</si>
  <si>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</si>
  <si>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</si>
  <si>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</si>
  <si>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</si>
  <si>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</si>
  <si>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</si>
  <si>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</si>
  <si>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</si>
  <si>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</si>
  <si>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</si>
  <si>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</si>
  <si>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</si>
  <si>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</si>
  <si>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</si>
  <si>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</si>
  <si>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</si>
  <si>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</si>
  <si>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</si>
  <si>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</si>
  <si>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</si>
  <si>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</si>
  <si>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</si>
  <si>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</si>
  <si>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</si>
  <si>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</si>
  <si>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</si>
  <si>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</si>
  <si>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</si>
  <si>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</si>
  <si>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</si>
  <si>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</si>
  <si>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</si>
  <si>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</si>
  <si>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</si>
  <si>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</si>
  <si>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</si>
  <si>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</si>
  <si>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</si>
  <si>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</si>
  <si>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</si>
  <si>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</si>
  <si>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</si>
  <si>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</si>
  <si>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</si>
  <si>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</si>
  <si>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</si>
  <si>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</si>
  <si>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</si>
  <si>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</si>
  <si>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</si>
  <si>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</si>
  <si>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</si>
  <si>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</si>
  <si>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</si>
  <si>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</si>
  <si>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</si>
  <si>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</si>
  <si>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</si>
  <si>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</si>
  <si>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</si>
  <si>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</si>
  <si>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</si>
  <si>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</si>
  <si>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</si>
  <si>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</si>
  <si>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</si>
  <si>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</si>
  <si>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</si>
  <si>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</si>
  <si>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</si>
  <si>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</si>
  <si>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</si>
  <si>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</si>
  <si>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</si>
  <si>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</si>
  <si>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</si>
  <si>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</si>
  <si>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</si>
  <si>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</si>
  <si>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</si>
  <si>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</si>
  <si>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</si>
  <si>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</si>
  <si>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</si>
  <si>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</si>
  <si>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</si>
  <si>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</si>
  <si>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</si>
  <si>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</si>
  <si>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</si>
  <si>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</si>
  <si>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</si>
  <si>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</si>
  <si>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</si>
  <si>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</si>
  <si>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</si>
  <si>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</si>
  <si>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</si>
  <si>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</si>
  <si>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</si>
  <si>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</si>
  <si>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</si>
  <si>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</si>
  <si>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</si>
  <si>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</si>
  <si>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</si>
  <si>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</si>
  <si>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</si>
  <si>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</si>
  <si>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</si>
  <si>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</si>
  <si>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</si>
  <si>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</si>
  <si>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</si>
  <si>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</si>
  <si>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</si>
  <si>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</si>
  <si>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</si>
  <si>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</si>
  <si>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</si>
  <si>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</si>
  <si>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</si>
  <si>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</si>
  <si>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</si>
  <si>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</si>
  <si>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</si>
  <si>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</si>
  <si>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</si>
  <si>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</si>
  <si>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</si>
  <si>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</si>
  <si>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</si>
  <si>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</si>
  <si>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</si>
  <si>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</si>
  <si>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</si>
  <si>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</si>
  <si>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</si>
  <si>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</si>
  <si>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</si>
  <si>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</si>
  <si>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</si>
  <si>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</si>
  <si>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</si>
  <si>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</si>
  <si>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</si>
  <si>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</si>
  <si>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</si>
  <si>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</si>
  <si>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</si>
  <si>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</si>
  <si>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</si>
  <si>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</si>
  <si>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</si>
  <si>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</si>
  <si>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</si>
  <si>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</si>
  <si>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</si>
  <si>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</si>
  <si>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</si>
  <si>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</si>
  <si>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</si>
  <si>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</si>
  <si>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</si>
  <si>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</si>
  <si>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</si>
  <si>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</si>
  <si>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</si>
  <si>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</si>
  <si>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</si>
  <si>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</si>
  <si>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</si>
  <si>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</si>
  <si>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</si>
  <si>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</si>
  <si>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</si>
  <si>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</si>
  <si>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</si>
  <si>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</si>
  <si>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</si>
  <si>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</si>
  <si>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</si>
  <si>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</si>
  <si>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</si>
  <si>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</si>
  <si>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</si>
  <si>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</si>
  <si>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</si>
  <si>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</si>
  <si>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</si>
  <si>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</si>
  <si>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</si>
  <si>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</si>
  <si>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</si>
  <si>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</si>
  <si>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</si>
  <si>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</si>
  <si>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</si>
  <si>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</si>
  <si>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</si>
  <si>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</si>
  <si>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</si>
  <si>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</si>
  <si>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</si>
  <si>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</si>
  <si>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</si>
  <si>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</si>
  <si>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</si>
  <si>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</si>
  <si>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</si>
  <si>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</si>
  <si>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</si>
  <si>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</si>
  <si>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</si>
  <si>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</si>
  <si>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</si>
  <si>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</si>
  <si>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</si>
  <si>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</si>
  <si>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</si>
  <si>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</si>
  <si>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</si>
  <si>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</si>
  <si>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</si>
  <si>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</si>
  <si>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</si>
  <si>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</si>
  <si>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</si>
  <si>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</si>
  <si>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</si>
  <si>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</si>
  <si>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</si>
  <si>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</si>
  <si>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</si>
  <si>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</si>
  <si>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</si>
  <si>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</si>
  <si>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</si>
  <si>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</si>
  <si>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</si>
  <si>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</si>
  <si>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</si>
  <si>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</si>
  <si>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</si>
  <si>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</si>
  <si>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</si>
  <si>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</si>
  <si>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</si>
  <si>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</si>
  <si>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</si>
  <si>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</si>
  <si>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</si>
  <si>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</si>
  <si>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</si>
  <si>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</si>
  <si>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</si>
  <si>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</si>
  <si>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</si>
  <si>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</si>
  <si>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</si>
  <si>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</si>
  <si>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</si>
  <si>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</si>
  <si>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</si>
  <si>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</si>
  <si>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</si>
  <si>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</si>
  <si>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</si>
  <si>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</si>
  <si>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</si>
  <si>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</si>
  <si>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</si>
  <si>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</si>
  <si>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</si>
  <si>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</si>
  <si>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</si>
  <si>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</si>
  <si>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</si>
  <si>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</si>
  <si>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</si>
  <si>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</si>
  <si>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</si>
  <si>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</si>
  <si>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</si>
  <si>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</si>
  <si>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</si>
  <si>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</si>
  <si>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</si>
  <si>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</si>
  <si>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</si>
  <si>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</si>
  <si>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</si>
  <si>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</si>
  <si>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</si>
  <si>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</si>
  <si>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</si>
  <si>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</si>
  <si>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</si>
  <si>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</si>
  <si>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</si>
  <si>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</si>
  <si>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OPEC = Organization of the Petroleum Exporting Countries: Algeria, Angola, Congo (Brazzaville), Ecuador, Equatorial Guinea, Gabon, Iran, Iraq, Kuwait, Libya, Nigeria, Saudi Arabia, the United Arab Emirates, Venezuela.</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</si>
  <si>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</si>
  <si>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</si>
  <si>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</si>
  <si>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February 2019</t>
  </si>
  <si>
    <t xml:space="preserve">   Coal (thousand st/d)</t>
  </si>
  <si>
    <t xml:space="preserve">   Natural Gas (million cf/d)</t>
  </si>
  <si>
    <t xml:space="preserve">   Petroleum (thousand b/d)</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</si>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</sst>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6" t="s">
        <v>1362</v>
      </c>
      <c r="E1" s="269"/>
      <c r="F1" s="269"/>
      <c r="G1" s="269"/>
      <c r="H1" s="269"/>
      <c r="I1" s="269"/>
      <c r="J1" s="269"/>
      <c r="K1" s="269"/>
      <c r="L1" s="269"/>
      <c r="M1" s="269"/>
      <c r="N1" s="269"/>
      <c r="O1" s="269"/>
      <c r="P1" s="269"/>
    </row>
    <row r="3" spans="1:74" x14ac:dyDescent="0.2">
      <c r="A3" t="s">
        <v>112</v>
      </c>
      <c r="D3" s="742">
        <f>YEAR(D1)-4</f>
        <v>2015</v>
      </c>
    </row>
    <row r="4" spans="1:74" x14ac:dyDescent="0.2">
      <c r="D4" s="266"/>
    </row>
    <row r="5" spans="1:74" x14ac:dyDescent="0.2">
      <c r="A5" t="s">
        <v>1247</v>
      </c>
      <c r="D5" s="266">
        <f>+D3*100+1</f>
        <v>201501</v>
      </c>
    </row>
    <row r="7" spans="1:74" x14ac:dyDescent="0.2">
      <c r="A7" t="s">
        <v>1249</v>
      </c>
      <c r="D7" s="741">
        <f>IF(MONTH(D1)&gt;1,100*YEAR(D1)+MONTH(D1)-1,100*(YEAR(D1)-1)+12)</f>
        <v>201901</v>
      </c>
    </row>
    <row r="10" spans="1:74" s="297" customFormat="1" x14ac:dyDescent="0.2">
      <c r="A10" s="297" t="s">
        <v>239</v>
      </c>
    </row>
    <row r="11" spans="1:74" s="12" customFormat="1" ht="11.25" x14ac:dyDescent="0.2">
      <c r="A11" s="43"/>
      <c r="B11" s="44" t="s">
        <v>936</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1248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A11" sqref="BA1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9" customWidth="1"/>
    <col min="59" max="59" width="6.5703125" style="406" customWidth="1"/>
    <col min="60" max="60" width="6.5703125" style="774" customWidth="1"/>
    <col min="61" max="62" width="6.5703125" style="406" customWidth="1"/>
    <col min="63" max="74" width="6.5703125" style="154" customWidth="1"/>
    <col min="75" max="16384" width="9.5703125" style="154"/>
  </cols>
  <sheetData>
    <row r="1" spans="1:74" ht="13.35" customHeight="1" x14ac:dyDescent="0.2">
      <c r="A1" s="790" t="s">
        <v>982</v>
      </c>
      <c r="B1" s="827" t="s">
        <v>1188</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7"/>
    </row>
    <row r="2" spans="1:74"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x14ac:dyDescent="0.2">
      <c r="A5" s="636"/>
      <c r="B5" s="155" t="s">
        <v>1135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5"/>
      <c r="BE5" s="645"/>
      <c r="BF5" s="645"/>
      <c r="BG5" s="645"/>
      <c r="BH5" s="645"/>
      <c r="BI5" s="645"/>
      <c r="BJ5" s="405"/>
      <c r="BK5" s="405"/>
      <c r="BL5" s="405"/>
      <c r="BM5" s="405"/>
      <c r="BN5" s="405"/>
      <c r="BO5" s="405"/>
      <c r="BP5" s="405"/>
      <c r="BQ5" s="405"/>
      <c r="BR5" s="405"/>
      <c r="BS5" s="405"/>
      <c r="BT5" s="405"/>
      <c r="BU5" s="405"/>
      <c r="BV5" s="405"/>
    </row>
    <row r="6" spans="1:74" x14ac:dyDescent="0.2">
      <c r="A6" s="637"/>
      <c r="B6" s="155" t="s">
        <v>1136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5"/>
      <c r="BE6" s="645"/>
      <c r="BF6" s="645"/>
      <c r="BG6" s="645"/>
      <c r="BH6" s="645"/>
      <c r="BI6" s="645"/>
      <c r="BJ6" s="405"/>
      <c r="BK6" s="405"/>
      <c r="BL6" s="405"/>
      <c r="BM6" s="405"/>
      <c r="BN6" s="405"/>
      <c r="BO6" s="405"/>
      <c r="BP6" s="405"/>
      <c r="BQ6" s="405"/>
      <c r="BR6" s="405"/>
      <c r="BS6" s="405"/>
      <c r="BT6" s="405"/>
      <c r="BU6" s="405"/>
      <c r="BV6" s="405"/>
    </row>
    <row r="7" spans="1:74" x14ac:dyDescent="0.2">
      <c r="A7" s="637" t="s">
        <v>1137</v>
      </c>
      <c r="B7" s="638" t="s">
        <v>1138</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1.7954330000000001</v>
      </c>
      <c r="AX7" s="214">
        <v>1.8184910994000001</v>
      </c>
      <c r="AY7" s="214">
        <v>1.8864079826</v>
      </c>
      <c r="AZ7" s="355">
        <v>1.943112</v>
      </c>
      <c r="BA7" s="355">
        <v>1.9700329999999999</v>
      </c>
      <c r="BB7" s="355">
        <v>1.949729</v>
      </c>
      <c r="BC7" s="355">
        <v>1.966796</v>
      </c>
      <c r="BD7" s="355">
        <v>1.935233</v>
      </c>
      <c r="BE7" s="355">
        <v>1.938849</v>
      </c>
      <c r="BF7" s="355">
        <v>1.9676899999999999</v>
      </c>
      <c r="BG7" s="355">
        <v>2.0376310000000002</v>
      </c>
      <c r="BH7" s="355">
        <v>2.042567</v>
      </c>
      <c r="BI7" s="355">
        <v>2.1017890000000001</v>
      </c>
      <c r="BJ7" s="355">
        <v>2.0479180000000001</v>
      </c>
      <c r="BK7" s="355">
        <v>2.0875439999999998</v>
      </c>
      <c r="BL7" s="355">
        <v>2.1283620000000001</v>
      </c>
      <c r="BM7" s="355">
        <v>2.2051159999999999</v>
      </c>
      <c r="BN7" s="355">
        <v>2.17198</v>
      </c>
      <c r="BO7" s="355">
        <v>2.1674250000000002</v>
      </c>
      <c r="BP7" s="355">
        <v>2.155618</v>
      </c>
      <c r="BQ7" s="355">
        <v>2.137661</v>
      </c>
      <c r="BR7" s="355">
        <v>2.1656810000000002</v>
      </c>
      <c r="BS7" s="355">
        <v>2.2337229999999999</v>
      </c>
      <c r="BT7" s="355">
        <v>2.2372890000000001</v>
      </c>
      <c r="BU7" s="355">
        <v>2.304789</v>
      </c>
      <c r="BV7" s="355">
        <v>2.2500710000000002</v>
      </c>
    </row>
    <row r="8" spans="1:74" x14ac:dyDescent="0.2">
      <c r="A8" s="637" t="s">
        <v>1139</v>
      </c>
      <c r="B8" s="638" t="s">
        <v>1140</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1.477633</v>
      </c>
      <c r="AX8" s="214">
        <v>1.4837253967999999</v>
      </c>
      <c r="AY8" s="214">
        <v>1.4531259419</v>
      </c>
      <c r="AZ8" s="355">
        <v>1.496138</v>
      </c>
      <c r="BA8" s="355">
        <v>1.5350729999999999</v>
      </c>
      <c r="BB8" s="355">
        <v>1.554638</v>
      </c>
      <c r="BC8" s="355">
        <v>1.564152</v>
      </c>
      <c r="BD8" s="355">
        <v>1.5546329999999999</v>
      </c>
      <c r="BE8" s="355">
        <v>1.5787640000000001</v>
      </c>
      <c r="BF8" s="355">
        <v>1.592015</v>
      </c>
      <c r="BG8" s="355">
        <v>1.595072</v>
      </c>
      <c r="BH8" s="355">
        <v>1.61869</v>
      </c>
      <c r="BI8" s="355">
        <v>1.616819</v>
      </c>
      <c r="BJ8" s="355">
        <v>1.6060110000000001</v>
      </c>
      <c r="BK8" s="355">
        <v>1.6048789999999999</v>
      </c>
      <c r="BL8" s="355">
        <v>1.605953</v>
      </c>
      <c r="BM8" s="355">
        <v>1.619977</v>
      </c>
      <c r="BN8" s="355">
        <v>1.630538</v>
      </c>
      <c r="BO8" s="355">
        <v>1.635356</v>
      </c>
      <c r="BP8" s="355">
        <v>1.6413489999999999</v>
      </c>
      <c r="BQ8" s="355">
        <v>1.650563</v>
      </c>
      <c r="BR8" s="355">
        <v>1.6595949999999999</v>
      </c>
      <c r="BS8" s="355">
        <v>1.666471</v>
      </c>
      <c r="BT8" s="355">
        <v>1.6798679999999999</v>
      </c>
      <c r="BU8" s="355">
        <v>1.6778729999999999</v>
      </c>
      <c r="BV8" s="355">
        <v>1.6681490000000001</v>
      </c>
    </row>
    <row r="9" spans="1:74" x14ac:dyDescent="0.2">
      <c r="A9" s="637" t="s">
        <v>1141</v>
      </c>
      <c r="B9" s="638" t="s">
        <v>1168</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0.78906799999999999</v>
      </c>
      <c r="AX9" s="214">
        <v>0.80412499031999995</v>
      </c>
      <c r="AY9" s="214">
        <v>0.80740040000000002</v>
      </c>
      <c r="AZ9" s="355">
        <v>0.80855429999999995</v>
      </c>
      <c r="BA9" s="355">
        <v>0.81900569999999995</v>
      </c>
      <c r="BB9" s="355">
        <v>0.83256830000000004</v>
      </c>
      <c r="BC9" s="355">
        <v>0.83607790000000004</v>
      </c>
      <c r="BD9" s="355">
        <v>0.83434830000000004</v>
      </c>
      <c r="BE9" s="355">
        <v>0.84566280000000005</v>
      </c>
      <c r="BF9" s="355">
        <v>0.8541858</v>
      </c>
      <c r="BG9" s="355">
        <v>0.85847720000000005</v>
      </c>
      <c r="BH9" s="355">
        <v>0.86705690000000002</v>
      </c>
      <c r="BI9" s="355">
        <v>0.86412489999999997</v>
      </c>
      <c r="BJ9" s="355">
        <v>0.85462470000000001</v>
      </c>
      <c r="BK9" s="355">
        <v>0.85261670000000001</v>
      </c>
      <c r="BL9" s="355">
        <v>0.85089809999999999</v>
      </c>
      <c r="BM9" s="355">
        <v>0.86179530000000004</v>
      </c>
      <c r="BN9" s="355">
        <v>0.87081980000000003</v>
      </c>
      <c r="BO9" s="355">
        <v>0.87196309999999999</v>
      </c>
      <c r="BP9" s="355">
        <v>0.87805069999999996</v>
      </c>
      <c r="BQ9" s="355">
        <v>0.88184739999999995</v>
      </c>
      <c r="BR9" s="355">
        <v>0.88824449999999999</v>
      </c>
      <c r="BS9" s="355">
        <v>0.89446060000000005</v>
      </c>
      <c r="BT9" s="355">
        <v>0.89788900000000005</v>
      </c>
      <c r="BU9" s="355">
        <v>0.89489459999999998</v>
      </c>
      <c r="BV9" s="355">
        <v>0.88594090000000003</v>
      </c>
    </row>
    <row r="10" spans="1:74" x14ac:dyDescent="0.2">
      <c r="A10" s="637" t="s">
        <v>1143</v>
      </c>
      <c r="B10" s="638" t="s">
        <v>1144</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0.508633</v>
      </c>
      <c r="AX10" s="214">
        <v>0.53032165805999998</v>
      </c>
      <c r="AY10" s="214">
        <v>0.51411815806000005</v>
      </c>
      <c r="AZ10" s="355">
        <v>0.50721400000000005</v>
      </c>
      <c r="BA10" s="355">
        <v>0.52652560000000004</v>
      </c>
      <c r="BB10" s="355">
        <v>0.54293789999999997</v>
      </c>
      <c r="BC10" s="355">
        <v>0.55598179999999997</v>
      </c>
      <c r="BD10" s="355">
        <v>0.56774429999999998</v>
      </c>
      <c r="BE10" s="355">
        <v>0.57497259999999994</v>
      </c>
      <c r="BF10" s="355">
        <v>0.58541180000000004</v>
      </c>
      <c r="BG10" s="355">
        <v>0.58344339999999995</v>
      </c>
      <c r="BH10" s="355">
        <v>0.5853315</v>
      </c>
      <c r="BI10" s="355">
        <v>0.56638690000000003</v>
      </c>
      <c r="BJ10" s="355">
        <v>0.55323080000000002</v>
      </c>
      <c r="BK10" s="355">
        <v>0.53965129999999994</v>
      </c>
      <c r="BL10" s="355">
        <v>0.53974169999999999</v>
      </c>
      <c r="BM10" s="355">
        <v>0.55201960000000005</v>
      </c>
      <c r="BN10" s="355">
        <v>0.56598329999999997</v>
      </c>
      <c r="BO10" s="355">
        <v>0.57763600000000004</v>
      </c>
      <c r="BP10" s="355">
        <v>0.59424639999999995</v>
      </c>
      <c r="BQ10" s="355">
        <v>0.5968445</v>
      </c>
      <c r="BR10" s="355">
        <v>0.60585330000000004</v>
      </c>
      <c r="BS10" s="355">
        <v>0.60472090000000001</v>
      </c>
      <c r="BT10" s="355">
        <v>0.60348970000000002</v>
      </c>
      <c r="BU10" s="355">
        <v>0.58445689999999995</v>
      </c>
      <c r="BV10" s="355">
        <v>0.5712623</v>
      </c>
    </row>
    <row r="11" spans="1:74" x14ac:dyDescent="0.2">
      <c r="A11" s="637"/>
      <c r="B11" s="155" t="s">
        <v>1145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7" t="s">
        <v>1146</v>
      </c>
      <c r="B12" s="638" t="s">
        <v>1147</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7.5659999999999998E-3</v>
      </c>
      <c r="AX12" s="214">
        <v>4.01302E-3</v>
      </c>
      <c r="AY12" s="214">
        <v>4.6409399999999996E-3</v>
      </c>
      <c r="AZ12" s="355">
        <v>3.80175E-3</v>
      </c>
      <c r="BA12" s="355">
        <v>4.2663600000000003E-3</v>
      </c>
      <c r="BB12" s="355">
        <v>5.2870699999999996E-3</v>
      </c>
      <c r="BC12" s="355">
        <v>5.4583699999999997E-3</v>
      </c>
      <c r="BD12" s="355">
        <v>4.2095199999999996E-3</v>
      </c>
      <c r="BE12" s="355">
        <v>5.0177499999999996E-3</v>
      </c>
      <c r="BF12" s="355">
        <v>5.1880299999999997E-3</v>
      </c>
      <c r="BG12" s="355">
        <v>4.5419600000000003E-3</v>
      </c>
      <c r="BH12" s="355">
        <v>5.3904499999999998E-3</v>
      </c>
      <c r="BI12" s="355">
        <v>4.0301399999999998E-3</v>
      </c>
      <c r="BJ12" s="355">
        <v>3.5572199999999998E-3</v>
      </c>
      <c r="BK12" s="355">
        <v>4.1495300000000002E-3</v>
      </c>
      <c r="BL12" s="355">
        <v>3.3932200000000002E-3</v>
      </c>
      <c r="BM12" s="355">
        <v>3.7625200000000001E-3</v>
      </c>
      <c r="BN12" s="355">
        <v>4.5437899999999998E-3</v>
      </c>
      <c r="BO12" s="355">
        <v>4.63927E-3</v>
      </c>
      <c r="BP12" s="355">
        <v>3.5739700000000001E-3</v>
      </c>
      <c r="BQ12" s="355">
        <v>4.4229500000000001E-3</v>
      </c>
      <c r="BR12" s="355">
        <v>4.6455999999999997E-3</v>
      </c>
      <c r="BS12" s="355">
        <v>3.8231599999999999E-3</v>
      </c>
      <c r="BT12" s="355">
        <v>4.5572299999999998E-3</v>
      </c>
      <c r="BU12" s="355">
        <v>3.4287200000000001E-3</v>
      </c>
      <c r="BV12" s="355">
        <v>3.1330199999999998E-3</v>
      </c>
    </row>
    <row r="13" spans="1:74" x14ac:dyDescent="0.2">
      <c r="A13" s="637" t="s">
        <v>1331</v>
      </c>
      <c r="B13" s="638" t="s">
        <v>1140</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0.29383300000000001</v>
      </c>
      <c r="AX13" s="214">
        <v>0.3017455</v>
      </c>
      <c r="AY13" s="214">
        <v>0.27238810000000002</v>
      </c>
      <c r="AZ13" s="355">
        <v>0.27045029999999998</v>
      </c>
      <c r="BA13" s="355">
        <v>0.28604869999999999</v>
      </c>
      <c r="BB13" s="355">
        <v>0.29273949999999999</v>
      </c>
      <c r="BC13" s="355">
        <v>0.29954029999999998</v>
      </c>
      <c r="BD13" s="355">
        <v>0.29858459999999998</v>
      </c>
      <c r="BE13" s="355">
        <v>0.29568519999999998</v>
      </c>
      <c r="BF13" s="355">
        <v>0.29663899999999999</v>
      </c>
      <c r="BG13" s="355">
        <v>0.28258830000000001</v>
      </c>
      <c r="BH13" s="355">
        <v>0.27458779999999999</v>
      </c>
      <c r="BI13" s="355">
        <v>0.29879480000000003</v>
      </c>
      <c r="BJ13" s="355">
        <v>0.31607170000000001</v>
      </c>
      <c r="BK13" s="355">
        <v>0.28758420000000001</v>
      </c>
      <c r="BL13" s="355">
        <v>0.27925080000000002</v>
      </c>
      <c r="BM13" s="355">
        <v>0.29560130000000001</v>
      </c>
      <c r="BN13" s="355">
        <v>0.30511539999999998</v>
      </c>
      <c r="BO13" s="355">
        <v>0.31228990000000001</v>
      </c>
      <c r="BP13" s="355">
        <v>0.30795359999999999</v>
      </c>
      <c r="BQ13" s="355">
        <v>0.30497089999999999</v>
      </c>
      <c r="BR13" s="355">
        <v>0.30391899999999999</v>
      </c>
      <c r="BS13" s="355">
        <v>0.29322490000000001</v>
      </c>
      <c r="BT13" s="355">
        <v>0.28743210000000002</v>
      </c>
      <c r="BU13" s="355">
        <v>0.30568030000000002</v>
      </c>
      <c r="BV13" s="355">
        <v>0.32225229999999999</v>
      </c>
    </row>
    <row r="14" spans="1:74" x14ac:dyDescent="0.2">
      <c r="A14" s="637" t="s">
        <v>1332</v>
      </c>
      <c r="B14" s="638" t="s">
        <v>1333</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0.31443300000000002</v>
      </c>
      <c r="AX14" s="214">
        <v>0.29991620000000002</v>
      </c>
      <c r="AY14" s="214">
        <v>0.28645369999999998</v>
      </c>
      <c r="AZ14" s="355">
        <v>0.2778756</v>
      </c>
      <c r="BA14" s="355">
        <v>0.2771284</v>
      </c>
      <c r="BB14" s="355">
        <v>0.28780270000000002</v>
      </c>
      <c r="BC14" s="355">
        <v>0.28542149999999999</v>
      </c>
      <c r="BD14" s="355">
        <v>0.28300940000000002</v>
      </c>
      <c r="BE14" s="355">
        <v>0.28763899999999998</v>
      </c>
      <c r="BF14" s="355">
        <v>0.28818529999999998</v>
      </c>
      <c r="BG14" s="355">
        <v>0.26358399999999998</v>
      </c>
      <c r="BH14" s="355">
        <v>0.27317380000000002</v>
      </c>
      <c r="BI14" s="355">
        <v>0.28794140000000001</v>
      </c>
      <c r="BJ14" s="355">
        <v>0.30323020000000001</v>
      </c>
      <c r="BK14" s="355">
        <v>0.28501500000000002</v>
      </c>
      <c r="BL14" s="355">
        <v>0.2833157</v>
      </c>
      <c r="BM14" s="355">
        <v>0.28373350000000003</v>
      </c>
      <c r="BN14" s="355">
        <v>0.29562650000000001</v>
      </c>
      <c r="BO14" s="355">
        <v>0.2940161</v>
      </c>
      <c r="BP14" s="355">
        <v>0.29040260000000001</v>
      </c>
      <c r="BQ14" s="355">
        <v>0.29478850000000001</v>
      </c>
      <c r="BR14" s="355">
        <v>0.29464990000000002</v>
      </c>
      <c r="BS14" s="355">
        <v>0.27101750000000002</v>
      </c>
      <c r="BT14" s="355">
        <v>0.28181929999999999</v>
      </c>
      <c r="BU14" s="355">
        <v>0.29291869999999998</v>
      </c>
      <c r="BV14" s="355">
        <v>0.30810769999999998</v>
      </c>
    </row>
    <row r="15" spans="1:74" x14ac:dyDescent="0.2">
      <c r="A15" s="637" t="s">
        <v>1148</v>
      </c>
      <c r="B15" s="638" t="s">
        <v>1142</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-0.22069900000000001</v>
      </c>
      <c r="AX15" s="214">
        <v>-0.26057150000000001</v>
      </c>
      <c r="AY15" s="214">
        <v>-0.193773</v>
      </c>
      <c r="AZ15" s="355">
        <v>-0.1185638</v>
      </c>
      <c r="BA15" s="355">
        <v>7.5407799999999997E-2</v>
      </c>
      <c r="BB15" s="355">
        <v>0.2342436</v>
      </c>
      <c r="BC15" s="355">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7"/>
      <c r="B16" s="155" t="s">
        <v>1149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405"/>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7" t="s">
        <v>1150</v>
      </c>
      <c r="B17" s="638" t="s">
        <v>1144</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-2.0433E-2</v>
      </c>
      <c r="AX17" s="214">
        <v>-2.1049100000000001E-2</v>
      </c>
      <c r="AY17" s="214">
        <v>-2.0807699999999998E-2</v>
      </c>
      <c r="AZ17" s="355">
        <v>-2.0612999999999999E-2</v>
      </c>
      <c r="BA17" s="355">
        <v>-2.1133300000000001E-2</v>
      </c>
      <c r="BB17" s="355">
        <v>-2.0346800000000002E-2</v>
      </c>
      <c r="BC17" s="355">
        <v>-2.1205399999999999E-2</v>
      </c>
      <c r="BD17" s="355">
        <v>-2.1510600000000001E-2</v>
      </c>
      <c r="BE17" s="355">
        <v>-2.1037299999999998E-2</v>
      </c>
      <c r="BF17" s="355">
        <v>-2.1028600000000001E-2</v>
      </c>
      <c r="BG17" s="355">
        <v>-2.0355399999999999E-2</v>
      </c>
      <c r="BH17" s="355">
        <v>-2.0111799999999999E-2</v>
      </c>
      <c r="BI17" s="355">
        <v>-2.08069E-2</v>
      </c>
      <c r="BJ17" s="355">
        <v>-2.1394E-2</v>
      </c>
      <c r="BK17" s="355">
        <v>-2.07782E-2</v>
      </c>
      <c r="BL17" s="355">
        <v>-2.0587100000000001E-2</v>
      </c>
      <c r="BM17" s="355">
        <v>-2.0971299999999998E-2</v>
      </c>
      <c r="BN17" s="355">
        <v>-2.0519800000000001E-2</v>
      </c>
      <c r="BO17" s="355">
        <v>-2.1148299999999998E-2</v>
      </c>
      <c r="BP17" s="355">
        <v>-2.16511E-2</v>
      </c>
      <c r="BQ17" s="355">
        <v>-2.1112800000000001E-2</v>
      </c>
      <c r="BR17" s="355">
        <v>-2.1356699999999999E-2</v>
      </c>
      <c r="BS17" s="355">
        <v>-2.0621500000000001E-2</v>
      </c>
      <c r="BT17" s="355">
        <v>-2.0261299999999999E-2</v>
      </c>
      <c r="BU17" s="355">
        <v>-2.0811900000000001E-2</v>
      </c>
      <c r="BV17" s="355">
        <v>-2.1211799999999999E-2</v>
      </c>
    </row>
    <row r="18" spans="1:74" x14ac:dyDescent="0.2">
      <c r="A18" s="637"/>
      <c r="B18" s="638"/>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6"/>
      <c r="B19" s="155" t="s">
        <v>1151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405"/>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7" t="s">
        <v>1152</v>
      </c>
      <c r="B20" s="638" t="s">
        <v>1153</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-0.291487</v>
      </c>
      <c r="AX20" s="214">
        <v>-0.33219870000000001</v>
      </c>
      <c r="AY20" s="214">
        <v>-0.32669860000000001</v>
      </c>
      <c r="AZ20" s="355">
        <v>-0.31913180000000002</v>
      </c>
      <c r="BA20" s="355">
        <v>-0.31973040000000003</v>
      </c>
      <c r="BB20" s="355">
        <v>-0.31864579999999998</v>
      </c>
      <c r="BC20" s="355">
        <v>-0.31870799999999999</v>
      </c>
      <c r="BD20" s="355">
        <v>-0.32055509999999998</v>
      </c>
      <c r="BE20" s="355">
        <v>-0.31996350000000001</v>
      </c>
      <c r="BF20" s="355">
        <v>-0.31902999999999998</v>
      </c>
      <c r="BG20" s="355">
        <v>-0.31792700000000002</v>
      </c>
      <c r="BH20" s="355">
        <v>-0.31891330000000001</v>
      </c>
      <c r="BI20" s="355">
        <v>-0.34888449999999999</v>
      </c>
      <c r="BJ20" s="355">
        <v>-0.36744690000000002</v>
      </c>
      <c r="BK20" s="355">
        <v>-0.37114419999999998</v>
      </c>
      <c r="BL20" s="355">
        <v>-0.37023220000000001</v>
      </c>
      <c r="BM20" s="355">
        <v>-0.36973319999999998</v>
      </c>
      <c r="BN20" s="355">
        <v>-0.36801099999999998</v>
      </c>
      <c r="BO20" s="355">
        <v>-0.36816900000000002</v>
      </c>
      <c r="BP20" s="355">
        <v>-0.36742409999999998</v>
      </c>
      <c r="BQ20" s="355">
        <v>-0.36736669999999999</v>
      </c>
      <c r="BR20" s="355">
        <v>-0.36613440000000003</v>
      </c>
      <c r="BS20" s="355">
        <v>-0.36628640000000001</v>
      </c>
      <c r="BT20" s="355">
        <v>-0.36711719999999998</v>
      </c>
      <c r="BU20" s="355">
        <v>-0.4073232</v>
      </c>
      <c r="BV20" s="355">
        <v>-0.43121159999999997</v>
      </c>
    </row>
    <row r="21" spans="1:74" x14ac:dyDescent="0.2">
      <c r="A21" s="637" t="s">
        <v>1154</v>
      </c>
      <c r="B21" s="638" t="s">
        <v>1163</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-0.755803</v>
      </c>
      <c r="AX21" s="214">
        <v>-0.89329032257999996</v>
      </c>
      <c r="AY21" s="214">
        <v>-0.71393548387000005</v>
      </c>
      <c r="AZ21" s="355">
        <v>-0.9441136</v>
      </c>
      <c r="BA21" s="355">
        <v>-0.83665999999999996</v>
      </c>
      <c r="BB21" s="355">
        <v>-0.86453049999999998</v>
      </c>
      <c r="BC21" s="355">
        <v>-0.92202969999999995</v>
      </c>
      <c r="BD21" s="355">
        <v>-0.86841919999999995</v>
      </c>
      <c r="BE21" s="355">
        <v>-0.8784322</v>
      </c>
      <c r="BF21" s="355">
        <v>-0.88141380000000003</v>
      </c>
      <c r="BG21" s="355">
        <v>-0.90778329999999996</v>
      </c>
      <c r="BH21" s="355">
        <v>-1.0325029999999999</v>
      </c>
      <c r="BI21" s="355">
        <v>-1.0501720000000001</v>
      </c>
      <c r="BJ21" s="355">
        <v>-1.0591569999999999</v>
      </c>
      <c r="BK21" s="355">
        <v>-0.97630689999999998</v>
      </c>
      <c r="BL21" s="355">
        <v>-1.011191</v>
      </c>
      <c r="BM21" s="355">
        <v>-0.90843300000000005</v>
      </c>
      <c r="BN21" s="355">
        <v>-0.97329449999999995</v>
      </c>
      <c r="BO21" s="355">
        <v>-1.0245660000000001</v>
      </c>
      <c r="BP21" s="355">
        <v>-0.97739359999999997</v>
      </c>
      <c r="BQ21" s="355">
        <v>-0.97417690000000001</v>
      </c>
      <c r="BR21" s="355">
        <v>-0.97194250000000004</v>
      </c>
      <c r="BS21" s="355">
        <v>-1.0081310000000001</v>
      </c>
      <c r="BT21" s="355">
        <v>-1.151038</v>
      </c>
      <c r="BU21" s="355">
        <v>-1.063672</v>
      </c>
      <c r="BV21" s="355">
        <v>-1.138582</v>
      </c>
    </row>
    <row r="22" spans="1:74" x14ac:dyDescent="0.2">
      <c r="A22" s="637" t="s">
        <v>1155</v>
      </c>
      <c r="B22" s="638" t="s">
        <v>1156</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-0.16172</v>
      </c>
      <c r="AX22" s="214">
        <v>-0.2099452</v>
      </c>
      <c r="AY22" s="214">
        <v>-0.28763660000000002</v>
      </c>
      <c r="AZ22" s="355">
        <v>-0.22547229999999999</v>
      </c>
      <c r="BA22" s="355">
        <v>-0.27251769999999997</v>
      </c>
      <c r="BB22" s="355">
        <v>-0.27454970000000001</v>
      </c>
      <c r="BC22" s="355">
        <v>-0.26966519999999999</v>
      </c>
      <c r="BD22" s="355">
        <v>-0.26606940000000001</v>
      </c>
      <c r="BE22" s="355">
        <v>-0.26530789999999999</v>
      </c>
      <c r="BF22" s="355">
        <v>-0.2529342</v>
      </c>
      <c r="BG22" s="355">
        <v>-0.25000820000000001</v>
      </c>
      <c r="BH22" s="355">
        <v>-0.27219300000000002</v>
      </c>
      <c r="BI22" s="355">
        <v>-0.23840800000000001</v>
      </c>
      <c r="BJ22" s="355">
        <v>-0.25409480000000001</v>
      </c>
      <c r="BK22" s="355">
        <v>-0.32449909999999998</v>
      </c>
      <c r="BL22" s="355">
        <v>-0.26782280000000003</v>
      </c>
      <c r="BM22" s="355">
        <v>-0.30798150000000002</v>
      </c>
      <c r="BN22" s="355">
        <v>-0.30447200000000002</v>
      </c>
      <c r="BO22" s="355">
        <v>-0.29691200000000001</v>
      </c>
      <c r="BP22" s="355">
        <v>-0.3052994</v>
      </c>
      <c r="BQ22" s="355">
        <v>-0.29530580000000001</v>
      </c>
      <c r="BR22" s="355">
        <v>-0.28189520000000001</v>
      </c>
      <c r="BS22" s="355">
        <v>-0.27741569999999999</v>
      </c>
      <c r="BT22" s="355">
        <v>-0.29217870000000001</v>
      </c>
      <c r="BU22" s="355">
        <v>-0.26443</v>
      </c>
      <c r="BV22" s="355">
        <v>-0.27951799999999999</v>
      </c>
    </row>
    <row r="23" spans="1:74" x14ac:dyDescent="0.2">
      <c r="A23" s="637" t="s">
        <v>189</v>
      </c>
      <c r="B23" s="638" t="s">
        <v>1157</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-0.173876</v>
      </c>
      <c r="AX23" s="214">
        <v>-0.1880058</v>
      </c>
      <c r="AY23" s="214">
        <v>-0.22931219999999999</v>
      </c>
      <c r="AZ23" s="355">
        <v>-0.27175589999999999</v>
      </c>
      <c r="BA23" s="355">
        <v>-0.24697640000000001</v>
      </c>
      <c r="BB23" s="355">
        <v>-0.26195439999999998</v>
      </c>
      <c r="BC23" s="355">
        <v>-0.26908320000000002</v>
      </c>
      <c r="BD23" s="355">
        <v>-0.25222869999999997</v>
      </c>
      <c r="BE23" s="355">
        <v>-0.2843813</v>
      </c>
      <c r="BF23" s="355">
        <v>-0.3024308</v>
      </c>
      <c r="BG23" s="355">
        <v>-0.28539320000000001</v>
      </c>
      <c r="BH23" s="355">
        <v>-0.26919330000000002</v>
      </c>
      <c r="BI23" s="355">
        <v>-0.29696220000000001</v>
      </c>
      <c r="BJ23" s="355">
        <v>-0.29350530000000002</v>
      </c>
      <c r="BK23" s="355">
        <v>-0.27755580000000002</v>
      </c>
      <c r="BL23" s="355">
        <v>-0.31877870000000003</v>
      </c>
      <c r="BM23" s="355">
        <v>-0.2895914</v>
      </c>
      <c r="BN23" s="355">
        <v>-0.30366349999999998</v>
      </c>
      <c r="BO23" s="355">
        <v>-0.30929899999999999</v>
      </c>
      <c r="BP23" s="355">
        <v>-0.29867460000000001</v>
      </c>
      <c r="BQ23" s="355">
        <v>-0.32254149999999998</v>
      </c>
      <c r="BR23" s="355">
        <v>-0.33772770000000002</v>
      </c>
      <c r="BS23" s="355">
        <v>-0.31939190000000001</v>
      </c>
      <c r="BT23" s="355">
        <v>-0.30001319999999998</v>
      </c>
      <c r="BU23" s="355">
        <v>-0.32523639999999998</v>
      </c>
      <c r="BV23" s="355">
        <v>-0.31868980000000002</v>
      </c>
    </row>
    <row r="24" spans="1:74" x14ac:dyDescent="0.2">
      <c r="A24" s="637"/>
      <c r="B24" s="638"/>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6"/>
      <c r="B25" s="155" t="s">
        <v>1158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405"/>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7" t="s">
        <v>1159</v>
      </c>
      <c r="B26" s="638" t="s">
        <v>1156</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0.5806</v>
      </c>
      <c r="AX26" s="214">
        <v>0.53508800000000001</v>
      </c>
      <c r="AY26" s="214">
        <v>0.4421505</v>
      </c>
      <c r="AZ26" s="355">
        <v>0.42546810000000002</v>
      </c>
      <c r="BA26" s="355">
        <v>0.35214529999999999</v>
      </c>
      <c r="BB26" s="355">
        <v>0.3133649</v>
      </c>
      <c r="BC26" s="355">
        <v>0.29291909999999999</v>
      </c>
      <c r="BD26" s="355">
        <v>0.30005979999999999</v>
      </c>
      <c r="BE26" s="355">
        <v>0.29101670000000002</v>
      </c>
      <c r="BF26" s="355">
        <v>0.30614570000000002</v>
      </c>
      <c r="BG26" s="355">
        <v>0.40059830000000002</v>
      </c>
      <c r="BH26" s="355">
        <v>0.44653949999999998</v>
      </c>
      <c r="BI26" s="355">
        <v>0.55223359999999999</v>
      </c>
      <c r="BJ26" s="355">
        <v>0.54453459999999998</v>
      </c>
      <c r="BK26" s="355">
        <v>0.45598329999999998</v>
      </c>
      <c r="BL26" s="355">
        <v>0.43880799999999998</v>
      </c>
      <c r="BM26" s="355">
        <v>0.36298750000000002</v>
      </c>
      <c r="BN26" s="355">
        <v>0.32666089999999998</v>
      </c>
      <c r="BO26" s="355">
        <v>0.3062223</v>
      </c>
      <c r="BP26" s="355">
        <v>0.3106836</v>
      </c>
      <c r="BQ26" s="355">
        <v>0.3011508</v>
      </c>
      <c r="BR26" s="355">
        <v>0.31504450000000001</v>
      </c>
      <c r="BS26" s="355">
        <v>0.41193819999999998</v>
      </c>
      <c r="BT26" s="355">
        <v>0.45973579999999997</v>
      </c>
      <c r="BU26" s="355">
        <v>0.55879730000000005</v>
      </c>
      <c r="BV26" s="355">
        <v>0.55037360000000002</v>
      </c>
    </row>
    <row r="27" spans="1:74" x14ac:dyDescent="0.2">
      <c r="A27" s="637" t="s">
        <v>939</v>
      </c>
      <c r="B27" s="638" t="s">
        <v>1157</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0.16536699999999999</v>
      </c>
      <c r="AX27" s="214">
        <v>0.1777637</v>
      </c>
      <c r="AY27" s="214">
        <v>0.16317909999999999</v>
      </c>
      <c r="AZ27" s="355">
        <v>0.1681494</v>
      </c>
      <c r="BA27" s="355">
        <v>0.1787589</v>
      </c>
      <c r="BB27" s="355">
        <v>0.17439689999999999</v>
      </c>
      <c r="BC27" s="355">
        <v>0.18003930000000001</v>
      </c>
      <c r="BD27" s="355">
        <v>0.18304119999999999</v>
      </c>
      <c r="BE27" s="355">
        <v>0.17421909999999999</v>
      </c>
      <c r="BF27" s="355">
        <v>0.17965629999999999</v>
      </c>
      <c r="BG27" s="355">
        <v>0.1965346</v>
      </c>
      <c r="BH27" s="355">
        <v>0.19080910000000001</v>
      </c>
      <c r="BI27" s="355">
        <v>0.17803340000000001</v>
      </c>
      <c r="BJ27" s="355">
        <v>0.1722813</v>
      </c>
      <c r="BK27" s="355">
        <v>0.15534539999999999</v>
      </c>
      <c r="BL27" s="355">
        <v>0.159413</v>
      </c>
      <c r="BM27" s="355">
        <v>0.17045170000000001</v>
      </c>
      <c r="BN27" s="355">
        <v>0.16513149999999999</v>
      </c>
      <c r="BO27" s="355">
        <v>0.17064750000000001</v>
      </c>
      <c r="BP27" s="355">
        <v>0.17411160000000001</v>
      </c>
      <c r="BQ27" s="355">
        <v>0.16588720000000001</v>
      </c>
      <c r="BR27" s="355">
        <v>0.17177200000000001</v>
      </c>
      <c r="BS27" s="355">
        <v>0.18832460000000001</v>
      </c>
      <c r="BT27" s="355">
        <v>0.18189759999999999</v>
      </c>
      <c r="BU27" s="355">
        <v>0.1709367</v>
      </c>
      <c r="BV27" s="355">
        <v>0.16655420000000001</v>
      </c>
    </row>
    <row r="28" spans="1:74" x14ac:dyDescent="0.2">
      <c r="A28" s="637"/>
      <c r="B28" s="638"/>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6"/>
      <c r="B29" s="155" t="s">
        <v>1160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405"/>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7" t="s">
        <v>1161</v>
      </c>
      <c r="B30" s="638" t="s">
        <v>1162</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1.5052460000000001</v>
      </c>
      <c r="AX30" s="214">
        <v>1.5446880000000001</v>
      </c>
      <c r="AY30" s="214">
        <v>1.5921000000000001</v>
      </c>
      <c r="AZ30" s="355">
        <v>1.624385</v>
      </c>
      <c r="BA30" s="355">
        <v>1.6113040000000001</v>
      </c>
      <c r="BB30" s="355">
        <v>1.581358</v>
      </c>
      <c r="BC30" s="355">
        <v>1.628347</v>
      </c>
      <c r="BD30" s="355">
        <v>1.62974</v>
      </c>
      <c r="BE30" s="355">
        <v>1.6774480000000001</v>
      </c>
      <c r="BF30" s="355">
        <v>1.6698519999999999</v>
      </c>
      <c r="BG30" s="355">
        <v>1.7161139999999999</v>
      </c>
      <c r="BH30" s="355">
        <v>1.719662</v>
      </c>
      <c r="BI30" s="355">
        <v>1.7561150000000001</v>
      </c>
      <c r="BJ30" s="355">
        <v>1.761455</v>
      </c>
      <c r="BK30" s="355">
        <v>1.7448049999999999</v>
      </c>
      <c r="BL30" s="355">
        <v>1.755989</v>
      </c>
      <c r="BM30" s="355">
        <v>1.7940499999999999</v>
      </c>
      <c r="BN30" s="355">
        <v>1.753755</v>
      </c>
      <c r="BO30" s="355">
        <v>1.778699</v>
      </c>
      <c r="BP30" s="355">
        <v>1.8026230000000001</v>
      </c>
      <c r="BQ30" s="355">
        <v>1.8282609999999999</v>
      </c>
      <c r="BR30" s="355">
        <v>1.8201970000000001</v>
      </c>
      <c r="BS30" s="355">
        <v>1.8631329999999999</v>
      </c>
      <c r="BT30" s="355">
        <v>1.8653519999999999</v>
      </c>
      <c r="BU30" s="355">
        <v>1.900093</v>
      </c>
      <c r="BV30" s="355">
        <v>1.899435</v>
      </c>
    </row>
    <row r="31" spans="1:74" x14ac:dyDescent="0.2">
      <c r="A31" s="637" t="s">
        <v>1334</v>
      </c>
      <c r="B31" s="638" t="s">
        <v>1336</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1.164264</v>
      </c>
      <c r="AX31" s="214">
        <v>1.2030904129</v>
      </c>
      <c r="AY31" s="214">
        <v>1.3893989128999999</v>
      </c>
      <c r="AZ31" s="355">
        <v>1.1049169999999999</v>
      </c>
      <c r="BA31" s="355">
        <v>0.9795218</v>
      </c>
      <c r="BB31" s="355">
        <v>0.74087159999999996</v>
      </c>
      <c r="BC31" s="355">
        <v>0.59126970000000001</v>
      </c>
      <c r="BD31" s="355">
        <v>0.64445669999999999</v>
      </c>
      <c r="BE31" s="355">
        <v>0.68454720000000002</v>
      </c>
      <c r="BF31" s="355">
        <v>0.70441920000000002</v>
      </c>
      <c r="BG31" s="355">
        <v>0.78474809999999995</v>
      </c>
      <c r="BH31" s="355">
        <v>0.7991433</v>
      </c>
      <c r="BI31" s="355">
        <v>0.95092299999999996</v>
      </c>
      <c r="BJ31" s="355">
        <v>1.1738869999999999</v>
      </c>
      <c r="BK31" s="355">
        <v>1.3837189999999999</v>
      </c>
      <c r="BL31" s="355">
        <v>1.1425829999999999</v>
      </c>
      <c r="BM31" s="355">
        <v>1.005331</v>
      </c>
      <c r="BN31" s="355">
        <v>0.76804079999999997</v>
      </c>
      <c r="BO31" s="355">
        <v>0.61565950000000003</v>
      </c>
      <c r="BP31" s="355">
        <v>0.66511560000000003</v>
      </c>
      <c r="BQ31" s="355">
        <v>0.69990019999999997</v>
      </c>
      <c r="BR31" s="355">
        <v>0.71572080000000005</v>
      </c>
      <c r="BS31" s="355">
        <v>0.79350330000000002</v>
      </c>
      <c r="BT31" s="355">
        <v>0.80221129999999996</v>
      </c>
      <c r="BU31" s="355">
        <v>0.95542300000000002</v>
      </c>
      <c r="BV31" s="355">
        <v>1.1753130000000001</v>
      </c>
    </row>
    <row r="32" spans="1:74" x14ac:dyDescent="0.2">
      <c r="A32" s="637" t="s">
        <v>1335</v>
      </c>
      <c r="B32" s="638" t="s">
        <v>1337</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0.30023300000000003</v>
      </c>
      <c r="AX32" s="214">
        <v>0.3043612</v>
      </c>
      <c r="AY32" s="214">
        <v>0.31905270000000002</v>
      </c>
      <c r="AZ32" s="355">
        <v>0.30046509999999998</v>
      </c>
      <c r="BA32" s="355">
        <v>0.30870819999999999</v>
      </c>
      <c r="BB32" s="355">
        <v>0.32132620000000001</v>
      </c>
      <c r="BC32" s="355">
        <v>0.30928689999999998</v>
      </c>
      <c r="BD32" s="355">
        <v>0.3057047</v>
      </c>
      <c r="BE32" s="355">
        <v>0.32285809999999998</v>
      </c>
      <c r="BF32" s="355">
        <v>0.29982249999999999</v>
      </c>
      <c r="BG32" s="355">
        <v>0.28054180000000001</v>
      </c>
      <c r="BH32" s="355">
        <v>0.29403109999999999</v>
      </c>
      <c r="BI32" s="355">
        <v>0.27290180000000003</v>
      </c>
      <c r="BJ32" s="355">
        <v>0.31089990000000001</v>
      </c>
      <c r="BK32" s="355">
        <v>0.31283440000000001</v>
      </c>
      <c r="BL32" s="355">
        <v>0.30516090000000001</v>
      </c>
      <c r="BM32" s="355">
        <v>0.31256220000000001</v>
      </c>
      <c r="BN32" s="355">
        <v>0.33376169999999999</v>
      </c>
      <c r="BO32" s="355">
        <v>0.3241503</v>
      </c>
      <c r="BP32" s="355">
        <v>0.31786890000000001</v>
      </c>
      <c r="BQ32" s="355">
        <v>0.33030310000000002</v>
      </c>
      <c r="BR32" s="355">
        <v>0.30587969999999998</v>
      </c>
      <c r="BS32" s="355">
        <v>0.28568369999999998</v>
      </c>
      <c r="BT32" s="355">
        <v>0.3023362</v>
      </c>
      <c r="BU32" s="355">
        <v>0.28750690000000001</v>
      </c>
      <c r="BV32" s="355">
        <v>0.31716280000000002</v>
      </c>
    </row>
    <row r="33" spans="1:74" x14ac:dyDescent="0.2">
      <c r="A33" s="637" t="s">
        <v>1164</v>
      </c>
      <c r="B33" s="638" t="s">
        <v>1156</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0.247946</v>
      </c>
      <c r="AX33" s="214">
        <v>0.22575899999999999</v>
      </c>
      <c r="AY33" s="214">
        <v>0.2085698</v>
      </c>
      <c r="AZ33" s="355">
        <v>0.18035970000000001</v>
      </c>
      <c r="BA33" s="355">
        <v>0.20555970000000001</v>
      </c>
      <c r="BB33" s="355">
        <v>0.25271519999999997</v>
      </c>
      <c r="BC33" s="355">
        <v>0.2739897</v>
      </c>
      <c r="BD33" s="355">
        <v>0.2702447</v>
      </c>
      <c r="BE33" s="355">
        <v>0.27802450000000001</v>
      </c>
      <c r="BF33" s="355">
        <v>0.24382699999999999</v>
      </c>
      <c r="BG33" s="355">
        <v>0.22984089999999999</v>
      </c>
      <c r="BH33" s="355">
        <v>0.23436280000000001</v>
      </c>
      <c r="BI33" s="355">
        <v>0.23356660000000001</v>
      </c>
      <c r="BJ33" s="355">
        <v>0.205983</v>
      </c>
      <c r="BK33" s="355">
        <v>0.17926990000000001</v>
      </c>
      <c r="BL33" s="355">
        <v>0.17938170000000001</v>
      </c>
      <c r="BM33" s="355">
        <v>0.20204330000000001</v>
      </c>
      <c r="BN33" s="355">
        <v>0.24774850000000001</v>
      </c>
      <c r="BO33" s="355">
        <v>0.26932489999999998</v>
      </c>
      <c r="BP33" s="355">
        <v>0.26409329999999998</v>
      </c>
      <c r="BQ33" s="355">
        <v>0.27407720000000002</v>
      </c>
      <c r="BR33" s="355">
        <v>0.24002599999999999</v>
      </c>
      <c r="BS33" s="355">
        <v>0.2270768</v>
      </c>
      <c r="BT33" s="355">
        <v>0.23201289999999999</v>
      </c>
      <c r="BU33" s="355">
        <v>0.2317506</v>
      </c>
      <c r="BV33" s="355">
        <v>0.206037</v>
      </c>
    </row>
    <row r="34" spans="1:74" x14ac:dyDescent="0.2">
      <c r="A34" s="637" t="s">
        <v>926</v>
      </c>
      <c r="B34" s="638" t="s">
        <v>1157</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0.13655800000000001</v>
      </c>
      <c r="AX34" s="214">
        <v>0.1160108</v>
      </c>
      <c r="AY34" s="214">
        <v>0.1092979</v>
      </c>
      <c r="AZ34" s="355">
        <v>7.0892999999999998E-2</v>
      </c>
      <c r="BA34" s="355">
        <v>8.4834599999999996E-2</v>
      </c>
      <c r="BB34" s="355">
        <v>6.8466799999999994E-2</v>
      </c>
      <c r="BC34" s="355">
        <v>5.6343299999999999E-2</v>
      </c>
      <c r="BD34" s="355">
        <v>8.0465499999999995E-2</v>
      </c>
      <c r="BE34" s="355">
        <v>5.7792799999999998E-2</v>
      </c>
      <c r="BF34" s="355">
        <v>6.77952E-2</v>
      </c>
      <c r="BG34" s="355">
        <v>8.4950399999999995E-2</v>
      </c>
      <c r="BH34" s="355">
        <v>0.1040498</v>
      </c>
      <c r="BI34" s="355">
        <v>6.6178500000000001E-2</v>
      </c>
      <c r="BJ34" s="355">
        <v>7.8086299999999997E-2</v>
      </c>
      <c r="BK34" s="355">
        <v>9.6853400000000006E-2</v>
      </c>
      <c r="BL34" s="355">
        <v>6.9621600000000006E-2</v>
      </c>
      <c r="BM34" s="355">
        <v>8.0262899999999998E-2</v>
      </c>
      <c r="BN34" s="355">
        <v>6.2009700000000001E-2</v>
      </c>
      <c r="BO34" s="355">
        <v>5.0278700000000003E-2</v>
      </c>
      <c r="BP34" s="355">
        <v>7.2468299999999999E-2</v>
      </c>
      <c r="BQ34" s="355">
        <v>5.2661100000000002E-2</v>
      </c>
      <c r="BR34" s="355">
        <v>6.2853599999999996E-2</v>
      </c>
      <c r="BS34" s="355">
        <v>8.1356899999999996E-2</v>
      </c>
      <c r="BT34" s="355">
        <v>0.1009948</v>
      </c>
      <c r="BU34" s="355">
        <v>6.3817600000000002E-2</v>
      </c>
      <c r="BV34" s="355">
        <v>7.8156500000000004E-2</v>
      </c>
    </row>
    <row r="35" spans="1:74" x14ac:dyDescent="0.2">
      <c r="A35" s="637"/>
      <c r="B35" s="638"/>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405"/>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7"/>
      <c r="B36" s="155" t="s">
        <v>1165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740"/>
      <c r="BA36" s="740"/>
      <c r="BB36" s="740"/>
      <c r="BC36" s="740"/>
      <c r="BD36" s="740"/>
      <c r="BE36" s="740"/>
      <c r="BF36" s="740"/>
      <c r="BG36" s="740"/>
      <c r="BH36" s="740"/>
      <c r="BI36" s="740"/>
      <c r="BJ36" s="740"/>
      <c r="BK36" s="740"/>
      <c r="BL36" s="740"/>
      <c r="BM36" s="740"/>
      <c r="BN36" s="740"/>
      <c r="BO36" s="740"/>
      <c r="BP36" s="740"/>
      <c r="BQ36" s="740"/>
      <c r="BR36" s="740"/>
      <c r="BS36" s="740"/>
      <c r="BT36" s="740"/>
      <c r="BU36" s="740"/>
      <c r="BV36" s="740"/>
    </row>
    <row r="37" spans="1:74" x14ac:dyDescent="0.2">
      <c r="A37" s="637" t="s">
        <v>1166</v>
      </c>
      <c r="B37" s="638" t="s">
        <v>1153</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50.512</v>
      </c>
      <c r="AX37" s="214">
        <v>48.826140000000002</v>
      </c>
      <c r="AY37" s="214">
        <v>47.965899999999998</v>
      </c>
      <c r="AZ37" s="355">
        <v>48.061</v>
      </c>
      <c r="BA37" s="355">
        <v>49.402189999999997</v>
      </c>
      <c r="BB37" s="355">
        <v>51.052570000000003</v>
      </c>
      <c r="BC37" s="355">
        <v>51.833739999999999</v>
      </c>
      <c r="BD37" s="355">
        <v>51.508159999999997</v>
      </c>
      <c r="BE37" s="355">
        <v>49.848269999999999</v>
      </c>
      <c r="BF37" s="355">
        <v>49.352139999999999</v>
      </c>
      <c r="BG37" s="355">
        <v>49.5961</v>
      </c>
      <c r="BH37" s="355">
        <v>49.886969999999998</v>
      </c>
      <c r="BI37" s="355">
        <v>49.911540000000002</v>
      </c>
      <c r="BJ37" s="355">
        <v>47.511330000000001</v>
      </c>
      <c r="BK37" s="355">
        <v>46.759430000000002</v>
      </c>
      <c r="BL37" s="355">
        <v>46.919930000000001</v>
      </c>
      <c r="BM37" s="355">
        <v>48.317889999999998</v>
      </c>
      <c r="BN37" s="355">
        <v>49.960639999999998</v>
      </c>
      <c r="BO37" s="355">
        <v>50.741729999999997</v>
      </c>
      <c r="BP37" s="355">
        <v>50.416089999999997</v>
      </c>
      <c r="BQ37" s="355">
        <v>48.756219999999999</v>
      </c>
      <c r="BR37" s="355">
        <v>48.260069999999999</v>
      </c>
      <c r="BS37" s="355">
        <v>48.503869999999999</v>
      </c>
      <c r="BT37" s="355">
        <v>48.794559999999997</v>
      </c>
      <c r="BU37" s="355">
        <v>48.81861</v>
      </c>
      <c r="BV37" s="355">
        <v>46.417870000000001</v>
      </c>
    </row>
    <row r="38" spans="1:74" x14ac:dyDescent="0.2">
      <c r="A38" s="637" t="s">
        <v>1338</v>
      </c>
      <c r="B38" s="638" t="s">
        <v>1336</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53.362000000000002</v>
      </c>
      <c r="AB38" s="214">
        <v>47.26</v>
      </c>
      <c r="AC38" s="214">
        <v>40.182000000000002</v>
      </c>
      <c r="AD38" s="214">
        <v>38.515000000000001</v>
      </c>
      <c r="AE38" s="214">
        <v>46.17</v>
      </c>
      <c r="AF38" s="214">
        <v>56.920999999999999</v>
      </c>
      <c r="AG38" s="214">
        <v>63.698</v>
      </c>
      <c r="AH38" s="214">
        <v>73.896000000000001</v>
      </c>
      <c r="AI38" s="214">
        <v>71.418000000000006</v>
      </c>
      <c r="AJ38" s="214">
        <v>72.965999999999994</v>
      </c>
      <c r="AK38" s="214">
        <v>69.951999999999998</v>
      </c>
      <c r="AL38" s="214">
        <v>62.21</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73.914000000000001</v>
      </c>
      <c r="AX38" s="214">
        <v>63.6691067</v>
      </c>
      <c r="AY38" s="214">
        <v>51.248657999999999</v>
      </c>
      <c r="AZ38" s="355">
        <v>42.735570000000003</v>
      </c>
      <c r="BA38" s="355">
        <v>42.185200000000002</v>
      </c>
      <c r="BB38" s="355">
        <v>48.667720000000003</v>
      </c>
      <c r="BC38" s="355">
        <v>58.752580000000002</v>
      </c>
      <c r="BD38" s="355">
        <v>68.228089999999995</v>
      </c>
      <c r="BE38" s="355">
        <v>77.086619999999996</v>
      </c>
      <c r="BF38" s="355">
        <v>85.878889999999998</v>
      </c>
      <c r="BG38" s="355">
        <v>90.8964</v>
      </c>
      <c r="BH38" s="355">
        <v>92.422659999999993</v>
      </c>
      <c r="BI38" s="355">
        <v>89.302220000000005</v>
      </c>
      <c r="BJ38" s="355">
        <v>79.055750000000003</v>
      </c>
      <c r="BK38" s="355">
        <v>63.853290000000001</v>
      </c>
      <c r="BL38" s="355">
        <v>55.438420000000001</v>
      </c>
      <c r="BM38" s="355">
        <v>54.791139999999999</v>
      </c>
      <c r="BN38" s="355">
        <v>59.84393</v>
      </c>
      <c r="BO38" s="355">
        <v>68.596649999999997</v>
      </c>
      <c r="BP38" s="355">
        <v>77.065700000000007</v>
      </c>
      <c r="BQ38" s="355">
        <v>84.993809999999996</v>
      </c>
      <c r="BR38" s="355">
        <v>92.950010000000006</v>
      </c>
      <c r="BS38" s="355">
        <v>97.15549</v>
      </c>
      <c r="BT38" s="355">
        <v>97.206720000000004</v>
      </c>
      <c r="BU38" s="355">
        <v>95.584490000000002</v>
      </c>
      <c r="BV38" s="355">
        <v>84.949520000000007</v>
      </c>
    </row>
    <row r="39" spans="1:74" x14ac:dyDescent="0.2">
      <c r="A39" s="637" t="s">
        <v>1339</v>
      </c>
      <c r="B39" s="638" t="s">
        <v>1337</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5.819</v>
      </c>
      <c r="AB39" s="214">
        <v>3.4390000000000001</v>
      </c>
      <c r="AC39" s="214">
        <v>3.6619999999999999</v>
      </c>
      <c r="AD39" s="214">
        <v>4.2610000000000001</v>
      </c>
      <c r="AE39" s="214">
        <v>3.8570000000000002</v>
      </c>
      <c r="AF39" s="214">
        <v>3.8610000000000002</v>
      </c>
      <c r="AG39" s="214">
        <v>4.5510000000000002</v>
      </c>
      <c r="AH39" s="214">
        <v>5.351</v>
      </c>
      <c r="AI39" s="214">
        <v>4.9029999999999996</v>
      </c>
      <c r="AJ39" s="214">
        <v>4.6219999999999999</v>
      </c>
      <c r="AK39" s="214">
        <v>4.7590000000000003</v>
      </c>
      <c r="AL39" s="214">
        <v>4.6120000000000001</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6.1020000000000003</v>
      </c>
      <c r="AX39" s="214">
        <v>6.5708932999999998</v>
      </c>
      <c r="AY39" s="214">
        <v>6.2683419999999996</v>
      </c>
      <c r="AZ39" s="355">
        <v>6.2405619999999997</v>
      </c>
      <c r="BA39" s="355">
        <v>5.9651040000000002</v>
      </c>
      <c r="BB39" s="355">
        <v>5.7361440000000004</v>
      </c>
      <c r="BC39" s="355">
        <v>5.7736499999999999</v>
      </c>
      <c r="BD39" s="355">
        <v>5.8275410000000001</v>
      </c>
      <c r="BE39" s="355">
        <v>5.5327830000000002</v>
      </c>
      <c r="BF39" s="355">
        <v>5.7672189999999999</v>
      </c>
      <c r="BG39" s="355">
        <v>5.7948300000000001</v>
      </c>
      <c r="BH39" s="355">
        <v>5.5326000000000004</v>
      </c>
      <c r="BI39" s="355">
        <v>6.5397970000000001</v>
      </c>
      <c r="BJ39" s="355">
        <v>6.9087259999999997</v>
      </c>
      <c r="BK39" s="355">
        <v>6.7543439999999997</v>
      </c>
      <c r="BL39" s="355">
        <v>6.7471569999999996</v>
      </c>
      <c r="BM39" s="355">
        <v>6.5569829999999998</v>
      </c>
      <c r="BN39" s="355">
        <v>6.1896719999999998</v>
      </c>
      <c r="BO39" s="355">
        <v>6.0328429999999997</v>
      </c>
      <c r="BP39" s="355">
        <v>5.9436039999999997</v>
      </c>
      <c r="BQ39" s="355">
        <v>5.6396860000000002</v>
      </c>
      <c r="BR39" s="355">
        <v>5.8867520000000004</v>
      </c>
      <c r="BS39" s="355">
        <v>5.9831099999999999</v>
      </c>
      <c r="BT39" s="355">
        <v>5.7314340000000001</v>
      </c>
      <c r="BU39" s="355">
        <v>6.4497980000000004</v>
      </c>
      <c r="BV39" s="355">
        <v>6.7757800000000001</v>
      </c>
    </row>
    <row r="40" spans="1:74" x14ac:dyDescent="0.2">
      <c r="A40" s="637" t="s">
        <v>1167</v>
      </c>
      <c r="B40" s="638" t="s">
        <v>1156</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57.756</v>
      </c>
      <c r="AX40" s="214">
        <v>44.511600000000001</v>
      </c>
      <c r="AY40" s="214">
        <v>34.444985500000001</v>
      </c>
      <c r="AZ40" s="355">
        <v>30.488320000000002</v>
      </c>
      <c r="BA40" s="355">
        <v>32.478230000000003</v>
      </c>
      <c r="BB40" s="355">
        <v>39.2637</v>
      </c>
      <c r="BC40" s="355">
        <v>47.888750000000002</v>
      </c>
      <c r="BD40" s="355">
        <v>56.15108</v>
      </c>
      <c r="BE40" s="355">
        <v>64.88664</v>
      </c>
      <c r="BF40" s="355">
        <v>74.197299999999998</v>
      </c>
      <c r="BG40" s="355">
        <v>74.591059999999999</v>
      </c>
      <c r="BH40" s="355">
        <v>69.006259999999997</v>
      </c>
      <c r="BI40" s="355">
        <v>56.692860000000003</v>
      </c>
      <c r="BJ40" s="355">
        <v>43.965530000000001</v>
      </c>
      <c r="BK40" s="355">
        <v>34.637360000000001</v>
      </c>
      <c r="BL40" s="355">
        <v>30.180689999999998</v>
      </c>
      <c r="BM40" s="355">
        <v>32.170610000000003</v>
      </c>
      <c r="BN40" s="355">
        <v>38.956069999999997</v>
      </c>
      <c r="BO40" s="355">
        <v>47.581130000000002</v>
      </c>
      <c r="BP40" s="355">
        <v>55.84346</v>
      </c>
      <c r="BQ40" s="355">
        <v>64.579009999999997</v>
      </c>
      <c r="BR40" s="355">
        <v>73.889679999999998</v>
      </c>
      <c r="BS40" s="355">
        <v>74.283439999999999</v>
      </c>
      <c r="BT40" s="355">
        <v>68.698639999999997</v>
      </c>
      <c r="BU40" s="355">
        <v>56.385240000000003</v>
      </c>
      <c r="BV40" s="355">
        <v>43.657899999999998</v>
      </c>
    </row>
    <row r="41" spans="1:74" x14ac:dyDescent="0.2">
      <c r="A41" s="637" t="s">
        <v>933</v>
      </c>
      <c r="B41" s="638" t="s">
        <v>1157</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20.556999999999999</v>
      </c>
      <c r="AX41" s="214">
        <v>21.40926</v>
      </c>
      <c r="AY41" s="214">
        <v>21.146419000000002</v>
      </c>
      <c r="AZ41" s="355">
        <v>20.468889999999998</v>
      </c>
      <c r="BA41" s="355">
        <v>20.308389999999999</v>
      </c>
      <c r="BB41" s="355">
        <v>20.84158</v>
      </c>
      <c r="BC41" s="355">
        <v>21.750209999999999</v>
      </c>
      <c r="BD41" s="355">
        <v>22.66516</v>
      </c>
      <c r="BE41" s="355">
        <v>23.828959999999999</v>
      </c>
      <c r="BF41" s="355">
        <v>24.278490000000001</v>
      </c>
      <c r="BG41" s="355">
        <v>24.16479</v>
      </c>
      <c r="BH41" s="355">
        <v>24.200980000000001</v>
      </c>
      <c r="BI41" s="355">
        <v>24.333159999999999</v>
      </c>
      <c r="BJ41" s="355">
        <v>23.960039999999999</v>
      </c>
      <c r="BK41" s="355">
        <v>23.622720000000001</v>
      </c>
      <c r="BL41" s="355">
        <v>22.791609999999999</v>
      </c>
      <c r="BM41" s="355">
        <v>22.504619999999999</v>
      </c>
      <c r="BN41" s="355">
        <v>22.944389999999999</v>
      </c>
      <c r="BO41" s="355">
        <v>23.758520000000001</v>
      </c>
      <c r="BP41" s="355">
        <v>24.578749999999999</v>
      </c>
      <c r="BQ41" s="355">
        <v>25.652640000000002</v>
      </c>
      <c r="BR41" s="355">
        <v>26.02908</v>
      </c>
      <c r="BS41" s="355">
        <v>25.87987</v>
      </c>
      <c r="BT41" s="355">
        <v>25.889880000000002</v>
      </c>
      <c r="BU41" s="355">
        <v>25.999510000000001</v>
      </c>
      <c r="BV41" s="355">
        <v>25.585660000000001</v>
      </c>
    </row>
    <row r="42" spans="1:74" x14ac:dyDescent="0.2">
      <c r="A42" s="637"/>
      <c r="C42" s="641"/>
      <c r="D42" s="641"/>
      <c r="E42" s="641"/>
      <c r="F42" s="641"/>
      <c r="G42" s="641"/>
      <c r="H42" s="641"/>
      <c r="I42" s="641"/>
      <c r="J42" s="641"/>
      <c r="K42" s="641"/>
      <c r="L42" s="641"/>
      <c r="M42" s="641"/>
      <c r="N42" s="641"/>
      <c r="O42" s="641"/>
      <c r="P42" s="641"/>
      <c r="Q42" s="641"/>
      <c r="R42" s="641"/>
      <c r="S42" s="641"/>
      <c r="T42" s="641"/>
      <c r="U42" s="641"/>
      <c r="V42" s="641"/>
      <c r="W42" s="641"/>
      <c r="X42" s="641"/>
      <c r="Y42" s="641"/>
      <c r="Z42" s="641"/>
      <c r="AA42" s="641"/>
      <c r="AB42" s="641"/>
      <c r="AC42" s="641"/>
      <c r="AD42" s="641"/>
      <c r="AE42" s="641"/>
      <c r="AF42" s="641"/>
      <c r="AG42" s="641"/>
      <c r="AH42" s="641"/>
      <c r="AI42" s="641"/>
      <c r="AJ42" s="641"/>
      <c r="AK42" s="641"/>
      <c r="AL42" s="641"/>
      <c r="AM42" s="641"/>
      <c r="AN42" s="641"/>
      <c r="AO42" s="641"/>
      <c r="AP42" s="641"/>
      <c r="AQ42" s="641"/>
      <c r="AR42" s="641"/>
      <c r="AS42" s="641"/>
      <c r="AT42" s="641"/>
      <c r="AU42" s="641"/>
      <c r="AV42" s="641"/>
      <c r="AW42" s="641"/>
      <c r="AX42" s="641"/>
      <c r="AY42" s="641"/>
      <c r="AZ42" s="642"/>
      <c r="BA42" s="642"/>
      <c r="BB42" s="642"/>
      <c r="BC42" s="642"/>
      <c r="BD42" s="642"/>
      <c r="BE42" s="642"/>
      <c r="BF42" s="642"/>
      <c r="BG42" s="642"/>
      <c r="BH42" s="642"/>
      <c r="BI42" s="642"/>
      <c r="BJ42" s="642"/>
      <c r="BK42" s="642"/>
      <c r="BL42" s="642"/>
      <c r="BM42" s="642"/>
      <c r="BN42" s="642"/>
      <c r="BO42" s="642"/>
      <c r="BP42" s="642"/>
      <c r="BQ42" s="642"/>
      <c r="BR42" s="642"/>
      <c r="BS42" s="642"/>
      <c r="BT42" s="642"/>
      <c r="BU42" s="642"/>
      <c r="BV42" s="642"/>
    </row>
    <row r="43" spans="1:74" ht="11.1" customHeight="1" x14ac:dyDescent="0.2">
      <c r="A43" s="57"/>
      <c r="B43" s="155" t="s">
        <v>699</v>
      </c>
      <c r="C43" s="639"/>
      <c r="D43" s="639"/>
      <c r="E43" s="639"/>
      <c r="F43" s="639"/>
      <c r="G43" s="639"/>
      <c r="H43" s="639"/>
      <c r="I43" s="639"/>
      <c r="J43" s="639"/>
      <c r="K43" s="639"/>
      <c r="L43" s="639"/>
      <c r="M43" s="639"/>
      <c r="N43" s="639"/>
      <c r="O43" s="639"/>
      <c r="P43" s="639"/>
      <c r="Q43" s="639"/>
      <c r="R43" s="639"/>
      <c r="S43" s="639"/>
      <c r="T43" s="639"/>
      <c r="U43" s="639"/>
      <c r="V43" s="639"/>
      <c r="W43" s="639"/>
      <c r="X43" s="639"/>
      <c r="Y43" s="639"/>
      <c r="Z43" s="639"/>
      <c r="AA43" s="639"/>
      <c r="AB43" s="639"/>
      <c r="AC43" s="639"/>
      <c r="AD43" s="639"/>
      <c r="AE43" s="639"/>
      <c r="AF43" s="639"/>
      <c r="AG43" s="639"/>
      <c r="AH43" s="639"/>
      <c r="AI43" s="639"/>
      <c r="AJ43" s="639"/>
      <c r="AK43" s="639"/>
      <c r="AL43" s="639"/>
      <c r="AM43" s="639"/>
      <c r="AN43" s="639"/>
      <c r="AO43" s="639"/>
      <c r="AP43" s="639"/>
      <c r="AQ43" s="639"/>
      <c r="AR43" s="639"/>
      <c r="AS43" s="639"/>
      <c r="AT43" s="639"/>
      <c r="AU43" s="639"/>
      <c r="AV43" s="639"/>
      <c r="AW43" s="639"/>
      <c r="AX43" s="639"/>
      <c r="AY43" s="639"/>
      <c r="AZ43" s="640"/>
      <c r="BA43" s="640"/>
      <c r="BB43" s="640"/>
      <c r="BC43" s="640"/>
      <c r="BD43" s="640"/>
      <c r="BE43" s="640"/>
      <c r="BF43" s="640"/>
      <c r="BG43" s="640"/>
      <c r="BH43" s="640"/>
      <c r="BI43" s="640"/>
      <c r="BJ43" s="640"/>
      <c r="BK43" s="640"/>
      <c r="BL43" s="640"/>
      <c r="BM43" s="640"/>
      <c r="BN43" s="640"/>
      <c r="BO43" s="640"/>
      <c r="BP43" s="640"/>
      <c r="BQ43" s="640"/>
      <c r="BR43" s="640"/>
      <c r="BS43" s="640"/>
      <c r="BT43" s="640"/>
      <c r="BU43" s="640"/>
      <c r="BV43" s="640"/>
    </row>
    <row r="44" spans="1:74" ht="11.1" customHeight="1" x14ac:dyDescent="0.2">
      <c r="A44" s="61" t="s">
        <v>630</v>
      </c>
      <c r="B44" s="179" t="s">
        <v>528</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17.152432999999998</v>
      </c>
      <c r="AX44" s="214">
        <v>17.500193547999999</v>
      </c>
      <c r="AY44" s="214">
        <v>16.912064516000001</v>
      </c>
      <c r="AZ44" s="355">
        <v>16.44229</v>
      </c>
      <c r="BA44" s="355">
        <v>16.856079999999999</v>
      </c>
      <c r="BB44" s="355">
        <v>17.11515</v>
      </c>
      <c r="BC44" s="355">
        <v>17.379919999999998</v>
      </c>
      <c r="BD44" s="355">
        <v>17.630389999999998</v>
      </c>
      <c r="BE44" s="355">
        <v>17.63926</v>
      </c>
      <c r="BF44" s="355">
        <v>17.620010000000001</v>
      </c>
      <c r="BG44" s="355">
        <v>17.086269999999999</v>
      </c>
      <c r="BH44" s="355">
        <v>16.483499999999999</v>
      </c>
      <c r="BI44" s="355">
        <v>17.104990000000001</v>
      </c>
      <c r="BJ44" s="355">
        <v>17.731380000000001</v>
      </c>
      <c r="BK44" s="355">
        <v>17.17042</v>
      </c>
      <c r="BL44" s="355">
        <v>16.902729999999998</v>
      </c>
      <c r="BM44" s="355">
        <v>17.423950000000001</v>
      </c>
      <c r="BN44" s="355">
        <v>17.95288</v>
      </c>
      <c r="BO44" s="355">
        <v>18.30311</v>
      </c>
      <c r="BP44" s="355">
        <v>18.346699999999998</v>
      </c>
      <c r="BQ44" s="355">
        <v>18.309629999999999</v>
      </c>
      <c r="BR44" s="355">
        <v>18.231369999999998</v>
      </c>
      <c r="BS44" s="355">
        <v>17.896409999999999</v>
      </c>
      <c r="BT44" s="355">
        <v>17.422609999999999</v>
      </c>
      <c r="BU44" s="355">
        <v>17.78284</v>
      </c>
      <c r="BV44" s="355">
        <v>18.209489999999999</v>
      </c>
    </row>
    <row r="45" spans="1:74" ht="11.1" customHeight="1" x14ac:dyDescent="0.2">
      <c r="A45" s="637" t="s">
        <v>1181</v>
      </c>
      <c r="B45" s="638" t="s">
        <v>1174</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0.74596700000000005</v>
      </c>
      <c r="AX45" s="214">
        <v>0.71285169999999998</v>
      </c>
      <c r="AY45" s="214">
        <v>0.60532960000000002</v>
      </c>
      <c r="AZ45" s="355">
        <v>0.59361750000000002</v>
      </c>
      <c r="BA45" s="355">
        <v>0.53090420000000005</v>
      </c>
      <c r="BB45" s="355">
        <v>0.48776180000000002</v>
      </c>
      <c r="BC45" s="355">
        <v>0.4729584</v>
      </c>
      <c r="BD45" s="355">
        <v>0.4831009</v>
      </c>
      <c r="BE45" s="355">
        <v>0.46523579999999998</v>
      </c>
      <c r="BF45" s="355">
        <v>0.48580190000000001</v>
      </c>
      <c r="BG45" s="355">
        <v>0.59713280000000002</v>
      </c>
      <c r="BH45" s="355">
        <v>0.63734860000000004</v>
      </c>
      <c r="BI45" s="355">
        <v>0.730267</v>
      </c>
      <c r="BJ45" s="355">
        <v>0.71681589999999995</v>
      </c>
      <c r="BK45" s="355">
        <v>0.61132869999999995</v>
      </c>
      <c r="BL45" s="355">
        <v>0.598221</v>
      </c>
      <c r="BM45" s="355">
        <v>0.5334392</v>
      </c>
      <c r="BN45" s="355">
        <v>0.49179230000000002</v>
      </c>
      <c r="BO45" s="355">
        <v>0.47686980000000001</v>
      </c>
      <c r="BP45" s="355">
        <v>0.48479519999999998</v>
      </c>
      <c r="BQ45" s="355">
        <v>0.46703800000000001</v>
      </c>
      <c r="BR45" s="355">
        <v>0.48681649999999999</v>
      </c>
      <c r="BS45" s="355">
        <v>0.60026279999999999</v>
      </c>
      <c r="BT45" s="355">
        <v>0.64163340000000002</v>
      </c>
      <c r="BU45" s="355">
        <v>0.72973399999999999</v>
      </c>
      <c r="BV45" s="355">
        <v>0.7169278</v>
      </c>
    </row>
    <row r="46" spans="1:74" ht="11.1" customHeight="1" x14ac:dyDescent="0.2">
      <c r="A46" s="61" t="s">
        <v>1084</v>
      </c>
      <c r="B46" s="179" t="s">
        <v>529</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1.2073670000000001</v>
      </c>
      <c r="AX46" s="214">
        <v>1.2479071160999999</v>
      </c>
      <c r="AY46" s="214">
        <v>1.1841450613</v>
      </c>
      <c r="AZ46" s="355">
        <v>1.192545</v>
      </c>
      <c r="BA46" s="355">
        <v>1.2341219999999999</v>
      </c>
      <c r="BB46" s="355">
        <v>1.2375430000000001</v>
      </c>
      <c r="BC46" s="355">
        <v>1.2728520000000001</v>
      </c>
      <c r="BD46" s="355">
        <v>1.3020320000000001</v>
      </c>
      <c r="BE46" s="355">
        <v>1.2755190000000001</v>
      </c>
      <c r="BF46" s="355">
        <v>1.2852790000000001</v>
      </c>
      <c r="BG46" s="355">
        <v>1.227438</v>
      </c>
      <c r="BH46" s="355">
        <v>1.2331540000000001</v>
      </c>
      <c r="BI46" s="355">
        <v>1.2652859999999999</v>
      </c>
      <c r="BJ46" s="355">
        <v>1.31071</v>
      </c>
      <c r="BK46" s="355">
        <v>1.1909559999999999</v>
      </c>
      <c r="BL46" s="355">
        <v>1.224437</v>
      </c>
      <c r="BM46" s="355">
        <v>1.252758</v>
      </c>
      <c r="BN46" s="355">
        <v>1.265838</v>
      </c>
      <c r="BO46" s="355">
        <v>1.3013300000000001</v>
      </c>
      <c r="BP46" s="355">
        <v>1.3378399999999999</v>
      </c>
      <c r="BQ46" s="355">
        <v>1.3069679999999999</v>
      </c>
      <c r="BR46" s="355">
        <v>1.325151</v>
      </c>
      <c r="BS46" s="355">
        <v>1.2553700000000001</v>
      </c>
      <c r="BT46" s="355">
        <v>1.2578279999999999</v>
      </c>
      <c r="BU46" s="355">
        <v>1.2626310000000001</v>
      </c>
      <c r="BV46" s="355">
        <v>1.298076</v>
      </c>
    </row>
    <row r="47" spans="1:74" ht="11.1" customHeight="1" x14ac:dyDescent="0.2">
      <c r="A47" s="61" t="s">
        <v>940</v>
      </c>
      <c r="B47" s="638" t="s">
        <v>530</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0.25890000000000002</v>
      </c>
      <c r="AX47" s="214">
        <v>0.33140704193999998</v>
      </c>
      <c r="AY47" s="214">
        <v>0.27073199999999997</v>
      </c>
      <c r="AZ47" s="355">
        <v>0.30731589999999998</v>
      </c>
      <c r="BA47" s="355">
        <v>0.34676489999999999</v>
      </c>
      <c r="BB47" s="355">
        <v>0.38631100000000002</v>
      </c>
      <c r="BC47" s="355">
        <v>0.42779650000000002</v>
      </c>
      <c r="BD47" s="355">
        <v>0.49066359999999998</v>
      </c>
      <c r="BE47" s="355">
        <v>0.43425180000000002</v>
      </c>
      <c r="BF47" s="355">
        <v>0.50028570000000006</v>
      </c>
      <c r="BG47" s="355">
        <v>0.43269030000000003</v>
      </c>
      <c r="BH47" s="355">
        <v>0.36048039999999998</v>
      </c>
      <c r="BI47" s="355">
        <v>0.44923560000000001</v>
      </c>
      <c r="BJ47" s="355">
        <v>0.49268240000000002</v>
      </c>
      <c r="BK47" s="355">
        <v>0.27234140000000001</v>
      </c>
      <c r="BL47" s="355">
        <v>0.39777790000000002</v>
      </c>
      <c r="BM47" s="355">
        <v>0.49076379999999997</v>
      </c>
      <c r="BN47" s="355">
        <v>0.54415250000000004</v>
      </c>
      <c r="BO47" s="355">
        <v>0.61808320000000005</v>
      </c>
      <c r="BP47" s="355">
        <v>0.69044079999999997</v>
      </c>
      <c r="BQ47" s="355">
        <v>0.62682850000000001</v>
      </c>
      <c r="BR47" s="355">
        <v>0.6964825</v>
      </c>
      <c r="BS47" s="355">
        <v>0.61677179999999998</v>
      </c>
      <c r="BT47" s="355">
        <v>0.5659653</v>
      </c>
      <c r="BU47" s="355">
        <v>0.58540270000000005</v>
      </c>
      <c r="BV47" s="355">
        <v>0.63389439999999997</v>
      </c>
    </row>
    <row r="48" spans="1:74" ht="11.1" customHeight="1" x14ac:dyDescent="0.2">
      <c r="A48" s="61" t="s">
        <v>941</v>
      </c>
      <c r="B48" s="179" t="s">
        <v>993</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0.24293300000000001</v>
      </c>
      <c r="AX48" s="214">
        <v>-0.14361290323000001</v>
      </c>
      <c r="AY48" s="214">
        <v>3.1709677419E-2</v>
      </c>
      <c r="AZ48" s="355">
        <v>0.51726139999999998</v>
      </c>
      <c r="BA48" s="355">
        <v>0.70900940000000001</v>
      </c>
      <c r="BB48" s="355">
        <v>0.80523500000000003</v>
      </c>
      <c r="BC48" s="355">
        <v>0.87747920000000001</v>
      </c>
      <c r="BD48" s="355">
        <v>0.81932139999999998</v>
      </c>
      <c r="BE48" s="355">
        <v>0.71390229999999999</v>
      </c>
      <c r="BF48" s="355">
        <v>0.73325669999999998</v>
      </c>
      <c r="BG48" s="355">
        <v>0.54314589999999996</v>
      </c>
      <c r="BH48" s="355">
        <v>0.7357475</v>
      </c>
      <c r="BI48" s="355">
        <v>0.39683590000000002</v>
      </c>
      <c r="BJ48" s="355">
        <v>0.32238640000000002</v>
      </c>
      <c r="BK48" s="355">
        <v>0.38482460000000002</v>
      </c>
      <c r="BL48" s="355">
        <v>0.60481309999999999</v>
      </c>
      <c r="BM48" s="355">
        <v>0.73031190000000001</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942</v>
      </c>
      <c r="B49" s="179" t="s">
        <v>994</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-1.3300000000000001E-4</v>
      </c>
      <c r="AX49" s="214">
        <v>-4.9106599999999996E-4</v>
      </c>
      <c r="AY49" s="214">
        <v>-6.2366699999999995E-4</v>
      </c>
      <c r="AZ49" s="355">
        <v>-7.1333299999999997E-5</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943</v>
      </c>
      <c r="B50" s="179" t="s">
        <v>700</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19.607467</v>
      </c>
      <c r="AX50" s="214">
        <v>19.648255437</v>
      </c>
      <c r="AY50" s="214">
        <v>19.003357187999999</v>
      </c>
      <c r="AZ50" s="355">
        <v>19.052949999999999</v>
      </c>
      <c r="BA50" s="355">
        <v>19.677119999999999</v>
      </c>
      <c r="BB50" s="355">
        <v>20.032129999999999</v>
      </c>
      <c r="BC50" s="355">
        <v>20.431180000000001</v>
      </c>
      <c r="BD50" s="355">
        <v>20.725680000000001</v>
      </c>
      <c r="BE50" s="355">
        <v>20.528220000000001</v>
      </c>
      <c r="BF50" s="355">
        <v>20.62463</v>
      </c>
      <c r="BG50" s="355">
        <v>19.886869999999998</v>
      </c>
      <c r="BH50" s="355">
        <v>19.450220000000002</v>
      </c>
      <c r="BI50" s="355">
        <v>19.946570000000001</v>
      </c>
      <c r="BJ50" s="355">
        <v>20.573799999999999</v>
      </c>
      <c r="BK50" s="355">
        <v>19.629439999999999</v>
      </c>
      <c r="BL50" s="355">
        <v>19.727910000000001</v>
      </c>
      <c r="BM50" s="355">
        <v>20.431460000000001</v>
      </c>
      <c r="BN50" s="355">
        <v>21.065190000000001</v>
      </c>
      <c r="BO50" s="355">
        <v>21.578299999999999</v>
      </c>
      <c r="BP50" s="355">
        <v>21.679569999999998</v>
      </c>
      <c r="BQ50" s="355">
        <v>21.424499999999998</v>
      </c>
      <c r="BR50" s="355">
        <v>21.473089999999999</v>
      </c>
      <c r="BS50" s="355">
        <v>20.91215</v>
      </c>
      <c r="BT50" s="355">
        <v>20.62377</v>
      </c>
      <c r="BU50" s="355">
        <v>20.757390000000001</v>
      </c>
      <c r="BV50" s="355">
        <v>21.180599999999998</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632</v>
      </c>
      <c r="B52" s="180" t="s">
        <v>531</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1.158433</v>
      </c>
      <c r="AX52" s="214">
        <v>1.1581589999999999</v>
      </c>
      <c r="AY52" s="214">
        <v>1.14137</v>
      </c>
      <c r="AZ52" s="355">
        <v>1.0822799999999999</v>
      </c>
      <c r="BA52" s="355">
        <v>1.0779909999999999</v>
      </c>
      <c r="BB52" s="355">
        <v>1.1026849999999999</v>
      </c>
      <c r="BC52" s="355">
        <v>1.118563</v>
      </c>
      <c r="BD52" s="355">
        <v>1.1371340000000001</v>
      </c>
      <c r="BE52" s="355">
        <v>1.147769</v>
      </c>
      <c r="BF52" s="355">
        <v>1.1622490000000001</v>
      </c>
      <c r="BG52" s="355">
        <v>1.109793</v>
      </c>
      <c r="BH52" s="355">
        <v>1.139283</v>
      </c>
      <c r="BI52" s="355">
        <v>1.1741470000000001</v>
      </c>
      <c r="BJ52" s="355">
        <v>1.232586</v>
      </c>
      <c r="BK52" s="355">
        <v>1.2247429999999999</v>
      </c>
      <c r="BL52" s="355">
        <v>1.1734249999999999</v>
      </c>
      <c r="BM52" s="355">
        <v>1.1867209999999999</v>
      </c>
      <c r="BN52" s="355">
        <v>1.2329190000000001</v>
      </c>
      <c r="BO52" s="355">
        <v>1.2571209999999999</v>
      </c>
      <c r="BP52" s="355">
        <v>1.2611289999999999</v>
      </c>
      <c r="BQ52" s="355">
        <v>1.2681819999999999</v>
      </c>
      <c r="BR52" s="355">
        <v>1.280141</v>
      </c>
      <c r="BS52" s="355">
        <v>1.2389870000000001</v>
      </c>
      <c r="BT52" s="355">
        <v>1.2488330000000001</v>
      </c>
      <c r="BU52" s="355">
        <v>1.2583930000000001</v>
      </c>
      <c r="BV52" s="355">
        <v>1.304772</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355"/>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355"/>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7" t="s">
        <v>1182</v>
      </c>
      <c r="B55" s="638" t="s">
        <v>1174</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0.39513300000000001</v>
      </c>
      <c r="AX55" s="214">
        <v>0.34510321999999999</v>
      </c>
      <c r="AY55" s="214">
        <v>0.36970974000000001</v>
      </c>
      <c r="AZ55" s="355">
        <v>0.4335639</v>
      </c>
      <c r="BA55" s="355">
        <v>0.64285119999999996</v>
      </c>
      <c r="BB55" s="355">
        <v>0.82007289999999999</v>
      </c>
      <c r="BC55" s="355">
        <v>0.86914380000000002</v>
      </c>
      <c r="BD55" s="355">
        <v>0.86324009999999995</v>
      </c>
      <c r="BE55" s="355">
        <v>0.85882029999999998</v>
      </c>
      <c r="BF55" s="355">
        <v>0.83907750000000003</v>
      </c>
      <c r="BG55" s="355">
        <v>0.58580980000000005</v>
      </c>
      <c r="BH55" s="355">
        <v>0.45903579999999999</v>
      </c>
      <c r="BI55" s="355">
        <v>0.34040290000000001</v>
      </c>
      <c r="BJ55" s="355">
        <v>0.36228759999999999</v>
      </c>
      <c r="BK55" s="355">
        <v>0.38297579999999998</v>
      </c>
      <c r="BL55" s="355">
        <v>0.44739600000000002</v>
      </c>
      <c r="BM55" s="355">
        <v>0.65850509999999995</v>
      </c>
      <c r="BN55" s="355">
        <v>0.83952930000000003</v>
      </c>
      <c r="BO55" s="355">
        <v>0.88966889999999998</v>
      </c>
      <c r="BP55" s="355">
        <v>0.8793668</v>
      </c>
      <c r="BQ55" s="355">
        <v>0.87466080000000002</v>
      </c>
      <c r="BR55" s="355">
        <v>0.85227969999999997</v>
      </c>
      <c r="BS55" s="355">
        <v>0.60316099999999995</v>
      </c>
      <c r="BT55" s="355">
        <v>0.47969230000000002</v>
      </c>
      <c r="BU55" s="355">
        <v>0.35166429999999999</v>
      </c>
      <c r="BV55" s="355">
        <v>0.37292160000000002</v>
      </c>
    </row>
    <row r="56" spans="1:74" ht="11.1" customHeight="1" x14ac:dyDescent="0.2">
      <c r="A56" s="61" t="s">
        <v>944</v>
      </c>
      <c r="B56" s="179" t="s">
        <v>532</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10.239667000000001</v>
      </c>
      <c r="AX56" s="214">
        <v>10.005354839000001</v>
      </c>
      <c r="AY56" s="214">
        <v>9.7929677419000001</v>
      </c>
      <c r="AZ56" s="355">
        <v>9.8993249999999993</v>
      </c>
      <c r="BA56" s="355">
        <v>10.05593</v>
      </c>
      <c r="BB56" s="355">
        <v>10.10675</v>
      </c>
      <c r="BC56" s="355">
        <v>10.34834</v>
      </c>
      <c r="BD56" s="355">
        <v>10.511799999999999</v>
      </c>
      <c r="BE56" s="355">
        <v>10.252319999999999</v>
      </c>
      <c r="BF56" s="355">
        <v>10.36547</v>
      </c>
      <c r="BG56" s="355">
        <v>10.15072</v>
      </c>
      <c r="BH56" s="355">
        <v>10.244120000000001</v>
      </c>
      <c r="BI56" s="355">
        <v>10.383150000000001</v>
      </c>
      <c r="BJ56" s="355">
        <v>10.545019999999999</v>
      </c>
      <c r="BK56" s="355">
        <v>10.0146</v>
      </c>
      <c r="BL56" s="355">
        <v>10.22167</v>
      </c>
      <c r="BM56" s="355">
        <v>10.317920000000001</v>
      </c>
      <c r="BN56" s="355">
        <v>10.42803</v>
      </c>
      <c r="BO56" s="355">
        <v>10.6698</v>
      </c>
      <c r="BP56" s="355">
        <v>10.768509999999999</v>
      </c>
      <c r="BQ56" s="355">
        <v>10.497199999999999</v>
      </c>
      <c r="BR56" s="355">
        <v>10.58051</v>
      </c>
      <c r="BS56" s="355">
        <v>10.42474</v>
      </c>
      <c r="BT56" s="355">
        <v>10.562989999999999</v>
      </c>
      <c r="BU56" s="355">
        <v>10.54175</v>
      </c>
      <c r="BV56" s="355">
        <v>10.686109999999999</v>
      </c>
    </row>
    <row r="57" spans="1:74" ht="11.1" customHeight="1" x14ac:dyDescent="0.2">
      <c r="A57" s="61" t="s">
        <v>945</v>
      </c>
      <c r="B57" s="179" t="s">
        <v>533</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1.768667</v>
      </c>
      <c r="AX57" s="214">
        <v>1.861516129</v>
      </c>
      <c r="AY57" s="214">
        <v>1.7786451613000001</v>
      </c>
      <c r="AZ57" s="355">
        <v>1.687122</v>
      </c>
      <c r="BA57" s="355">
        <v>1.767144</v>
      </c>
      <c r="BB57" s="355">
        <v>1.7847420000000001</v>
      </c>
      <c r="BC57" s="355">
        <v>1.7931699999999999</v>
      </c>
      <c r="BD57" s="355">
        <v>1.8626929999999999</v>
      </c>
      <c r="BE57" s="355">
        <v>1.890666</v>
      </c>
      <c r="BF57" s="355">
        <v>1.9213659999999999</v>
      </c>
      <c r="BG57" s="355">
        <v>1.8406549999999999</v>
      </c>
      <c r="BH57" s="355">
        <v>1.7435780000000001</v>
      </c>
      <c r="BI57" s="355">
        <v>1.788165</v>
      </c>
      <c r="BJ57" s="355">
        <v>1.875494</v>
      </c>
      <c r="BK57" s="355">
        <v>1.7551840000000001</v>
      </c>
      <c r="BL57" s="355">
        <v>1.709233</v>
      </c>
      <c r="BM57" s="355">
        <v>1.822929</v>
      </c>
      <c r="BN57" s="355">
        <v>1.8752450000000001</v>
      </c>
      <c r="BO57" s="355">
        <v>1.8988830000000001</v>
      </c>
      <c r="BP57" s="355">
        <v>1.9397329999999999</v>
      </c>
      <c r="BQ57" s="355">
        <v>1.959003</v>
      </c>
      <c r="BR57" s="355">
        <v>1.988893</v>
      </c>
      <c r="BS57" s="355">
        <v>1.927149</v>
      </c>
      <c r="BT57" s="355">
        <v>1.8443309999999999</v>
      </c>
      <c r="BU57" s="355">
        <v>1.8656740000000001</v>
      </c>
      <c r="BV57" s="355">
        <v>1.921511</v>
      </c>
    </row>
    <row r="58" spans="1:74" ht="11.1" customHeight="1" x14ac:dyDescent="0.2">
      <c r="A58" s="61" t="s">
        <v>946</v>
      </c>
      <c r="B58" s="179" t="s">
        <v>534</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5.3501000000000003</v>
      </c>
      <c r="AX58" s="214">
        <v>5.5461833452000002</v>
      </c>
      <c r="AY58" s="214">
        <v>5.2460564484000001</v>
      </c>
      <c r="AZ58" s="355">
        <v>5.1204739999999997</v>
      </c>
      <c r="BA58" s="355">
        <v>5.2219499999999996</v>
      </c>
      <c r="BB58" s="355">
        <v>5.3147250000000001</v>
      </c>
      <c r="BC58" s="355">
        <v>5.4330999999999996</v>
      </c>
      <c r="BD58" s="355">
        <v>5.4827389999999996</v>
      </c>
      <c r="BE58" s="355">
        <v>5.4730650000000001</v>
      </c>
      <c r="BF58" s="355">
        <v>5.4592679999999998</v>
      </c>
      <c r="BG58" s="355">
        <v>5.3454569999999997</v>
      </c>
      <c r="BH58" s="355">
        <v>5.12981</v>
      </c>
      <c r="BI58" s="355">
        <v>5.5121219999999997</v>
      </c>
      <c r="BJ58" s="355">
        <v>5.7759600000000004</v>
      </c>
      <c r="BK58" s="355">
        <v>5.5877169999999996</v>
      </c>
      <c r="BL58" s="355">
        <v>5.4798369999999998</v>
      </c>
      <c r="BM58" s="355">
        <v>5.6686399999999999</v>
      </c>
      <c r="BN58" s="355">
        <v>5.8926309999999997</v>
      </c>
      <c r="BO58" s="355">
        <v>6.0965160000000003</v>
      </c>
      <c r="BP58" s="355">
        <v>6.0999280000000002</v>
      </c>
      <c r="BQ58" s="355">
        <v>6.0586900000000004</v>
      </c>
      <c r="BR58" s="355">
        <v>6.0350760000000001</v>
      </c>
      <c r="BS58" s="355">
        <v>5.9713039999999999</v>
      </c>
      <c r="BT58" s="355">
        <v>5.7932930000000002</v>
      </c>
      <c r="BU58" s="355">
        <v>6.048686</v>
      </c>
      <c r="BV58" s="355">
        <v>6.1966700000000001</v>
      </c>
    </row>
    <row r="59" spans="1:74" ht="11.1" customHeight="1" x14ac:dyDescent="0.2">
      <c r="A59" s="61" t="s">
        <v>947</v>
      </c>
      <c r="B59" s="179" t="s">
        <v>535</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0.44976699999999997</v>
      </c>
      <c r="AX59" s="214">
        <v>0.45296774194</v>
      </c>
      <c r="AY59" s="214">
        <v>0.38635483870999998</v>
      </c>
      <c r="AZ59" s="355">
        <v>0.43731110000000001</v>
      </c>
      <c r="BA59" s="355">
        <v>0.47661140000000002</v>
      </c>
      <c r="BB59" s="355">
        <v>0.4758598</v>
      </c>
      <c r="BC59" s="355">
        <v>0.45031959999999999</v>
      </c>
      <c r="BD59" s="355">
        <v>0.42329719999999998</v>
      </c>
      <c r="BE59" s="355">
        <v>0.40564879999999998</v>
      </c>
      <c r="BF59" s="355">
        <v>0.40258149999999998</v>
      </c>
      <c r="BG59" s="355">
        <v>0.40245130000000001</v>
      </c>
      <c r="BH59" s="355">
        <v>0.41170410000000002</v>
      </c>
      <c r="BI59" s="355">
        <v>0.38658569999999998</v>
      </c>
      <c r="BJ59" s="355">
        <v>0.389376</v>
      </c>
      <c r="BK59" s="355">
        <v>0.38603680000000001</v>
      </c>
      <c r="BL59" s="355">
        <v>0.4063427</v>
      </c>
      <c r="BM59" s="355">
        <v>0.43974259999999998</v>
      </c>
      <c r="BN59" s="355">
        <v>0.4441929</v>
      </c>
      <c r="BO59" s="355">
        <v>0.423628</v>
      </c>
      <c r="BP59" s="355">
        <v>0.39395989999999997</v>
      </c>
      <c r="BQ59" s="355">
        <v>0.3760368</v>
      </c>
      <c r="BR59" s="355">
        <v>0.374116</v>
      </c>
      <c r="BS59" s="355">
        <v>0.3798472</v>
      </c>
      <c r="BT59" s="355">
        <v>0.39231280000000002</v>
      </c>
      <c r="BU59" s="355">
        <v>0.38280789999999998</v>
      </c>
      <c r="BV59" s="355">
        <v>0.38063200000000003</v>
      </c>
    </row>
    <row r="60" spans="1:74" ht="11.1" customHeight="1" x14ac:dyDescent="0.2">
      <c r="A60" s="61" t="s">
        <v>948</v>
      </c>
      <c r="B60" s="638" t="s">
        <v>1183</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2.5625659999999999</v>
      </c>
      <c r="AX60" s="214">
        <v>2.5952891623999998</v>
      </c>
      <c r="AY60" s="214">
        <v>2.5709932575000001</v>
      </c>
      <c r="AZ60" s="355">
        <v>2.5574379999999999</v>
      </c>
      <c r="BA60" s="355">
        <v>2.5906229999999999</v>
      </c>
      <c r="BB60" s="355">
        <v>2.6326689999999999</v>
      </c>
      <c r="BC60" s="355">
        <v>2.6556690000000001</v>
      </c>
      <c r="BD60" s="355">
        <v>2.7190470000000002</v>
      </c>
      <c r="BE60" s="355">
        <v>2.795474</v>
      </c>
      <c r="BF60" s="355">
        <v>2.799115</v>
      </c>
      <c r="BG60" s="355">
        <v>2.6715689999999999</v>
      </c>
      <c r="BH60" s="355">
        <v>2.6012559999999998</v>
      </c>
      <c r="BI60" s="355">
        <v>2.7102889999999999</v>
      </c>
      <c r="BJ60" s="355">
        <v>2.8582510000000001</v>
      </c>
      <c r="BK60" s="355">
        <v>2.7276739999999999</v>
      </c>
      <c r="BL60" s="355">
        <v>2.636857</v>
      </c>
      <c r="BM60" s="355">
        <v>2.7104379999999999</v>
      </c>
      <c r="BN60" s="355">
        <v>2.818479</v>
      </c>
      <c r="BO60" s="355">
        <v>2.8569230000000001</v>
      </c>
      <c r="BP60" s="355">
        <v>2.8591980000000001</v>
      </c>
      <c r="BQ60" s="355">
        <v>2.9270909999999999</v>
      </c>
      <c r="BR60" s="355">
        <v>2.9223629999999998</v>
      </c>
      <c r="BS60" s="355">
        <v>2.8449369999999998</v>
      </c>
      <c r="BT60" s="355">
        <v>2.799982</v>
      </c>
      <c r="BU60" s="355">
        <v>2.8251979999999999</v>
      </c>
      <c r="BV60" s="355">
        <v>2.9275229999999999</v>
      </c>
    </row>
    <row r="61" spans="1:74" ht="11.1" customHeight="1" x14ac:dyDescent="0.2">
      <c r="A61" s="61" t="s">
        <v>949</v>
      </c>
      <c r="B61" s="179" t="s">
        <v>702</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20.765899999999998</v>
      </c>
      <c r="AX61" s="214">
        <v>20.806414437000001</v>
      </c>
      <c r="AY61" s="214">
        <v>20.144727188000001</v>
      </c>
      <c r="AZ61" s="355">
        <v>20.13523</v>
      </c>
      <c r="BA61" s="355">
        <v>20.755109999999998</v>
      </c>
      <c r="BB61" s="355">
        <v>21.134820000000001</v>
      </c>
      <c r="BC61" s="355">
        <v>21.54975</v>
      </c>
      <c r="BD61" s="355">
        <v>21.86281</v>
      </c>
      <c r="BE61" s="355">
        <v>21.675989999999999</v>
      </c>
      <c r="BF61" s="355">
        <v>21.78688</v>
      </c>
      <c r="BG61" s="355">
        <v>20.996659999999999</v>
      </c>
      <c r="BH61" s="355">
        <v>20.589500000000001</v>
      </c>
      <c r="BI61" s="355">
        <v>21.120709999999999</v>
      </c>
      <c r="BJ61" s="355">
        <v>21.80639</v>
      </c>
      <c r="BK61" s="355">
        <v>20.854179999999999</v>
      </c>
      <c r="BL61" s="355">
        <v>20.901340000000001</v>
      </c>
      <c r="BM61" s="355">
        <v>21.618179999999999</v>
      </c>
      <c r="BN61" s="355">
        <v>22.298110000000001</v>
      </c>
      <c r="BO61" s="355">
        <v>22.835419999999999</v>
      </c>
      <c r="BP61" s="355">
        <v>22.94069</v>
      </c>
      <c r="BQ61" s="355">
        <v>22.692679999999999</v>
      </c>
      <c r="BR61" s="355">
        <v>22.753229999999999</v>
      </c>
      <c r="BS61" s="355">
        <v>22.151140000000002</v>
      </c>
      <c r="BT61" s="355">
        <v>21.872610000000002</v>
      </c>
      <c r="BU61" s="355">
        <v>22.015789999999999</v>
      </c>
      <c r="BV61" s="355">
        <v>22.48537</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355"/>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952</v>
      </c>
      <c r="B63" s="180" t="s">
        <v>537</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17.501300000000001</v>
      </c>
      <c r="AX63" s="214">
        <v>17.818290322999999</v>
      </c>
      <c r="AY63" s="214">
        <v>17.199935484000001</v>
      </c>
      <c r="AZ63" s="355">
        <v>16.670629999999999</v>
      </c>
      <c r="BA63" s="355">
        <v>16.948239999999998</v>
      </c>
      <c r="BB63" s="355">
        <v>17.26266</v>
      </c>
      <c r="BC63" s="355">
        <v>17.4207</v>
      </c>
      <c r="BD63" s="355">
        <v>17.78529</v>
      </c>
      <c r="BE63" s="355">
        <v>17.811810000000001</v>
      </c>
      <c r="BF63" s="355">
        <v>17.7957</v>
      </c>
      <c r="BG63" s="355">
        <v>17.285029999999999</v>
      </c>
      <c r="BH63" s="355">
        <v>16.67699</v>
      </c>
      <c r="BI63" s="355">
        <v>17.307400000000001</v>
      </c>
      <c r="BJ63" s="355">
        <v>17.862680000000001</v>
      </c>
      <c r="BK63" s="355">
        <v>17.370760000000001</v>
      </c>
      <c r="BL63" s="355">
        <v>17.085090000000001</v>
      </c>
      <c r="BM63" s="355">
        <v>17.46275</v>
      </c>
      <c r="BN63" s="355">
        <v>18.016030000000001</v>
      </c>
      <c r="BO63" s="355">
        <v>18.25262</v>
      </c>
      <c r="BP63" s="355">
        <v>18.436170000000001</v>
      </c>
      <c r="BQ63" s="355">
        <v>18.421530000000001</v>
      </c>
      <c r="BR63" s="355">
        <v>18.35388</v>
      </c>
      <c r="BS63" s="355">
        <v>18.016839999999998</v>
      </c>
      <c r="BT63" s="355">
        <v>17.52449</v>
      </c>
      <c r="BU63" s="355">
        <v>17.917860000000001</v>
      </c>
      <c r="BV63" s="355">
        <v>18.297940000000001</v>
      </c>
    </row>
    <row r="64" spans="1:74" ht="11.1" customHeight="1" x14ac:dyDescent="0.2">
      <c r="A64" s="61" t="s">
        <v>950</v>
      </c>
      <c r="B64" s="180" t="s">
        <v>536</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18.603497000000001</v>
      </c>
      <c r="AX64" s="214">
        <v>18.6035</v>
      </c>
      <c r="AY64" s="214">
        <v>18.6035</v>
      </c>
      <c r="AZ64" s="355">
        <v>18.6035</v>
      </c>
      <c r="BA64" s="355">
        <v>18.6035</v>
      </c>
      <c r="BB64" s="355">
        <v>18.6035</v>
      </c>
      <c r="BC64" s="355">
        <v>18.6035</v>
      </c>
      <c r="BD64" s="355">
        <v>18.6035</v>
      </c>
      <c r="BE64" s="355">
        <v>18.6035</v>
      </c>
      <c r="BF64" s="355">
        <v>18.613499999999998</v>
      </c>
      <c r="BG64" s="355">
        <v>18.613499999999998</v>
      </c>
      <c r="BH64" s="355">
        <v>18.613499999999998</v>
      </c>
      <c r="BI64" s="355">
        <v>18.6235</v>
      </c>
      <c r="BJ64" s="355">
        <v>18.6235</v>
      </c>
      <c r="BK64" s="355">
        <v>18.6235</v>
      </c>
      <c r="BL64" s="355">
        <v>18.6235</v>
      </c>
      <c r="BM64" s="355">
        <v>18.6235</v>
      </c>
      <c r="BN64" s="355">
        <v>18.6235</v>
      </c>
      <c r="BO64" s="355">
        <v>18.6235</v>
      </c>
      <c r="BP64" s="355">
        <v>18.6235</v>
      </c>
      <c r="BQ64" s="355">
        <v>18.6235</v>
      </c>
      <c r="BR64" s="355">
        <v>18.6235</v>
      </c>
      <c r="BS64" s="355">
        <v>18.6235</v>
      </c>
      <c r="BT64" s="355">
        <v>18.651499999999999</v>
      </c>
      <c r="BU64" s="355">
        <v>18.651499999999999</v>
      </c>
      <c r="BV64" s="355">
        <v>18.651499999999999</v>
      </c>
    </row>
    <row r="65" spans="1:74" ht="11.1" customHeight="1" x14ac:dyDescent="0.2">
      <c r="A65" s="61" t="s">
        <v>951</v>
      </c>
      <c r="B65" s="181" t="s">
        <v>862</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0.94075323580000003</v>
      </c>
      <c r="AX65" s="215">
        <v>0.95779236824000002</v>
      </c>
      <c r="AY65" s="215">
        <v>0.92455373902000004</v>
      </c>
      <c r="AZ65" s="386">
        <v>0.89610160000000005</v>
      </c>
      <c r="BA65" s="386">
        <v>0.91102450000000001</v>
      </c>
      <c r="BB65" s="386">
        <v>0.92792549999999996</v>
      </c>
      <c r="BC65" s="386">
        <v>0.93642060000000005</v>
      </c>
      <c r="BD65" s="386">
        <v>0.95601849999999999</v>
      </c>
      <c r="BE65" s="386">
        <v>0.95744379999999996</v>
      </c>
      <c r="BF65" s="386">
        <v>0.95606409999999997</v>
      </c>
      <c r="BG65" s="386">
        <v>0.92862860000000003</v>
      </c>
      <c r="BH65" s="386">
        <v>0.89596229999999999</v>
      </c>
      <c r="BI65" s="386">
        <v>0.92933109999999997</v>
      </c>
      <c r="BJ65" s="386">
        <v>0.95914750000000004</v>
      </c>
      <c r="BK65" s="386">
        <v>0.93273320000000004</v>
      </c>
      <c r="BL65" s="386">
        <v>0.91739409999999999</v>
      </c>
      <c r="BM65" s="386">
        <v>0.93767310000000004</v>
      </c>
      <c r="BN65" s="386">
        <v>0.96738179999999996</v>
      </c>
      <c r="BO65" s="386">
        <v>0.98008530000000005</v>
      </c>
      <c r="BP65" s="386">
        <v>0.98994130000000002</v>
      </c>
      <c r="BQ65" s="386">
        <v>0.98915520000000001</v>
      </c>
      <c r="BR65" s="386">
        <v>0.98552249999999997</v>
      </c>
      <c r="BS65" s="386">
        <v>0.96742479999999997</v>
      </c>
      <c r="BT65" s="386">
        <v>0.93957520000000005</v>
      </c>
      <c r="BU65" s="386">
        <v>0.96066589999999996</v>
      </c>
      <c r="BV65" s="386">
        <v>0.98104369999999996</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80" t="s">
        <v>1003</v>
      </c>
      <c r="C67" s="781"/>
      <c r="D67" s="781"/>
      <c r="E67" s="781"/>
      <c r="F67" s="781"/>
      <c r="G67" s="781"/>
      <c r="H67" s="781"/>
      <c r="I67" s="781"/>
      <c r="J67" s="781"/>
      <c r="K67" s="781"/>
      <c r="L67" s="781"/>
      <c r="M67" s="781"/>
      <c r="N67" s="781"/>
      <c r="O67" s="781"/>
      <c r="P67" s="781"/>
      <c r="Q67" s="781"/>
      <c r="BH67" s="214"/>
    </row>
    <row r="68" spans="1:74" s="443" customFormat="1" ht="22.35" customHeight="1" x14ac:dyDescent="0.2">
      <c r="A68" s="442"/>
      <c r="B68" s="824" t="s">
        <v>1185</v>
      </c>
      <c r="C68" s="803"/>
      <c r="D68" s="803"/>
      <c r="E68" s="803"/>
      <c r="F68" s="803"/>
      <c r="G68" s="803"/>
      <c r="H68" s="803"/>
      <c r="I68" s="803"/>
      <c r="J68" s="803"/>
      <c r="K68" s="803"/>
      <c r="L68" s="803"/>
      <c r="M68" s="803"/>
      <c r="N68" s="803"/>
      <c r="O68" s="803"/>
      <c r="P68" s="803"/>
      <c r="Q68" s="799"/>
      <c r="AY68" s="534"/>
      <c r="AZ68" s="534"/>
      <c r="BA68" s="534"/>
      <c r="BB68" s="534"/>
      <c r="BC68" s="534"/>
      <c r="BD68" s="660"/>
      <c r="BE68" s="660"/>
      <c r="BF68" s="660"/>
      <c r="BG68" s="534"/>
      <c r="BH68" s="214"/>
      <c r="BI68" s="534"/>
      <c r="BJ68" s="534"/>
    </row>
    <row r="69" spans="1:74" s="443" customFormat="1" ht="12" customHeight="1" x14ac:dyDescent="0.2">
      <c r="A69" s="442"/>
      <c r="B69" s="802" t="s">
        <v>1028</v>
      </c>
      <c r="C69" s="803"/>
      <c r="D69" s="803"/>
      <c r="E69" s="803"/>
      <c r="F69" s="803"/>
      <c r="G69" s="803"/>
      <c r="H69" s="803"/>
      <c r="I69" s="803"/>
      <c r="J69" s="803"/>
      <c r="K69" s="803"/>
      <c r="L69" s="803"/>
      <c r="M69" s="803"/>
      <c r="N69" s="803"/>
      <c r="O69" s="803"/>
      <c r="P69" s="803"/>
      <c r="Q69" s="799"/>
      <c r="AY69" s="534"/>
      <c r="AZ69" s="534"/>
      <c r="BA69" s="534"/>
      <c r="BB69" s="534"/>
      <c r="BC69" s="534"/>
      <c r="BD69" s="660"/>
      <c r="BE69" s="660"/>
      <c r="BF69" s="660"/>
      <c r="BG69" s="534"/>
      <c r="BH69" s="214"/>
      <c r="BI69" s="534"/>
      <c r="BJ69" s="534"/>
    </row>
    <row r="70" spans="1:74" s="443" customFormat="1" ht="12" customHeight="1" x14ac:dyDescent="0.2">
      <c r="A70" s="442"/>
      <c r="B70" s="802" t="s">
        <v>1046</v>
      </c>
      <c r="C70" s="803"/>
      <c r="D70" s="803"/>
      <c r="E70" s="803"/>
      <c r="F70" s="803"/>
      <c r="G70" s="803"/>
      <c r="H70" s="803"/>
      <c r="I70" s="803"/>
      <c r="J70" s="803"/>
      <c r="K70" s="803"/>
      <c r="L70" s="803"/>
      <c r="M70" s="803"/>
      <c r="N70" s="803"/>
      <c r="O70" s="803"/>
      <c r="P70" s="803"/>
      <c r="Q70" s="799"/>
      <c r="AY70" s="534"/>
      <c r="AZ70" s="534"/>
      <c r="BA70" s="534"/>
      <c r="BB70" s="534"/>
      <c r="BC70" s="534"/>
      <c r="BD70" s="660"/>
      <c r="BE70" s="660"/>
      <c r="BF70" s="660"/>
      <c r="BG70" s="534"/>
      <c r="BH70" s="214"/>
      <c r="BI70" s="534"/>
      <c r="BJ70" s="534"/>
    </row>
    <row r="71" spans="1:74" s="443" customFormat="1" ht="12" customHeight="1" x14ac:dyDescent="0.2">
      <c r="A71" s="442"/>
      <c r="B71" s="804" t="s">
        <v>1048</v>
      </c>
      <c r="C71" s="798"/>
      <c r="D71" s="798"/>
      <c r="E71" s="798"/>
      <c r="F71" s="798"/>
      <c r="G71" s="798"/>
      <c r="H71" s="798"/>
      <c r="I71" s="798"/>
      <c r="J71" s="798"/>
      <c r="K71" s="798"/>
      <c r="L71" s="798"/>
      <c r="M71" s="798"/>
      <c r="N71" s="798"/>
      <c r="O71" s="798"/>
      <c r="P71" s="798"/>
      <c r="Q71" s="799"/>
      <c r="AY71" s="534"/>
      <c r="AZ71" s="534"/>
      <c r="BA71" s="534"/>
      <c r="BB71" s="534"/>
      <c r="BC71" s="534"/>
      <c r="BD71" s="660"/>
      <c r="BE71" s="660"/>
      <c r="BF71" s="660"/>
      <c r="BG71" s="534"/>
      <c r="BH71" s="214"/>
      <c r="BI71" s="534"/>
      <c r="BJ71" s="534"/>
    </row>
    <row r="72" spans="1:74" s="443" customFormat="1" ht="12" customHeight="1" x14ac:dyDescent="0.2">
      <c r="A72" s="442"/>
      <c r="B72" s="797" t="s">
        <v>1032</v>
      </c>
      <c r="C72" s="798"/>
      <c r="D72" s="798"/>
      <c r="E72" s="798"/>
      <c r="F72" s="798"/>
      <c r="G72" s="798"/>
      <c r="H72" s="798"/>
      <c r="I72" s="798"/>
      <c r="J72" s="798"/>
      <c r="K72" s="798"/>
      <c r="L72" s="798"/>
      <c r="M72" s="798"/>
      <c r="N72" s="798"/>
      <c r="O72" s="798"/>
      <c r="P72" s="798"/>
      <c r="Q72" s="799"/>
      <c r="AY72" s="534"/>
      <c r="AZ72" s="534"/>
      <c r="BA72" s="534"/>
      <c r="BB72" s="534"/>
      <c r="BC72" s="534"/>
      <c r="BD72" s="660"/>
      <c r="BE72" s="660"/>
      <c r="BF72" s="660"/>
      <c r="BG72" s="534"/>
      <c r="BH72" s="214"/>
      <c r="BI72" s="534"/>
      <c r="BJ72" s="534"/>
    </row>
    <row r="73" spans="1:74" s="443" customFormat="1" ht="12" customHeight="1" x14ac:dyDescent="0.2">
      <c r="A73" s="436"/>
      <c r="B73" s="811" t="s">
        <v>1130</v>
      </c>
      <c r="C73" s="799"/>
      <c r="D73" s="799"/>
      <c r="E73" s="799"/>
      <c r="F73" s="799"/>
      <c r="G73" s="799"/>
      <c r="H73" s="799"/>
      <c r="I73" s="799"/>
      <c r="J73" s="799"/>
      <c r="K73" s="799"/>
      <c r="L73" s="799"/>
      <c r="M73" s="799"/>
      <c r="N73" s="799"/>
      <c r="O73" s="799"/>
      <c r="P73" s="799"/>
      <c r="Q73" s="799"/>
      <c r="AY73" s="534"/>
      <c r="AZ73" s="534"/>
      <c r="BA73" s="534"/>
      <c r="BB73" s="534"/>
      <c r="BC73" s="534"/>
      <c r="BD73" s="660"/>
      <c r="BE73" s="660"/>
      <c r="BF73" s="660"/>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5"/>
      <c r="BE74" s="645"/>
      <c r="BF74" s="645"/>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5"/>
      <c r="BE75" s="645"/>
      <c r="BF75" s="645"/>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5"/>
      <c r="BE76" s="645"/>
      <c r="BF76" s="645"/>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5"/>
      <c r="BE77" s="645"/>
      <c r="BF77" s="645"/>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5"/>
      <c r="BE78" s="645"/>
      <c r="BF78" s="645"/>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5"/>
      <c r="BE79" s="645"/>
      <c r="BF79" s="645"/>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5"/>
      <c r="BE80" s="645"/>
      <c r="BF80" s="645"/>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5"/>
      <c r="BE81" s="645"/>
      <c r="BF81" s="645"/>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5"/>
      <c r="BE82" s="645"/>
      <c r="BF82" s="645"/>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Y29" sqref="AY29"/>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2" customWidth="1"/>
    <col min="59" max="62" width="6.5703125" style="403" customWidth="1"/>
    <col min="63" max="74" width="6.5703125" style="2" customWidth="1"/>
    <col min="75" max="16384" width="9.5703125" style="2"/>
  </cols>
  <sheetData>
    <row r="1" spans="1:74" ht="15.75" customHeight="1" x14ac:dyDescent="0.2">
      <c r="A1" s="790" t="s">
        <v>982</v>
      </c>
      <c r="B1" s="829" t="s">
        <v>249</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305"/>
    </row>
    <row r="2" spans="1:74" s="5"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3"/>
      <c r="BE2" s="663"/>
      <c r="BF2" s="663"/>
      <c r="BG2" s="530"/>
      <c r="BH2" s="530"/>
      <c r="BI2" s="530"/>
      <c r="BJ2" s="530"/>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4"/>
      <c r="BE5" s="664"/>
      <c r="BF5" s="664"/>
      <c r="BG5" s="664"/>
      <c r="BH5" s="427"/>
      <c r="BI5" s="427"/>
      <c r="BJ5" s="427"/>
      <c r="BK5" s="427"/>
      <c r="BL5" s="427"/>
      <c r="BM5" s="427"/>
      <c r="BN5" s="427"/>
      <c r="BO5" s="427"/>
      <c r="BP5" s="427"/>
      <c r="BQ5" s="427"/>
      <c r="BR5" s="427"/>
      <c r="BS5" s="427"/>
      <c r="BT5" s="427"/>
      <c r="BU5" s="427"/>
      <c r="BV5" s="427"/>
    </row>
    <row r="6" spans="1:74" ht="11.1" customHeight="1" x14ac:dyDescent="0.2">
      <c r="A6" s="3" t="s">
        <v>953</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173.3</v>
      </c>
      <c r="AX6" s="240">
        <v>152.8963</v>
      </c>
      <c r="AY6" s="240">
        <v>150.2628</v>
      </c>
      <c r="AZ6" s="333">
        <v>155.64279999999999</v>
      </c>
      <c r="BA6" s="333">
        <v>174.74340000000001</v>
      </c>
      <c r="BB6" s="333">
        <v>179.4744</v>
      </c>
      <c r="BC6" s="333">
        <v>184.63640000000001</v>
      </c>
      <c r="BD6" s="333">
        <v>179.8287</v>
      </c>
      <c r="BE6" s="333">
        <v>181.82820000000001</v>
      </c>
      <c r="BF6" s="333">
        <v>181.7396</v>
      </c>
      <c r="BG6" s="333">
        <v>177.11770000000001</v>
      </c>
      <c r="BH6" s="333">
        <v>173.24369999999999</v>
      </c>
      <c r="BI6" s="333">
        <v>171.39250000000001</v>
      </c>
      <c r="BJ6" s="333">
        <v>161.77010000000001</v>
      </c>
      <c r="BK6" s="333">
        <v>165.22540000000001</v>
      </c>
      <c r="BL6" s="333">
        <v>179.32929999999999</v>
      </c>
      <c r="BM6" s="333">
        <v>187.26759999999999</v>
      </c>
      <c r="BN6" s="333">
        <v>188.191</v>
      </c>
      <c r="BO6" s="333">
        <v>190.4453</v>
      </c>
      <c r="BP6" s="333">
        <v>191.70359999999999</v>
      </c>
      <c r="BQ6" s="333">
        <v>190.7424</v>
      </c>
      <c r="BR6" s="333">
        <v>183.7647</v>
      </c>
      <c r="BS6" s="333">
        <v>178.33430000000001</v>
      </c>
      <c r="BT6" s="333">
        <v>173.43430000000001</v>
      </c>
      <c r="BU6" s="333">
        <v>166.46899999999999</v>
      </c>
      <c r="BV6" s="333">
        <v>165.6362</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618</v>
      </c>
      <c r="B8" s="183" t="s">
        <v>539</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240">
        <v>223.1</v>
      </c>
      <c r="AZ8" s="333">
        <v>224.23609999999999</v>
      </c>
      <c r="BA8" s="333">
        <v>236.52770000000001</v>
      </c>
      <c r="BB8" s="333">
        <v>243.3939</v>
      </c>
      <c r="BC8" s="333">
        <v>249.66890000000001</v>
      </c>
      <c r="BD8" s="333">
        <v>250.09610000000001</v>
      </c>
      <c r="BE8" s="333">
        <v>250.7199</v>
      </c>
      <c r="BF8" s="333">
        <v>248.989</v>
      </c>
      <c r="BG8" s="333">
        <v>249.23589999999999</v>
      </c>
      <c r="BH8" s="333">
        <v>245.6037</v>
      </c>
      <c r="BI8" s="333">
        <v>246.351</v>
      </c>
      <c r="BJ8" s="333">
        <v>243.60720000000001</v>
      </c>
      <c r="BK8" s="333">
        <v>239.24270000000001</v>
      </c>
      <c r="BL8" s="333">
        <v>247.14279999999999</v>
      </c>
      <c r="BM8" s="333">
        <v>253.30430000000001</v>
      </c>
      <c r="BN8" s="333">
        <v>254.7998</v>
      </c>
      <c r="BO8" s="333">
        <v>257.77280000000002</v>
      </c>
      <c r="BP8" s="333">
        <v>262.44470000000001</v>
      </c>
      <c r="BQ8" s="333">
        <v>262.16300000000001</v>
      </c>
      <c r="BR8" s="333">
        <v>254.7646</v>
      </c>
      <c r="BS8" s="333">
        <v>252.11500000000001</v>
      </c>
      <c r="BT8" s="333">
        <v>246.94370000000001</v>
      </c>
      <c r="BU8" s="333">
        <v>243.8879</v>
      </c>
      <c r="BV8" s="333">
        <v>246.99090000000001</v>
      </c>
    </row>
    <row r="9" spans="1:74" ht="11.1" customHeight="1" x14ac:dyDescent="0.2">
      <c r="A9" s="1" t="s">
        <v>619</v>
      </c>
      <c r="B9" s="183" t="s">
        <v>540</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240">
        <v>203.52500000000001</v>
      </c>
      <c r="AZ9" s="333">
        <v>213.6953</v>
      </c>
      <c r="BA9" s="333">
        <v>233.9118</v>
      </c>
      <c r="BB9" s="333">
        <v>238.65270000000001</v>
      </c>
      <c r="BC9" s="333">
        <v>247.86369999999999</v>
      </c>
      <c r="BD9" s="333">
        <v>250.28489999999999</v>
      </c>
      <c r="BE9" s="333">
        <v>248.32060000000001</v>
      </c>
      <c r="BF9" s="333">
        <v>249.87799999999999</v>
      </c>
      <c r="BG9" s="333">
        <v>245.56219999999999</v>
      </c>
      <c r="BH9" s="333">
        <v>243.6259</v>
      </c>
      <c r="BI9" s="333">
        <v>240.328</v>
      </c>
      <c r="BJ9" s="333">
        <v>228.23990000000001</v>
      </c>
      <c r="BK9" s="333">
        <v>228.93620000000001</v>
      </c>
      <c r="BL9" s="333">
        <v>244.66290000000001</v>
      </c>
      <c r="BM9" s="333">
        <v>251.94380000000001</v>
      </c>
      <c r="BN9" s="333">
        <v>250.9453</v>
      </c>
      <c r="BO9" s="333">
        <v>255.95150000000001</v>
      </c>
      <c r="BP9" s="333">
        <v>263.81959999999998</v>
      </c>
      <c r="BQ9" s="333">
        <v>258.88580000000002</v>
      </c>
      <c r="BR9" s="333">
        <v>253.8098</v>
      </c>
      <c r="BS9" s="333">
        <v>248.18989999999999</v>
      </c>
      <c r="BT9" s="333">
        <v>245.37540000000001</v>
      </c>
      <c r="BU9" s="333">
        <v>236.93549999999999</v>
      </c>
      <c r="BV9" s="333">
        <v>232.76009999999999</v>
      </c>
    </row>
    <row r="10" spans="1:74" ht="11.1" customHeight="1" x14ac:dyDescent="0.2">
      <c r="A10" s="1" t="s">
        <v>620</v>
      </c>
      <c r="B10" s="183" t="s">
        <v>541</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240">
        <v>191.72499999999999</v>
      </c>
      <c r="AZ10" s="333">
        <v>203.12270000000001</v>
      </c>
      <c r="BA10" s="333">
        <v>220.8965</v>
      </c>
      <c r="BB10" s="333">
        <v>229.0188</v>
      </c>
      <c r="BC10" s="333">
        <v>233.80119999999999</v>
      </c>
      <c r="BD10" s="333">
        <v>230.43870000000001</v>
      </c>
      <c r="BE10" s="333">
        <v>230.72380000000001</v>
      </c>
      <c r="BF10" s="333">
        <v>230.97049999999999</v>
      </c>
      <c r="BG10" s="333">
        <v>226.10839999999999</v>
      </c>
      <c r="BH10" s="333">
        <v>223.16829999999999</v>
      </c>
      <c r="BI10" s="333">
        <v>221.09520000000001</v>
      </c>
      <c r="BJ10" s="333">
        <v>212.49529999999999</v>
      </c>
      <c r="BK10" s="333">
        <v>214.9374</v>
      </c>
      <c r="BL10" s="333">
        <v>226.54810000000001</v>
      </c>
      <c r="BM10" s="333">
        <v>235.22800000000001</v>
      </c>
      <c r="BN10" s="333">
        <v>238.65610000000001</v>
      </c>
      <c r="BO10" s="333">
        <v>240.30629999999999</v>
      </c>
      <c r="BP10" s="333">
        <v>241.4881</v>
      </c>
      <c r="BQ10" s="333">
        <v>240.10050000000001</v>
      </c>
      <c r="BR10" s="333">
        <v>234.2336</v>
      </c>
      <c r="BS10" s="333">
        <v>227.66900000000001</v>
      </c>
      <c r="BT10" s="333">
        <v>223.57390000000001</v>
      </c>
      <c r="BU10" s="333">
        <v>217.08580000000001</v>
      </c>
      <c r="BV10" s="333">
        <v>215.11940000000001</v>
      </c>
    </row>
    <row r="11" spans="1:74" ht="11.1" customHeight="1" x14ac:dyDescent="0.2">
      <c r="A11" s="1" t="s">
        <v>621</v>
      </c>
      <c r="B11" s="183" t="s">
        <v>542</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240">
        <v>229.55</v>
      </c>
      <c r="AZ11" s="333">
        <v>219.58619999999999</v>
      </c>
      <c r="BA11" s="333">
        <v>232.85929999999999</v>
      </c>
      <c r="BB11" s="333">
        <v>240.76580000000001</v>
      </c>
      <c r="BC11" s="333">
        <v>251.09139999999999</v>
      </c>
      <c r="BD11" s="333">
        <v>250.93109999999999</v>
      </c>
      <c r="BE11" s="333">
        <v>254.05770000000001</v>
      </c>
      <c r="BF11" s="333">
        <v>259.34100000000001</v>
      </c>
      <c r="BG11" s="333">
        <v>256.66059999999999</v>
      </c>
      <c r="BH11" s="333">
        <v>252.65780000000001</v>
      </c>
      <c r="BI11" s="333">
        <v>247.4006</v>
      </c>
      <c r="BJ11" s="333">
        <v>230.6532</v>
      </c>
      <c r="BK11" s="333">
        <v>222.8348</v>
      </c>
      <c r="BL11" s="333">
        <v>231.66589999999999</v>
      </c>
      <c r="BM11" s="333">
        <v>246.9374</v>
      </c>
      <c r="BN11" s="333">
        <v>252.6379</v>
      </c>
      <c r="BO11" s="333">
        <v>259.81720000000001</v>
      </c>
      <c r="BP11" s="333">
        <v>261.2201</v>
      </c>
      <c r="BQ11" s="333">
        <v>264.46839999999997</v>
      </c>
      <c r="BR11" s="333">
        <v>265.85750000000002</v>
      </c>
      <c r="BS11" s="333">
        <v>260.08350000000002</v>
      </c>
      <c r="BT11" s="333">
        <v>254.32210000000001</v>
      </c>
      <c r="BU11" s="333">
        <v>245.90539999999999</v>
      </c>
      <c r="BV11" s="333">
        <v>231.99090000000001</v>
      </c>
    </row>
    <row r="12" spans="1:74" ht="11.1" customHeight="1" x14ac:dyDescent="0.2">
      <c r="A12" s="1" t="s">
        <v>622</v>
      </c>
      <c r="B12" s="183" t="s">
        <v>543</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240">
        <v>296.92500000000001</v>
      </c>
      <c r="AZ12" s="333">
        <v>276.69979999999998</v>
      </c>
      <c r="BA12" s="333">
        <v>291.22539999999998</v>
      </c>
      <c r="BB12" s="333">
        <v>302.97430000000003</v>
      </c>
      <c r="BC12" s="333">
        <v>310.95080000000002</v>
      </c>
      <c r="BD12" s="333">
        <v>310.36840000000001</v>
      </c>
      <c r="BE12" s="333">
        <v>309.48219999999998</v>
      </c>
      <c r="BF12" s="333">
        <v>307.18509999999998</v>
      </c>
      <c r="BG12" s="333">
        <v>300.46409999999997</v>
      </c>
      <c r="BH12" s="333">
        <v>294.50150000000002</v>
      </c>
      <c r="BI12" s="333">
        <v>287.81229999999999</v>
      </c>
      <c r="BJ12" s="333">
        <v>275.74220000000003</v>
      </c>
      <c r="BK12" s="333">
        <v>272.6155</v>
      </c>
      <c r="BL12" s="333">
        <v>288.47919999999999</v>
      </c>
      <c r="BM12" s="333">
        <v>306.17610000000002</v>
      </c>
      <c r="BN12" s="333">
        <v>314.97149999999999</v>
      </c>
      <c r="BO12" s="333">
        <v>319.62180000000001</v>
      </c>
      <c r="BP12" s="333">
        <v>321.98930000000001</v>
      </c>
      <c r="BQ12" s="333">
        <v>320.9683</v>
      </c>
      <c r="BR12" s="333">
        <v>314.25080000000003</v>
      </c>
      <c r="BS12" s="333">
        <v>305.11759999999998</v>
      </c>
      <c r="BT12" s="333">
        <v>296.15800000000002</v>
      </c>
      <c r="BU12" s="333">
        <v>286.42140000000001</v>
      </c>
      <c r="BV12" s="333">
        <v>279.23259999999999</v>
      </c>
    </row>
    <row r="13" spans="1:74" ht="11.1" customHeight="1" x14ac:dyDescent="0.2">
      <c r="A13" s="1" t="s">
        <v>623</v>
      </c>
      <c r="B13" s="183" t="s">
        <v>581</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240">
        <v>224.77500000000001</v>
      </c>
      <c r="AZ13" s="333">
        <v>226.66200000000001</v>
      </c>
      <c r="BA13" s="333">
        <v>242.626</v>
      </c>
      <c r="BB13" s="333">
        <v>249.89089999999999</v>
      </c>
      <c r="BC13" s="333">
        <v>257.17009999999999</v>
      </c>
      <c r="BD13" s="333">
        <v>257.41219999999998</v>
      </c>
      <c r="BE13" s="333">
        <v>257.03309999999999</v>
      </c>
      <c r="BF13" s="333">
        <v>256.44690000000003</v>
      </c>
      <c r="BG13" s="333">
        <v>253.5634</v>
      </c>
      <c r="BH13" s="333">
        <v>250.02680000000001</v>
      </c>
      <c r="BI13" s="333">
        <v>247.4658</v>
      </c>
      <c r="BJ13" s="333">
        <v>239.15559999999999</v>
      </c>
      <c r="BK13" s="333">
        <v>237.4862</v>
      </c>
      <c r="BL13" s="333">
        <v>249.6413</v>
      </c>
      <c r="BM13" s="333">
        <v>258.9511</v>
      </c>
      <c r="BN13" s="333">
        <v>261.37329999999997</v>
      </c>
      <c r="BO13" s="333">
        <v>265.13350000000003</v>
      </c>
      <c r="BP13" s="333">
        <v>269.7047</v>
      </c>
      <c r="BQ13" s="333">
        <v>267.86810000000003</v>
      </c>
      <c r="BR13" s="333">
        <v>261.52609999999999</v>
      </c>
      <c r="BS13" s="333">
        <v>256.48309999999998</v>
      </c>
      <c r="BT13" s="333">
        <v>251.40110000000001</v>
      </c>
      <c r="BU13" s="333">
        <v>244.691</v>
      </c>
      <c r="BV13" s="333">
        <v>242.68809999999999</v>
      </c>
    </row>
    <row r="14" spans="1:74" ht="11.1" customHeight="1" x14ac:dyDescent="0.2">
      <c r="A14" s="1" t="s">
        <v>646</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240">
        <v>233.75</v>
      </c>
      <c r="AZ14" s="333">
        <v>236.64060000000001</v>
      </c>
      <c r="BA14" s="333">
        <v>253.01900000000001</v>
      </c>
      <c r="BB14" s="333">
        <v>260.73849999999999</v>
      </c>
      <c r="BC14" s="333">
        <v>268.33170000000001</v>
      </c>
      <c r="BD14" s="333">
        <v>268.64870000000002</v>
      </c>
      <c r="BE14" s="333">
        <v>268.58870000000002</v>
      </c>
      <c r="BF14" s="333">
        <v>268.14440000000002</v>
      </c>
      <c r="BG14" s="333">
        <v>265.40820000000002</v>
      </c>
      <c r="BH14" s="333">
        <v>262.09140000000002</v>
      </c>
      <c r="BI14" s="333">
        <v>259.70119999999997</v>
      </c>
      <c r="BJ14" s="333">
        <v>251.58</v>
      </c>
      <c r="BK14" s="333">
        <v>249.8056</v>
      </c>
      <c r="BL14" s="333">
        <v>261.95780000000002</v>
      </c>
      <c r="BM14" s="333">
        <v>271.04250000000002</v>
      </c>
      <c r="BN14" s="333">
        <v>273.5147</v>
      </c>
      <c r="BO14" s="333">
        <v>277.33409999999998</v>
      </c>
      <c r="BP14" s="333">
        <v>281.80239999999998</v>
      </c>
      <c r="BQ14" s="333">
        <v>280.17259999999999</v>
      </c>
      <c r="BR14" s="333">
        <v>273.91469999999998</v>
      </c>
      <c r="BS14" s="333">
        <v>268.98680000000002</v>
      </c>
      <c r="BT14" s="333">
        <v>264.10770000000002</v>
      </c>
      <c r="BU14" s="333">
        <v>257.56830000000002</v>
      </c>
      <c r="BV14" s="333">
        <v>255.73769999999999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608</v>
      </c>
      <c r="B18" s="183" t="s">
        <v>539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63.546999999999997</v>
      </c>
      <c r="AY18" s="68">
        <v>71.295000000000002</v>
      </c>
      <c r="AZ18" s="329">
        <v>70.704189999999997</v>
      </c>
      <c r="BA18" s="329">
        <v>67.23733</v>
      </c>
      <c r="BB18" s="329">
        <v>65.750879999999995</v>
      </c>
      <c r="BC18" s="329">
        <v>67.188220000000001</v>
      </c>
      <c r="BD18" s="329">
        <v>67.693740000000005</v>
      </c>
      <c r="BE18" s="329">
        <v>66.477649999999997</v>
      </c>
      <c r="BF18" s="329">
        <v>65.28398</v>
      </c>
      <c r="BG18" s="329">
        <v>64.261870000000002</v>
      </c>
      <c r="BH18" s="329">
        <v>61.743220000000001</v>
      </c>
      <c r="BI18" s="329">
        <v>63.597639999999998</v>
      </c>
      <c r="BJ18" s="329">
        <v>68.062640000000002</v>
      </c>
      <c r="BK18" s="329">
        <v>71.801360000000003</v>
      </c>
      <c r="BL18" s="329">
        <v>71.233680000000007</v>
      </c>
      <c r="BM18" s="329">
        <v>67.810079999999999</v>
      </c>
      <c r="BN18" s="329">
        <v>66.363010000000003</v>
      </c>
      <c r="BO18" s="329">
        <v>67.803299999999993</v>
      </c>
      <c r="BP18" s="329">
        <v>68.652079999999998</v>
      </c>
      <c r="BQ18" s="329">
        <v>67.680449999999993</v>
      </c>
      <c r="BR18" s="329">
        <v>66.775360000000006</v>
      </c>
      <c r="BS18" s="329">
        <v>65.650459999999995</v>
      </c>
      <c r="BT18" s="329">
        <v>62.750619999999998</v>
      </c>
      <c r="BU18" s="329">
        <v>64.412869999999998</v>
      </c>
      <c r="BV18" s="329">
        <v>69.049130000000005</v>
      </c>
    </row>
    <row r="19" spans="1:74" ht="11.1" customHeight="1" x14ac:dyDescent="0.2">
      <c r="A19" s="1" t="s">
        <v>609</v>
      </c>
      <c r="B19" s="183" t="s">
        <v>540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56.99</v>
      </c>
      <c r="AY19" s="68">
        <v>61.893999999999998</v>
      </c>
      <c r="AZ19" s="329">
        <v>60.543660000000003</v>
      </c>
      <c r="BA19" s="329">
        <v>57.042470000000002</v>
      </c>
      <c r="BB19" s="329">
        <v>54.873049999999999</v>
      </c>
      <c r="BC19" s="329">
        <v>52.463270000000001</v>
      </c>
      <c r="BD19" s="329">
        <v>53.572150000000001</v>
      </c>
      <c r="BE19" s="329">
        <v>52.813650000000003</v>
      </c>
      <c r="BF19" s="329">
        <v>51.811660000000003</v>
      </c>
      <c r="BG19" s="329">
        <v>51.743549999999999</v>
      </c>
      <c r="BH19" s="329">
        <v>49.439720000000001</v>
      </c>
      <c r="BI19" s="329">
        <v>50.488950000000003</v>
      </c>
      <c r="BJ19" s="329">
        <v>53.733910000000002</v>
      </c>
      <c r="BK19" s="329">
        <v>57.647080000000003</v>
      </c>
      <c r="BL19" s="329">
        <v>58.822360000000003</v>
      </c>
      <c r="BM19" s="329">
        <v>56.714500000000001</v>
      </c>
      <c r="BN19" s="329">
        <v>55.090089999999996</v>
      </c>
      <c r="BO19" s="329">
        <v>52.751629999999999</v>
      </c>
      <c r="BP19" s="329">
        <v>54.075290000000003</v>
      </c>
      <c r="BQ19" s="329">
        <v>53.433129999999998</v>
      </c>
      <c r="BR19" s="329">
        <v>52.642029999999998</v>
      </c>
      <c r="BS19" s="329">
        <v>52.484949999999998</v>
      </c>
      <c r="BT19" s="329">
        <v>50.353439999999999</v>
      </c>
      <c r="BU19" s="329">
        <v>51.384599999999999</v>
      </c>
      <c r="BV19" s="329">
        <v>54.31738</v>
      </c>
    </row>
    <row r="20" spans="1:74" ht="11.1" customHeight="1" x14ac:dyDescent="0.2">
      <c r="A20" s="1" t="s">
        <v>610</v>
      </c>
      <c r="B20" s="183" t="s">
        <v>541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89.373999999999995</v>
      </c>
      <c r="AY20" s="68">
        <v>84.756</v>
      </c>
      <c r="AZ20" s="329">
        <v>83.598370000000003</v>
      </c>
      <c r="BA20" s="329">
        <v>83.352220000000003</v>
      </c>
      <c r="BB20" s="329">
        <v>82.643379999999993</v>
      </c>
      <c r="BC20" s="329">
        <v>83.174390000000002</v>
      </c>
      <c r="BD20" s="329">
        <v>82.420529999999999</v>
      </c>
      <c r="BE20" s="329">
        <v>83.634060000000005</v>
      </c>
      <c r="BF20" s="329">
        <v>81.294340000000005</v>
      </c>
      <c r="BG20" s="329">
        <v>82.198939999999993</v>
      </c>
      <c r="BH20" s="329">
        <v>81.59769</v>
      </c>
      <c r="BI20" s="329">
        <v>84.814130000000006</v>
      </c>
      <c r="BJ20" s="329">
        <v>86.087350000000001</v>
      </c>
      <c r="BK20" s="329">
        <v>85.744320000000002</v>
      </c>
      <c r="BL20" s="329">
        <v>84.589529999999996</v>
      </c>
      <c r="BM20" s="329">
        <v>84.154790000000006</v>
      </c>
      <c r="BN20" s="329">
        <v>83.477540000000005</v>
      </c>
      <c r="BO20" s="329">
        <v>84.293769999999995</v>
      </c>
      <c r="BP20" s="329">
        <v>83.738290000000006</v>
      </c>
      <c r="BQ20" s="329">
        <v>85.221209999999999</v>
      </c>
      <c r="BR20" s="329">
        <v>82.884990000000002</v>
      </c>
      <c r="BS20" s="329">
        <v>83.789770000000004</v>
      </c>
      <c r="BT20" s="329">
        <v>82.951049999999995</v>
      </c>
      <c r="BU20" s="329">
        <v>86.181340000000006</v>
      </c>
      <c r="BV20" s="329">
        <v>87.661150000000006</v>
      </c>
    </row>
    <row r="21" spans="1:74" ht="11.1" customHeight="1" x14ac:dyDescent="0.2">
      <c r="A21" s="1" t="s">
        <v>611</v>
      </c>
      <c r="B21" s="183" t="s">
        <v>542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7.48</v>
      </c>
      <c r="AY21" s="68">
        <v>7.3520000000000003</v>
      </c>
      <c r="AZ21" s="329">
        <v>7.4402879999999998</v>
      </c>
      <c r="BA21" s="329">
        <v>7.5519930000000004</v>
      </c>
      <c r="BB21" s="329">
        <v>7.4320969999999997</v>
      </c>
      <c r="BC21" s="329">
        <v>7.4600739999999996</v>
      </c>
      <c r="BD21" s="329">
        <v>7.5785400000000003</v>
      </c>
      <c r="BE21" s="329">
        <v>7.5879240000000001</v>
      </c>
      <c r="BF21" s="329">
        <v>7.401383</v>
      </c>
      <c r="BG21" s="329">
        <v>7.3770639999999998</v>
      </c>
      <c r="BH21" s="329">
        <v>7.3514020000000002</v>
      </c>
      <c r="BI21" s="329">
        <v>7.9826059999999996</v>
      </c>
      <c r="BJ21" s="329">
        <v>7.8193619999999999</v>
      </c>
      <c r="BK21" s="329">
        <v>7.7070740000000004</v>
      </c>
      <c r="BL21" s="329">
        <v>7.6240439999999996</v>
      </c>
      <c r="BM21" s="329">
        <v>7.6295549999999999</v>
      </c>
      <c r="BN21" s="329">
        <v>7.5875560000000002</v>
      </c>
      <c r="BO21" s="329">
        <v>7.6173520000000003</v>
      </c>
      <c r="BP21" s="329">
        <v>7.7125969999999997</v>
      </c>
      <c r="BQ21" s="329">
        <v>7.7500119999999999</v>
      </c>
      <c r="BR21" s="329">
        <v>7.6124539999999996</v>
      </c>
      <c r="BS21" s="329">
        <v>7.5577529999999999</v>
      </c>
      <c r="BT21" s="329">
        <v>7.4823000000000004</v>
      </c>
      <c r="BU21" s="329">
        <v>8.1162749999999999</v>
      </c>
      <c r="BV21" s="329">
        <v>7.9751450000000004</v>
      </c>
    </row>
    <row r="22" spans="1:74" ht="11.1" customHeight="1" x14ac:dyDescent="0.2">
      <c r="A22" s="1" t="s">
        <v>612</v>
      </c>
      <c r="B22" s="183" t="s">
        <v>543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30.672000000000001</v>
      </c>
      <c r="AY22" s="68">
        <v>32.594999999999999</v>
      </c>
      <c r="AZ22" s="329">
        <v>31.475290000000001</v>
      </c>
      <c r="BA22" s="329">
        <v>30.000879999999999</v>
      </c>
      <c r="BB22" s="329">
        <v>28.660550000000001</v>
      </c>
      <c r="BC22" s="329">
        <v>28.268000000000001</v>
      </c>
      <c r="BD22" s="329">
        <v>28.562100000000001</v>
      </c>
      <c r="BE22" s="329">
        <v>28.53877</v>
      </c>
      <c r="BF22" s="329">
        <v>28.202719999999999</v>
      </c>
      <c r="BG22" s="329">
        <v>28.556329999999999</v>
      </c>
      <c r="BH22" s="329">
        <v>28.674040000000002</v>
      </c>
      <c r="BI22" s="329">
        <v>30.279689999999999</v>
      </c>
      <c r="BJ22" s="329">
        <v>31.7288</v>
      </c>
      <c r="BK22" s="329">
        <v>33.121110000000002</v>
      </c>
      <c r="BL22" s="329">
        <v>31.827439999999999</v>
      </c>
      <c r="BM22" s="329">
        <v>30.316590000000001</v>
      </c>
      <c r="BN22" s="329">
        <v>28.943629999999999</v>
      </c>
      <c r="BO22" s="329">
        <v>28.476389999999999</v>
      </c>
      <c r="BP22" s="329">
        <v>28.708130000000001</v>
      </c>
      <c r="BQ22" s="329">
        <v>28.6816</v>
      </c>
      <c r="BR22" s="329">
        <v>28.402909999999999</v>
      </c>
      <c r="BS22" s="329">
        <v>28.803129999999999</v>
      </c>
      <c r="BT22" s="329">
        <v>28.7394</v>
      </c>
      <c r="BU22" s="329">
        <v>30.315930000000002</v>
      </c>
      <c r="BV22" s="329">
        <v>31.793379999999999</v>
      </c>
    </row>
    <row r="23" spans="1:74" ht="11.1" customHeight="1" x14ac:dyDescent="0.2">
      <c r="A23" s="1" t="s">
        <v>613</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248.06299999999999</v>
      </c>
      <c r="AY23" s="68">
        <v>257.892</v>
      </c>
      <c r="AZ23" s="329">
        <v>253.76179999999999</v>
      </c>
      <c r="BA23" s="329">
        <v>245.1849</v>
      </c>
      <c r="BB23" s="329">
        <v>239.36</v>
      </c>
      <c r="BC23" s="329">
        <v>238.554</v>
      </c>
      <c r="BD23" s="329">
        <v>239.8271</v>
      </c>
      <c r="BE23" s="329">
        <v>239.0521</v>
      </c>
      <c r="BF23" s="329">
        <v>233.9941</v>
      </c>
      <c r="BG23" s="329">
        <v>234.1377</v>
      </c>
      <c r="BH23" s="329">
        <v>228.80609999999999</v>
      </c>
      <c r="BI23" s="329">
        <v>237.16300000000001</v>
      </c>
      <c r="BJ23" s="329">
        <v>247.43209999999999</v>
      </c>
      <c r="BK23" s="329">
        <v>256.02089999999998</v>
      </c>
      <c r="BL23" s="329">
        <v>254.09710000000001</v>
      </c>
      <c r="BM23" s="329">
        <v>246.62549999999999</v>
      </c>
      <c r="BN23" s="329">
        <v>241.46180000000001</v>
      </c>
      <c r="BO23" s="329">
        <v>240.94239999999999</v>
      </c>
      <c r="BP23" s="329">
        <v>242.88640000000001</v>
      </c>
      <c r="BQ23" s="329">
        <v>242.7664</v>
      </c>
      <c r="BR23" s="329">
        <v>238.3177</v>
      </c>
      <c r="BS23" s="329">
        <v>238.2861</v>
      </c>
      <c r="BT23" s="329">
        <v>232.27680000000001</v>
      </c>
      <c r="BU23" s="329">
        <v>240.411</v>
      </c>
      <c r="BV23" s="329">
        <v>250.7962</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614</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25.704000000000001</v>
      </c>
      <c r="AY25" s="68">
        <v>26.585000000000001</v>
      </c>
      <c r="AZ25" s="329">
        <v>28.66412</v>
      </c>
      <c r="BA25" s="329">
        <v>25.42906</v>
      </c>
      <c r="BB25" s="329">
        <v>22.789370000000002</v>
      </c>
      <c r="BC25" s="329">
        <v>23.902560000000001</v>
      </c>
      <c r="BD25" s="329">
        <v>24.114709999999999</v>
      </c>
      <c r="BE25" s="329">
        <v>24.004480000000001</v>
      </c>
      <c r="BF25" s="329">
        <v>24.459810000000001</v>
      </c>
      <c r="BG25" s="329">
        <v>24.85934</v>
      </c>
      <c r="BH25" s="329">
        <v>24.331710000000001</v>
      </c>
      <c r="BI25" s="329">
        <v>25.024529999999999</v>
      </c>
      <c r="BJ25" s="329">
        <v>25.520879999999998</v>
      </c>
      <c r="BK25" s="329">
        <v>27.62612</v>
      </c>
      <c r="BL25" s="329">
        <v>28.023140000000001</v>
      </c>
      <c r="BM25" s="329">
        <v>25.154319999999998</v>
      </c>
      <c r="BN25" s="329">
        <v>22.637910000000002</v>
      </c>
      <c r="BO25" s="329">
        <v>23.902660000000001</v>
      </c>
      <c r="BP25" s="329">
        <v>24.05189</v>
      </c>
      <c r="BQ25" s="329">
        <v>24.053940000000001</v>
      </c>
      <c r="BR25" s="329">
        <v>24.67108</v>
      </c>
      <c r="BS25" s="329">
        <v>25.114470000000001</v>
      </c>
      <c r="BT25" s="329">
        <v>24.697379999999999</v>
      </c>
      <c r="BU25" s="329">
        <v>25.121600000000001</v>
      </c>
      <c r="BV25" s="329">
        <v>25.320969999999999</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615</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222.35900000000001</v>
      </c>
      <c r="AY27" s="69">
        <v>231.30799999999999</v>
      </c>
      <c r="AZ27" s="350">
        <v>225.0977</v>
      </c>
      <c r="BA27" s="350">
        <v>219.75579999999999</v>
      </c>
      <c r="BB27" s="350">
        <v>216.57060000000001</v>
      </c>
      <c r="BC27" s="350">
        <v>214.6514</v>
      </c>
      <c r="BD27" s="350">
        <v>215.7124</v>
      </c>
      <c r="BE27" s="350">
        <v>215.04759999999999</v>
      </c>
      <c r="BF27" s="350">
        <v>209.5343</v>
      </c>
      <c r="BG27" s="350">
        <v>209.2784</v>
      </c>
      <c r="BH27" s="350">
        <v>204.4744</v>
      </c>
      <c r="BI27" s="350">
        <v>212.13849999999999</v>
      </c>
      <c r="BJ27" s="350">
        <v>221.91120000000001</v>
      </c>
      <c r="BK27" s="350">
        <v>228.3948</v>
      </c>
      <c r="BL27" s="350">
        <v>226.07390000000001</v>
      </c>
      <c r="BM27" s="350">
        <v>221.47120000000001</v>
      </c>
      <c r="BN27" s="350">
        <v>218.82390000000001</v>
      </c>
      <c r="BO27" s="350">
        <v>217.03980000000001</v>
      </c>
      <c r="BP27" s="350">
        <v>218.83449999999999</v>
      </c>
      <c r="BQ27" s="350">
        <v>218.71250000000001</v>
      </c>
      <c r="BR27" s="350">
        <v>213.64670000000001</v>
      </c>
      <c r="BS27" s="350">
        <v>213.17160000000001</v>
      </c>
      <c r="BT27" s="350">
        <v>207.57939999999999</v>
      </c>
      <c r="BU27" s="350">
        <v>215.2894</v>
      </c>
      <c r="BV27" s="350">
        <v>225.4752</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0" t="s">
        <v>1003</v>
      </c>
      <c r="C29" s="781"/>
      <c r="D29" s="781"/>
      <c r="E29" s="781"/>
      <c r="F29" s="781"/>
      <c r="G29" s="781"/>
      <c r="H29" s="781"/>
      <c r="I29" s="781"/>
      <c r="J29" s="781"/>
      <c r="K29" s="781"/>
      <c r="L29" s="781"/>
      <c r="M29" s="781"/>
      <c r="N29" s="781"/>
      <c r="O29" s="781"/>
      <c r="P29" s="781"/>
      <c r="Q29" s="781"/>
      <c r="AY29" s="531"/>
      <c r="AZ29" s="531"/>
      <c r="BA29" s="531"/>
      <c r="BB29" s="531"/>
      <c r="BC29" s="531"/>
      <c r="BD29" s="665"/>
      <c r="BE29" s="665"/>
      <c r="BF29" s="665"/>
      <c r="BG29" s="531"/>
      <c r="BH29" s="531"/>
      <c r="BI29" s="531"/>
      <c r="BJ29" s="531"/>
    </row>
    <row r="30" spans="1:74" s="280" customFormat="1" ht="12" customHeight="1" x14ac:dyDescent="0.2">
      <c r="A30" s="1"/>
      <c r="B30" s="789" t="s">
        <v>137</v>
      </c>
      <c r="C30" s="781"/>
      <c r="D30" s="781"/>
      <c r="E30" s="781"/>
      <c r="F30" s="781"/>
      <c r="G30" s="781"/>
      <c r="H30" s="781"/>
      <c r="I30" s="781"/>
      <c r="J30" s="781"/>
      <c r="K30" s="781"/>
      <c r="L30" s="781"/>
      <c r="M30" s="781"/>
      <c r="N30" s="781"/>
      <c r="O30" s="781"/>
      <c r="P30" s="781"/>
      <c r="Q30" s="781"/>
      <c r="AY30" s="531"/>
      <c r="AZ30" s="531"/>
      <c r="BA30" s="531"/>
      <c r="BB30" s="531"/>
      <c r="BC30" s="531"/>
      <c r="BD30" s="665"/>
      <c r="BE30" s="665"/>
      <c r="BF30" s="665"/>
      <c r="BG30" s="531"/>
      <c r="BH30" s="531"/>
      <c r="BI30" s="531"/>
      <c r="BJ30" s="531"/>
    </row>
    <row r="31" spans="1:74" s="446" customFormat="1" ht="12" customHeight="1" x14ac:dyDescent="0.2">
      <c r="A31" s="445"/>
      <c r="B31" s="802" t="s">
        <v>1028</v>
      </c>
      <c r="C31" s="803"/>
      <c r="D31" s="803"/>
      <c r="E31" s="803"/>
      <c r="F31" s="803"/>
      <c r="G31" s="803"/>
      <c r="H31" s="803"/>
      <c r="I31" s="803"/>
      <c r="J31" s="803"/>
      <c r="K31" s="803"/>
      <c r="L31" s="803"/>
      <c r="M31" s="803"/>
      <c r="N31" s="803"/>
      <c r="O31" s="803"/>
      <c r="P31" s="803"/>
      <c r="Q31" s="799"/>
      <c r="AY31" s="532"/>
      <c r="AZ31" s="532"/>
      <c r="BA31" s="532"/>
      <c r="BB31" s="532"/>
      <c r="BC31" s="532"/>
      <c r="BD31" s="666"/>
      <c r="BE31" s="666"/>
      <c r="BF31" s="666"/>
      <c r="BG31" s="532"/>
      <c r="BH31" s="532"/>
      <c r="BI31" s="532"/>
      <c r="BJ31" s="532"/>
    </row>
    <row r="32" spans="1:74" s="446" customFormat="1" ht="12" customHeight="1" x14ac:dyDescent="0.2">
      <c r="A32" s="445"/>
      <c r="B32" s="797" t="s">
        <v>1049</v>
      </c>
      <c r="C32" s="799"/>
      <c r="D32" s="799"/>
      <c r="E32" s="799"/>
      <c r="F32" s="799"/>
      <c r="G32" s="799"/>
      <c r="H32" s="799"/>
      <c r="I32" s="799"/>
      <c r="J32" s="799"/>
      <c r="K32" s="799"/>
      <c r="L32" s="799"/>
      <c r="M32" s="799"/>
      <c r="N32" s="799"/>
      <c r="O32" s="799"/>
      <c r="P32" s="799"/>
      <c r="Q32" s="799"/>
      <c r="AY32" s="532"/>
      <c r="AZ32" s="532"/>
      <c r="BA32" s="532"/>
      <c r="BB32" s="532"/>
      <c r="BC32" s="532"/>
      <c r="BD32" s="666"/>
      <c r="BE32" s="666"/>
      <c r="BF32" s="666"/>
      <c r="BG32" s="532"/>
      <c r="BH32" s="532"/>
      <c r="BI32" s="532"/>
      <c r="BJ32" s="532"/>
    </row>
    <row r="33" spans="1:74" s="446" customFormat="1" ht="12" customHeight="1" x14ac:dyDescent="0.2">
      <c r="A33" s="445"/>
      <c r="B33" s="830" t="s">
        <v>1050</v>
      </c>
      <c r="C33" s="799"/>
      <c r="D33" s="799"/>
      <c r="E33" s="799"/>
      <c r="F33" s="799"/>
      <c r="G33" s="799"/>
      <c r="H33" s="799"/>
      <c r="I33" s="799"/>
      <c r="J33" s="799"/>
      <c r="K33" s="799"/>
      <c r="L33" s="799"/>
      <c r="M33" s="799"/>
      <c r="N33" s="799"/>
      <c r="O33" s="799"/>
      <c r="P33" s="799"/>
      <c r="Q33" s="799"/>
      <c r="AY33" s="532"/>
      <c r="AZ33" s="532"/>
      <c r="BA33" s="532"/>
      <c r="BB33" s="532"/>
      <c r="BC33" s="532"/>
      <c r="BD33" s="666"/>
      <c r="BE33" s="666"/>
      <c r="BF33" s="666"/>
      <c r="BG33" s="532"/>
      <c r="BH33" s="532"/>
      <c r="BI33" s="532"/>
      <c r="BJ33" s="532"/>
    </row>
    <row r="34" spans="1:74" s="446" customFormat="1" ht="12" customHeight="1" x14ac:dyDescent="0.2">
      <c r="A34" s="445"/>
      <c r="B34" s="802" t="s">
        <v>1052</v>
      </c>
      <c r="C34" s="803"/>
      <c r="D34" s="803"/>
      <c r="E34" s="803"/>
      <c r="F34" s="803"/>
      <c r="G34" s="803"/>
      <c r="H34" s="803"/>
      <c r="I34" s="803"/>
      <c r="J34" s="803"/>
      <c r="K34" s="803"/>
      <c r="L34" s="803"/>
      <c r="M34" s="803"/>
      <c r="N34" s="803"/>
      <c r="O34" s="803"/>
      <c r="P34" s="803"/>
      <c r="Q34" s="799"/>
      <c r="AY34" s="532"/>
      <c r="AZ34" s="532"/>
      <c r="BA34" s="532"/>
      <c r="BB34" s="532"/>
      <c r="BC34" s="532"/>
      <c r="BD34" s="666"/>
      <c r="BE34" s="666"/>
      <c r="BF34" s="666"/>
      <c r="BG34" s="532"/>
      <c r="BH34" s="532"/>
      <c r="BI34" s="532"/>
      <c r="BJ34" s="532"/>
    </row>
    <row r="35" spans="1:74" s="446" customFormat="1" ht="12" customHeight="1" x14ac:dyDescent="0.2">
      <c r="A35" s="445"/>
      <c r="B35" s="804" t="s">
        <v>1053</v>
      </c>
      <c r="C35" s="798"/>
      <c r="D35" s="798"/>
      <c r="E35" s="798"/>
      <c r="F35" s="798"/>
      <c r="G35" s="798"/>
      <c r="H35" s="798"/>
      <c r="I35" s="798"/>
      <c r="J35" s="798"/>
      <c r="K35" s="798"/>
      <c r="L35" s="798"/>
      <c r="M35" s="798"/>
      <c r="N35" s="798"/>
      <c r="O35" s="798"/>
      <c r="P35" s="798"/>
      <c r="Q35" s="799"/>
      <c r="AY35" s="532"/>
      <c r="AZ35" s="532"/>
      <c r="BA35" s="532"/>
      <c r="BB35" s="532"/>
      <c r="BC35" s="532"/>
      <c r="BD35" s="666"/>
      <c r="BE35" s="666"/>
      <c r="BF35" s="666"/>
      <c r="BG35" s="532"/>
      <c r="BH35" s="532"/>
      <c r="BI35" s="532"/>
      <c r="BJ35" s="532"/>
    </row>
    <row r="36" spans="1:74" s="446" customFormat="1" ht="12" customHeight="1" x14ac:dyDescent="0.2">
      <c r="A36" s="445"/>
      <c r="B36" s="797" t="s">
        <v>1032</v>
      </c>
      <c r="C36" s="798"/>
      <c r="D36" s="798"/>
      <c r="E36" s="798"/>
      <c r="F36" s="798"/>
      <c r="G36" s="798"/>
      <c r="H36" s="798"/>
      <c r="I36" s="798"/>
      <c r="J36" s="798"/>
      <c r="K36" s="798"/>
      <c r="L36" s="798"/>
      <c r="M36" s="798"/>
      <c r="N36" s="798"/>
      <c r="O36" s="798"/>
      <c r="P36" s="798"/>
      <c r="Q36" s="799"/>
      <c r="AY36" s="532"/>
      <c r="AZ36" s="532"/>
      <c r="BA36" s="532"/>
      <c r="BB36" s="532"/>
      <c r="BC36" s="532"/>
      <c r="BD36" s="666"/>
      <c r="BE36" s="666"/>
      <c r="BF36" s="666"/>
      <c r="BG36" s="532"/>
      <c r="BH36" s="532"/>
      <c r="BI36" s="532"/>
      <c r="BJ36" s="532"/>
    </row>
    <row r="37" spans="1:74" s="447" customFormat="1" ht="12" customHeight="1" x14ac:dyDescent="0.2">
      <c r="A37" s="436"/>
      <c r="B37" s="811" t="s">
        <v>1130</v>
      </c>
      <c r="C37" s="799"/>
      <c r="D37" s="799"/>
      <c r="E37" s="799"/>
      <c r="F37" s="799"/>
      <c r="G37" s="799"/>
      <c r="H37" s="799"/>
      <c r="I37" s="799"/>
      <c r="J37" s="799"/>
      <c r="K37" s="799"/>
      <c r="L37" s="799"/>
      <c r="M37" s="799"/>
      <c r="N37" s="799"/>
      <c r="O37" s="799"/>
      <c r="P37" s="799"/>
      <c r="Q37" s="799"/>
      <c r="AY37" s="533"/>
      <c r="AZ37" s="533"/>
      <c r="BA37" s="533"/>
      <c r="BB37" s="533"/>
      <c r="BC37" s="533"/>
      <c r="BD37" s="667"/>
      <c r="BE37" s="667"/>
      <c r="BF37" s="667"/>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A17" sqref="BA17:BA18"/>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8" customWidth="1"/>
    <col min="59" max="62" width="6.5703125" style="396" customWidth="1"/>
    <col min="63" max="74" width="6.5703125" style="72" customWidth="1"/>
    <col min="75" max="16384" width="9.5703125" style="72"/>
  </cols>
  <sheetData>
    <row r="1" spans="1:74" ht="13.35" customHeight="1" x14ac:dyDescent="0.2">
      <c r="A1" s="790" t="s">
        <v>982</v>
      </c>
      <c r="B1" s="831" t="s">
        <v>250</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73"/>
      <c r="B5" s="74" t="s">
        <v>964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8"/>
      <c r="BA5" s="738"/>
      <c r="BB5" s="738"/>
      <c r="BC5" s="738"/>
      <c r="BD5" s="773"/>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958</v>
      </c>
      <c r="B6" s="185" t="s">
        <v>544</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93.001004332999997</v>
      </c>
      <c r="AV6" s="214">
        <v>93.852101226000002</v>
      </c>
      <c r="AW6" s="214">
        <v>94.835219632999994</v>
      </c>
      <c r="AX6" s="214">
        <v>94.316599999999994</v>
      </c>
      <c r="AY6" s="214">
        <v>93.990560000000002</v>
      </c>
      <c r="AZ6" s="355">
        <v>95.550640000000001</v>
      </c>
      <c r="BA6" s="355">
        <v>96.228809999999996</v>
      </c>
      <c r="BB6" s="355">
        <v>96.742050000000006</v>
      </c>
      <c r="BC6" s="355">
        <v>97.168840000000003</v>
      </c>
      <c r="BD6" s="355">
        <v>97.418279999999996</v>
      </c>
      <c r="BE6" s="355">
        <v>97.551029999999997</v>
      </c>
      <c r="BF6" s="355">
        <v>97.911230000000003</v>
      </c>
      <c r="BG6" s="355">
        <v>98.100939999999994</v>
      </c>
      <c r="BH6" s="355">
        <v>98.239710000000002</v>
      </c>
      <c r="BI6" s="355">
        <v>98.309560000000005</v>
      </c>
      <c r="BJ6" s="355">
        <v>98.390060000000005</v>
      </c>
      <c r="BK6" s="355">
        <v>98.197680000000005</v>
      </c>
      <c r="BL6" s="355">
        <v>99.081299999999999</v>
      </c>
      <c r="BM6" s="355">
        <v>99.317250000000001</v>
      </c>
      <c r="BN6" s="355">
        <v>99.399649999999994</v>
      </c>
      <c r="BO6" s="355">
        <v>99.443560000000005</v>
      </c>
      <c r="BP6" s="355">
        <v>99.432730000000006</v>
      </c>
      <c r="BQ6" s="355">
        <v>99.346760000000003</v>
      </c>
      <c r="BR6" s="355">
        <v>99.585809999999995</v>
      </c>
      <c r="BS6" s="355">
        <v>99.659850000000006</v>
      </c>
      <c r="BT6" s="355">
        <v>99.721029999999999</v>
      </c>
      <c r="BU6" s="355">
        <v>99.766050000000007</v>
      </c>
      <c r="BV6" s="355">
        <v>99.74906</v>
      </c>
    </row>
    <row r="7" spans="1:74" ht="11.1" customHeight="1" x14ac:dyDescent="0.2">
      <c r="A7" s="76" t="s">
        <v>959</v>
      </c>
      <c r="B7" s="185" t="s">
        <v>545</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0.91162583871000002</v>
      </c>
      <c r="AW7" s="214">
        <v>0.98024476667000005</v>
      </c>
      <c r="AX7" s="214">
        <v>0.96399389999999996</v>
      </c>
      <c r="AY7" s="214">
        <v>0.96164070000000001</v>
      </c>
      <c r="AZ7" s="355">
        <v>1.01383</v>
      </c>
      <c r="BA7" s="355">
        <v>1.0202119999999999</v>
      </c>
      <c r="BB7" s="355">
        <v>0.93914850000000005</v>
      </c>
      <c r="BC7" s="355">
        <v>0.86763959999999996</v>
      </c>
      <c r="BD7" s="355">
        <v>0.78665580000000002</v>
      </c>
      <c r="BE7" s="355">
        <v>0.63634610000000003</v>
      </c>
      <c r="BF7" s="355">
        <v>0.83245670000000005</v>
      </c>
      <c r="BG7" s="355">
        <v>0.91287110000000005</v>
      </c>
      <c r="BH7" s="355">
        <v>0.92185450000000002</v>
      </c>
      <c r="BI7" s="355">
        <v>0.95322419999999997</v>
      </c>
      <c r="BJ7" s="355">
        <v>0.95589000000000002</v>
      </c>
      <c r="BK7" s="355">
        <v>0.97019630000000001</v>
      </c>
      <c r="BL7" s="355">
        <v>1.0292840000000001</v>
      </c>
      <c r="BM7" s="355">
        <v>1.0321419999999999</v>
      </c>
      <c r="BN7" s="355">
        <v>0.94577270000000002</v>
      </c>
      <c r="BO7" s="355">
        <v>0.87532089999999996</v>
      </c>
      <c r="BP7" s="355">
        <v>0.79164270000000003</v>
      </c>
      <c r="BQ7" s="355">
        <v>0.63005460000000002</v>
      </c>
      <c r="BR7" s="355">
        <v>0.85318620000000001</v>
      </c>
      <c r="BS7" s="355">
        <v>0.94148410000000005</v>
      </c>
      <c r="BT7" s="355">
        <v>0.93189670000000002</v>
      </c>
      <c r="BU7" s="355">
        <v>0.95622130000000005</v>
      </c>
      <c r="BV7" s="355">
        <v>0.95017600000000002</v>
      </c>
    </row>
    <row r="8" spans="1:74" ht="11.1" customHeight="1" x14ac:dyDescent="0.2">
      <c r="A8" s="76" t="s">
        <v>962</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2.7994157</v>
      </c>
      <c r="AV8" s="214">
        <v>2.6122507419000001</v>
      </c>
      <c r="AW8" s="214">
        <v>2.8885109667000002</v>
      </c>
      <c r="AX8" s="214">
        <v>2.917192</v>
      </c>
      <c r="AY8" s="214">
        <v>2.9130539999999998</v>
      </c>
      <c r="AZ8" s="355">
        <v>2.9214639999999998</v>
      </c>
      <c r="BA8" s="355">
        <v>2.9338320000000002</v>
      </c>
      <c r="BB8" s="355">
        <v>2.9341430000000002</v>
      </c>
      <c r="BC8" s="355">
        <v>2.9455499999999999</v>
      </c>
      <c r="BD8" s="355">
        <v>2.9427379999999999</v>
      </c>
      <c r="BE8" s="355">
        <v>2.9503569999999999</v>
      </c>
      <c r="BF8" s="355">
        <v>2.8747020000000001</v>
      </c>
      <c r="BG8" s="355">
        <v>2.8332480000000002</v>
      </c>
      <c r="BH8" s="355">
        <v>2.9002810000000001</v>
      </c>
      <c r="BI8" s="355">
        <v>2.9506160000000001</v>
      </c>
      <c r="BJ8" s="355">
        <v>2.9682680000000001</v>
      </c>
      <c r="BK8" s="355">
        <v>3.0032489999999998</v>
      </c>
      <c r="BL8" s="355">
        <v>3.0203899999999999</v>
      </c>
      <c r="BM8" s="355">
        <v>3.033166</v>
      </c>
      <c r="BN8" s="355">
        <v>3.0515810000000001</v>
      </c>
      <c r="BO8" s="355">
        <v>3.0647250000000001</v>
      </c>
      <c r="BP8" s="355">
        <v>3.0679650000000001</v>
      </c>
      <c r="BQ8" s="355">
        <v>3.0838049999999999</v>
      </c>
      <c r="BR8" s="355">
        <v>3.050017</v>
      </c>
      <c r="BS8" s="355">
        <v>3.0090780000000001</v>
      </c>
      <c r="BT8" s="355">
        <v>3.08508</v>
      </c>
      <c r="BU8" s="355">
        <v>3.1445340000000002</v>
      </c>
      <c r="BV8" s="355">
        <v>3.1699820000000001</v>
      </c>
    </row>
    <row r="9" spans="1:74" ht="11.1" customHeight="1" x14ac:dyDescent="0.2">
      <c r="A9" s="76" t="s">
        <v>963</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89.299927832999998</v>
      </c>
      <c r="AV9" s="214">
        <v>90.328224645000006</v>
      </c>
      <c r="AW9" s="214">
        <v>90.966463899999994</v>
      </c>
      <c r="AX9" s="214">
        <v>90.435410000000005</v>
      </c>
      <c r="AY9" s="214">
        <v>90.115870000000001</v>
      </c>
      <c r="AZ9" s="355">
        <v>91.615350000000007</v>
      </c>
      <c r="BA9" s="355">
        <v>92.274770000000004</v>
      </c>
      <c r="BB9" s="355">
        <v>92.868759999999995</v>
      </c>
      <c r="BC9" s="355">
        <v>93.355649999999997</v>
      </c>
      <c r="BD9" s="355">
        <v>93.688890000000001</v>
      </c>
      <c r="BE9" s="355">
        <v>93.964330000000004</v>
      </c>
      <c r="BF9" s="355">
        <v>94.204070000000002</v>
      </c>
      <c r="BG9" s="355">
        <v>94.354820000000004</v>
      </c>
      <c r="BH9" s="355">
        <v>94.417580000000001</v>
      </c>
      <c r="BI9" s="355">
        <v>94.405720000000002</v>
      </c>
      <c r="BJ9" s="355">
        <v>94.465900000000005</v>
      </c>
      <c r="BK9" s="355">
        <v>94.224239999999995</v>
      </c>
      <c r="BL9" s="355">
        <v>95.031620000000004</v>
      </c>
      <c r="BM9" s="355">
        <v>95.251940000000005</v>
      </c>
      <c r="BN9" s="355">
        <v>95.402299999999997</v>
      </c>
      <c r="BO9" s="355">
        <v>95.503510000000006</v>
      </c>
      <c r="BP9" s="355">
        <v>95.573120000000003</v>
      </c>
      <c r="BQ9" s="355">
        <v>95.632900000000006</v>
      </c>
      <c r="BR9" s="355">
        <v>95.682599999999994</v>
      </c>
      <c r="BS9" s="355">
        <v>95.709289999999996</v>
      </c>
      <c r="BT9" s="355">
        <v>95.704049999999995</v>
      </c>
      <c r="BU9" s="355">
        <v>95.665289999999999</v>
      </c>
      <c r="BV9" s="355">
        <v>95.628900000000002</v>
      </c>
    </row>
    <row r="10" spans="1:74" ht="11.1" customHeight="1" x14ac:dyDescent="0.2">
      <c r="A10" s="76" t="s">
        <v>655</v>
      </c>
      <c r="B10" s="185" t="s">
        <v>546</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86.354266667000005</v>
      </c>
      <c r="AV10" s="214">
        <v>87.203483871000003</v>
      </c>
      <c r="AW10" s="214">
        <v>88.212266666999994</v>
      </c>
      <c r="AX10" s="214">
        <v>87.613209999999995</v>
      </c>
      <c r="AY10" s="214">
        <v>87.323899999999995</v>
      </c>
      <c r="AZ10" s="355">
        <v>88.770910000000001</v>
      </c>
      <c r="BA10" s="355">
        <v>89.365250000000003</v>
      </c>
      <c r="BB10" s="355">
        <v>89.833910000000003</v>
      </c>
      <c r="BC10" s="355">
        <v>90.214870000000005</v>
      </c>
      <c r="BD10" s="355">
        <v>90.426699999999997</v>
      </c>
      <c r="BE10" s="355">
        <v>90.535470000000004</v>
      </c>
      <c r="BF10" s="355">
        <v>90.853080000000006</v>
      </c>
      <c r="BG10" s="355">
        <v>91.012</v>
      </c>
      <c r="BH10" s="355">
        <v>91.124480000000005</v>
      </c>
      <c r="BI10" s="355">
        <v>91.172359999999998</v>
      </c>
      <c r="BJ10" s="355">
        <v>91.230019999999996</v>
      </c>
      <c r="BK10" s="355">
        <v>91.036119999999997</v>
      </c>
      <c r="BL10" s="355">
        <v>91.838809999999995</v>
      </c>
      <c r="BM10" s="355">
        <v>92.041049999999998</v>
      </c>
      <c r="BN10" s="355">
        <v>92.101190000000003</v>
      </c>
      <c r="BO10" s="355">
        <v>92.125479999999996</v>
      </c>
      <c r="BP10" s="355">
        <v>92.099100000000007</v>
      </c>
      <c r="BQ10" s="355">
        <v>92.003039999999999</v>
      </c>
      <c r="BR10" s="355">
        <v>92.207880000000003</v>
      </c>
      <c r="BS10" s="355">
        <v>92.259870000000006</v>
      </c>
      <c r="BT10" s="355">
        <v>92.299800000000005</v>
      </c>
      <c r="BU10" s="355">
        <v>92.324659999999994</v>
      </c>
      <c r="BV10" s="355">
        <v>92.292000000000002</v>
      </c>
    </row>
    <row r="11" spans="1:74" ht="11.1" customHeight="1" x14ac:dyDescent="0.2">
      <c r="A11" s="634" t="s">
        <v>661</v>
      </c>
      <c r="B11" s="635" t="s">
        <v>1169</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9.3486299999999994E-2</v>
      </c>
      <c r="AX11" s="214">
        <v>0.25316920636000001</v>
      </c>
      <c r="AY11" s="214">
        <v>0.42957005247000002</v>
      </c>
      <c r="AZ11" s="355">
        <v>0.38</v>
      </c>
      <c r="BA11" s="355">
        <v>0.15710922581</v>
      </c>
      <c r="BB11" s="355">
        <v>0.1661504</v>
      </c>
      <c r="BC11" s="355">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4" t="s">
        <v>1170</v>
      </c>
      <c r="B12" s="635" t="s">
        <v>1171</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3.5861690667000001</v>
      </c>
      <c r="AX12" s="214">
        <v>3.9409677682000002</v>
      </c>
      <c r="AY12" s="214">
        <v>4.0313999999999997</v>
      </c>
      <c r="AZ12" s="355">
        <v>4.3752000000000004</v>
      </c>
      <c r="BA12" s="355">
        <v>3.9613999999999998</v>
      </c>
      <c r="BB12" s="355">
        <v>3.7429999999999999</v>
      </c>
      <c r="BC12" s="355">
        <v>4.2016999999999998</v>
      </c>
      <c r="BD12" s="355">
        <v>4.8540999999999999</v>
      </c>
      <c r="BE12" s="355">
        <v>5.5937999999999999</v>
      </c>
      <c r="BF12" s="355">
        <v>5.6498999999999997</v>
      </c>
      <c r="BG12" s="355">
        <v>5.3921000000000001</v>
      </c>
      <c r="BH12" s="355">
        <v>5.8849</v>
      </c>
      <c r="BI12" s="355">
        <v>6.5890000000000004</v>
      </c>
      <c r="BJ12" s="355">
        <v>7.0807000000000002</v>
      </c>
      <c r="BK12" s="355">
        <v>7.4005999999999998</v>
      </c>
      <c r="BL12" s="355">
        <v>7.3410000000000002</v>
      </c>
      <c r="BM12" s="355">
        <v>6.29955</v>
      </c>
      <c r="BN12" s="355">
        <v>6.0871500000000003</v>
      </c>
      <c r="BO12" s="355">
        <v>6.0138999999999996</v>
      </c>
      <c r="BP12" s="355">
        <v>6.38795</v>
      </c>
      <c r="BQ12" s="355">
        <v>6.6191000000000004</v>
      </c>
      <c r="BR12" s="355">
        <v>6.5445000000000002</v>
      </c>
      <c r="BS12" s="355">
        <v>6.2320500000000001</v>
      </c>
      <c r="BT12" s="355">
        <v>6.5216000000000003</v>
      </c>
      <c r="BU12" s="355">
        <v>7.7347000000000001</v>
      </c>
      <c r="BV12" s="355">
        <v>7.9065000000000003</v>
      </c>
    </row>
    <row r="13" spans="1:74" ht="11.1" customHeight="1" x14ac:dyDescent="0.2">
      <c r="A13" s="634" t="s">
        <v>660</v>
      </c>
      <c r="B13" s="635" t="s">
        <v>1133</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7.5325059031999997</v>
      </c>
      <c r="AU13" s="214">
        <v>7.0879387999999999</v>
      </c>
      <c r="AV13" s="214">
        <v>6.8123700322999996</v>
      </c>
      <c r="AW13" s="214">
        <v>7.0045630667000003</v>
      </c>
      <c r="AX13" s="214">
        <v>7.7435489999999998</v>
      </c>
      <c r="AY13" s="214">
        <v>9.1034450000000007</v>
      </c>
      <c r="AZ13" s="355">
        <v>8.2111199999999993</v>
      </c>
      <c r="BA13" s="355">
        <v>7.7198909999999996</v>
      </c>
      <c r="BB13" s="355">
        <v>6.890968</v>
      </c>
      <c r="BC13" s="355">
        <v>6.2822909999999998</v>
      </c>
      <c r="BD13" s="355">
        <v>5.9667399999999997</v>
      </c>
      <c r="BE13" s="355">
        <v>6.066465</v>
      </c>
      <c r="BF13" s="355">
        <v>6.1059070000000002</v>
      </c>
      <c r="BG13" s="355">
        <v>6.1250010000000001</v>
      </c>
      <c r="BH13" s="355">
        <v>6.5726750000000003</v>
      </c>
      <c r="BI13" s="355">
        <v>6.7112639999999999</v>
      </c>
      <c r="BJ13" s="355">
        <v>8.0253949999999996</v>
      </c>
      <c r="BK13" s="355">
        <v>9.1497989999999998</v>
      </c>
      <c r="BL13" s="355">
        <v>8.0867120000000003</v>
      </c>
      <c r="BM13" s="355">
        <v>7.5202099999999996</v>
      </c>
      <c r="BN13" s="355">
        <v>6.6562720000000004</v>
      </c>
      <c r="BO13" s="355">
        <v>6.0420090000000002</v>
      </c>
      <c r="BP13" s="355">
        <v>5.7259010000000004</v>
      </c>
      <c r="BQ13" s="355">
        <v>6.020632</v>
      </c>
      <c r="BR13" s="355">
        <v>6.2210939999999999</v>
      </c>
      <c r="BS13" s="355">
        <v>6.1504000000000003</v>
      </c>
      <c r="BT13" s="355">
        <v>6.2197250000000004</v>
      </c>
      <c r="BU13" s="355">
        <v>6.1775219999999997</v>
      </c>
      <c r="BV13" s="355">
        <v>7.4712329999999998</v>
      </c>
    </row>
    <row r="14" spans="1:74" ht="11.1" customHeight="1" x14ac:dyDescent="0.2">
      <c r="A14" s="634" t="s">
        <v>1172</v>
      </c>
      <c r="B14" s="635" t="s">
        <v>1134</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7.3730876774</v>
      </c>
      <c r="AN14" s="214">
        <v>7.2353968928999999</v>
      </c>
      <c r="AO14" s="214">
        <v>6.4656987418999998</v>
      </c>
      <c r="AP14" s="214">
        <v>6.4522575333000001</v>
      </c>
      <c r="AQ14" s="214">
        <v>5.7579877419000001</v>
      </c>
      <c r="AR14" s="214">
        <v>6.2591475667000003</v>
      </c>
      <c r="AS14" s="214">
        <v>6.6879022258000003</v>
      </c>
      <c r="AT14" s="214">
        <v>7.0890580644999996</v>
      </c>
      <c r="AU14" s="214">
        <v>7.3496182667000003</v>
      </c>
      <c r="AV14" s="214">
        <v>6.9595108387</v>
      </c>
      <c r="AW14" s="214">
        <v>7.6293721999999997</v>
      </c>
      <c r="AX14" s="214">
        <v>8.3468820000000008</v>
      </c>
      <c r="AY14" s="214">
        <v>8.5200519999999997</v>
      </c>
      <c r="AZ14" s="355">
        <v>8.7402660000000001</v>
      </c>
      <c r="BA14" s="355">
        <v>8.5527759999999997</v>
      </c>
      <c r="BB14" s="355">
        <v>8.1227269999999994</v>
      </c>
      <c r="BC14" s="355">
        <v>7.4959309999999997</v>
      </c>
      <c r="BD14" s="355">
        <v>7.4645429999999999</v>
      </c>
      <c r="BE14" s="355">
        <v>7.3614730000000002</v>
      </c>
      <c r="BF14" s="355">
        <v>7.2390499999999998</v>
      </c>
      <c r="BG14" s="355">
        <v>7.5291360000000003</v>
      </c>
      <c r="BH14" s="355">
        <v>7.1735319999999998</v>
      </c>
      <c r="BI14" s="355">
        <v>8.0127439999999996</v>
      </c>
      <c r="BJ14" s="355">
        <v>8.8677419999999998</v>
      </c>
      <c r="BK14" s="355">
        <v>9.5660699999999999</v>
      </c>
      <c r="BL14" s="355">
        <v>9.6515160000000009</v>
      </c>
      <c r="BM14" s="355">
        <v>9.2578099999999992</v>
      </c>
      <c r="BN14" s="355">
        <v>8.6455300000000008</v>
      </c>
      <c r="BO14" s="355">
        <v>7.854393</v>
      </c>
      <c r="BP14" s="355">
        <v>7.9714900000000002</v>
      </c>
      <c r="BQ14" s="355">
        <v>7.827172</v>
      </c>
      <c r="BR14" s="355">
        <v>7.6717230000000001</v>
      </c>
      <c r="BS14" s="355">
        <v>7.735366</v>
      </c>
      <c r="BT14" s="355">
        <v>7.356916</v>
      </c>
      <c r="BU14" s="355">
        <v>8.4772739999999995</v>
      </c>
      <c r="BV14" s="355">
        <v>8.9575849999999999</v>
      </c>
    </row>
    <row r="15" spans="1:74" ht="11.1" customHeight="1" x14ac:dyDescent="0.2">
      <c r="A15" s="76" t="s">
        <v>662</v>
      </c>
      <c r="B15" s="185" t="s">
        <v>547</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0.20729032257999999</v>
      </c>
      <c r="AN15" s="214">
        <v>0.22135714285999999</v>
      </c>
      <c r="AO15" s="214">
        <v>0.19225806451999999</v>
      </c>
      <c r="AP15" s="214">
        <v>0.15973333333</v>
      </c>
      <c r="AQ15" s="214">
        <v>0.15264516129</v>
      </c>
      <c r="AR15" s="214">
        <v>0.18503333332999999</v>
      </c>
      <c r="AS15" s="214">
        <v>0.17067741935</v>
      </c>
      <c r="AT15" s="214">
        <v>0.19848387097</v>
      </c>
      <c r="AU15" s="214">
        <v>0.19193333333000001</v>
      </c>
      <c r="AV15" s="214">
        <v>0.18135483870999999</v>
      </c>
      <c r="AW15" s="214">
        <v>0.19773333333000001</v>
      </c>
      <c r="AX15" s="214">
        <v>0.19934389999999999</v>
      </c>
      <c r="AY15" s="214">
        <v>0.19868540000000001</v>
      </c>
      <c r="AZ15" s="355">
        <v>0.20197780000000001</v>
      </c>
      <c r="BA15" s="355">
        <v>0.20333010000000001</v>
      </c>
      <c r="BB15" s="355">
        <v>0.20439640000000001</v>
      </c>
      <c r="BC15" s="355">
        <v>0.20526320000000001</v>
      </c>
      <c r="BD15" s="355">
        <v>0.20574519999999999</v>
      </c>
      <c r="BE15" s="355">
        <v>0.2059926</v>
      </c>
      <c r="BF15" s="355">
        <v>0.20671529999999999</v>
      </c>
      <c r="BG15" s="355">
        <v>0.20707690000000001</v>
      </c>
      <c r="BH15" s="355">
        <v>0.20733280000000001</v>
      </c>
      <c r="BI15" s="355">
        <v>0.20744170000000001</v>
      </c>
      <c r="BJ15" s="355">
        <v>0.2075729</v>
      </c>
      <c r="BK15" s="355">
        <v>0.2071317</v>
      </c>
      <c r="BL15" s="355">
        <v>0.20895810000000001</v>
      </c>
      <c r="BM15" s="355">
        <v>0.2094182</v>
      </c>
      <c r="BN15" s="355">
        <v>0.20955509999999999</v>
      </c>
      <c r="BO15" s="355">
        <v>0.2096103</v>
      </c>
      <c r="BP15" s="355">
        <v>0.20955029999999999</v>
      </c>
      <c r="BQ15" s="355">
        <v>0.20933180000000001</v>
      </c>
      <c r="BR15" s="355">
        <v>0.20979780000000001</v>
      </c>
      <c r="BS15" s="355">
        <v>0.20991609999999999</v>
      </c>
      <c r="BT15" s="355">
        <v>0.210007</v>
      </c>
      <c r="BU15" s="355">
        <v>0.21006349999999999</v>
      </c>
      <c r="BV15" s="355">
        <v>0.20998919999999999</v>
      </c>
    </row>
    <row r="16" spans="1:74" ht="11.1" customHeight="1" x14ac:dyDescent="0.2">
      <c r="A16" s="76" t="s">
        <v>18</v>
      </c>
      <c r="B16" s="185" t="s">
        <v>548</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21.826483871000001</v>
      </c>
      <c r="AB16" s="214">
        <v>10.193535713999999</v>
      </c>
      <c r="AC16" s="214">
        <v>8.8499677419000005</v>
      </c>
      <c r="AD16" s="214">
        <v>-7.6624333333000001</v>
      </c>
      <c r="AE16" s="214">
        <v>-11.002548386999999</v>
      </c>
      <c r="AF16" s="214">
        <v>-8.3152666666999995</v>
      </c>
      <c r="AG16" s="214">
        <v>-4.8125806451999997</v>
      </c>
      <c r="AH16" s="214">
        <v>-6.3001935484000002</v>
      </c>
      <c r="AI16" s="214">
        <v>-10.5838</v>
      </c>
      <c r="AJ16" s="214">
        <v>-7.9847096773999997</v>
      </c>
      <c r="AK16" s="214">
        <v>3.5962999999999998</v>
      </c>
      <c r="AL16" s="214">
        <v>21.611548386999999</v>
      </c>
      <c r="AM16" s="214">
        <v>28.856709677000001</v>
      </c>
      <c r="AN16" s="214">
        <v>16.693249999999999</v>
      </c>
      <c r="AO16" s="214">
        <v>9.2373870967999991</v>
      </c>
      <c r="AP16" s="214">
        <v>-1.1294666667</v>
      </c>
      <c r="AQ16" s="214">
        <v>-13.611193547999999</v>
      </c>
      <c r="AR16" s="214">
        <v>-11.673133332999999</v>
      </c>
      <c r="AS16" s="214">
        <v>-6.0145483870999996</v>
      </c>
      <c r="AT16" s="214">
        <v>-7.6210322580999996</v>
      </c>
      <c r="AU16" s="214">
        <v>-11.118133332999999</v>
      </c>
      <c r="AV16" s="214">
        <v>-9.2814193548000006</v>
      </c>
      <c r="AW16" s="214">
        <v>6.8897333332999997</v>
      </c>
      <c r="AX16" s="214">
        <v>10.576705069000001</v>
      </c>
      <c r="AY16" s="214">
        <v>21.792225806000001</v>
      </c>
      <c r="AZ16" s="355">
        <v>17.04616</v>
      </c>
      <c r="BA16" s="355">
        <v>4.3078079999999996</v>
      </c>
      <c r="BB16" s="355">
        <v>-8.6041319999999999</v>
      </c>
      <c r="BC16" s="355">
        <v>-15.469939999999999</v>
      </c>
      <c r="BD16" s="355">
        <v>-13.265140000000001</v>
      </c>
      <c r="BE16" s="355">
        <v>-7.6043779999999996</v>
      </c>
      <c r="BF16" s="355">
        <v>-8.1768830000000001</v>
      </c>
      <c r="BG16" s="355">
        <v>-12.946949999999999</v>
      </c>
      <c r="BH16" s="355">
        <v>-10.699249999999999</v>
      </c>
      <c r="BI16" s="355">
        <v>2.5831270000000002</v>
      </c>
      <c r="BJ16" s="355">
        <v>17.207180000000001</v>
      </c>
      <c r="BK16" s="355">
        <v>24.18214</v>
      </c>
      <c r="BL16" s="355">
        <v>18.237459999999999</v>
      </c>
      <c r="BM16" s="355">
        <v>6.0555570000000003</v>
      </c>
      <c r="BN16" s="355">
        <v>-7.6585429999999999</v>
      </c>
      <c r="BO16" s="355">
        <v>-14.10464</v>
      </c>
      <c r="BP16" s="355">
        <v>-11.16798</v>
      </c>
      <c r="BQ16" s="355">
        <v>-5.7005869999999996</v>
      </c>
      <c r="BR16" s="355">
        <v>-7.1560329999999999</v>
      </c>
      <c r="BS16" s="355">
        <v>-11.59671</v>
      </c>
      <c r="BT16" s="355">
        <v>-9.6990549999999995</v>
      </c>
      <c r="BU16" s="355">
        <v>2.6974300000000002</v>
      </c>
      <c r="BV16" s="355">
        <v>16.700939999999999</v>
      </c>
    </row>
    <row r="17" spans="1:74" ht="11.1" customHeight="1" x14ac:dyDescent="0.2">
      <c r="A17" s="71" t="s">
        <v>956</v>
      </c>
      <c r="B17" s="185" t="s">
        <v>550</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93.655887129000007</v>
      </c>
      <c r="AB17" s="214">
        <v>81.977634429000005</v>
      </c>
      <c r="AC17" s="214">
        <v>82.607884935000001</v>
      </c>
      <c r="AD17" s="214">
        <v>65.593081033000004</v>
      </c>
      <c r="AE17" s="214">
        <v>62.123009193999998</v>
      </c>
      <c r="AF17" s="214">
        <v>65.243347232999994</v>
      </c>
      <c r="AG17" s="214">
        <v>70.171036999999998</v>
      </c>
      <c r="AH17" s="214">
        <v>68.629773032000003</v>
      </c>
      <c r="AI17" s="214">
        <v>64.743054366999999</v>
      </c>
      <c r="AJ17" s="214">
        <v>67.892868452000002</v>
      </c>
      <c r="AK17" s="214">
        <v>81.281065033000004</v>
      </c>
      <c r="AL17" s="214">
        <v>100.54985281</v>
      </c>
      <c r="AM17" s="214">
        <v>107.05731897</v>
      </c>
      <c r="AN17" s="214">
        <v>94.988933821000003</v>
      </c>
      <c r="AO17" s="214">
        <v>89.013539323000003</v>
      </c>
      <c r="AP17" s="214">
        <v>78.284538533000003</v>
      </c>
      <c r="AQ17" s="214">
        <v>66.427547645000004</v>
      </c>
      <c r="AR17" s="214">
        <v>69.255039632999996</v>
      </c>
      <c r="AS17" s="214">
        <v>75.728068031999996</v>
      </c>
      <c r="AT17" s="214">
        <v>75.411762031999999</v>
      </c>
      <c r="AU17" s="214">
        <v>72.559647833</v>
      </c>
      <c r="AV17" s="214">
        <v>75.253677160999999</v>
      </c>
      <c r="AW17" s="214">
        <v>91.183239799999996</v>
      </c>
      <c r="AX17" s="214">
        <v>94.098126969000006</v>
      </c>
      <c r="AY17" s="214">
        <v>106.29637520999999</v>
      </c>
      <c r="AZ17" s="355">
        <v>101.49469999999999</v>
      </c>
      <c r="BA17" s="355">
        <v>89.23921</v>
      </c>
      <c r="BB17" s="355">
        <v>76.625559999999993</v>
      </c>
      <c r="BC17" s="355">
        <v>69.704999999999998</v>
      </c>
      <c r="BD17" s="355">
        <v>71.19623</v>
      </c>
      <c r="BE17" s="355">
        <v>76.408739999999995</v>
      </c>
      <c r="BF17" s="355">
        <v>76.346199999999996</v>
      </c>
      <c r="BG17" s="355">
        <v>71.563159999999996</v>
      </c>
      <c r="BH17" s="355">
        <v>74.222179999999994</v>
      </c>
      <c r="BI17" s="355">
        <v>86.27955</v>
      </c>
      <c r="BJ17" s="355">
        <v>101.07170000000001</v>
      </c>
      <c r="BK17" s="355">
        <v>108.0585</v>
      </c>
      <c r="BL17" s="355">
        <v>101.7294</v>
      </c>
      <c r="BM17" s="355">
        <v>90.418880000000001</v>
      </c>
      <c r="BN17" s="355">
        <v>76.748159999999999</v>
      </c>
      <c r="BO17" s="355">
        <v>70.581400000000002</v>
      </c>
      <c r="BP17" s="355">
        <v>72.695030000000003</v>
      </c>
      <c r="BQ17" s="355">
        <v>78.286140000000003</v>
      </c>
      <c r="BR17" s="355">
        <v>77.520139999999998</v>
      </c>
      <c r="BS17" s="355">
        <v>73.144400000000005</v>
      </c>
      <c r="BT17" s="355">
        <v>75.231210000000004</v>
      </c>
      <c r="BU17" s="355">
        <v>85.410300000000007</v>
      </c>
      <c r="BV17" s="355">
        <v>100.1101</v>
      </c>
    </row>
    <row r="18" spans="1:74" ht="11.1" customHeight="1" x14ac:dyDescent="0.2">
      <c r="A18" s="76" t="s">
        <v>664</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0.31556735354999998</v>
      </c>
      <c r="AB18" s="214">
        <v>1.5635857843000001</v>
      </c>
      <c r="AC18" s="214">
        <v>-1.2356658432000001</v>
      </c>
      <c r="AD18" s="214">
        <v>-1.2258870967</v>
      </c>
      <c r="AE18" s="214">
        <v>-1.1297791641999999</v>
      </c>
      <c r="AF18" s="214">
        <v>-1.6094232333</v>
      </c>
      <c r="AG18" s="214">
        <v>-1.1307604806</v>
      </c>
      <c r="AH18" s="214">
        <v>-1.1065145765</v>
      </c>
      <c r="AI18" s="214">
        <v>-0.75143546333</v>
      </c>
      <c r="AJ18" s="214">
        <v>-2.4191905776999998</v>
      </c>
      <c r="AK18" s="214">
        <v>-2.7937699333000001</v>
      </c>
      <c r="AL18" s="214">
        <v>-1.1119769076999999</v>
      </c>
      <c r="AM18" s="214">
        <v>-0.35704861484</v>
      </c>
      <c r="AN18" s="214">
        <v>1.4188306456999999</v>
      </c>
      <c r="AO18" s="214">
        <v>0.39509387096999998</v>
      </c>
      <c r="AP18" s="214">
        <v>-0.43876473332999999</v>
      </c>
      <c r="AQ18" s="214">
        <v>-0.43108154968000001</v>
      </c>
      <c r="AR18" s="214">
        <v>-0.96174747000000005</v>
      </c>
      <c r="AS18" s="214">
        <v>-0.17401848871</v>
      </c>
      <c r="AT18" s="214">
        <v>-0.78577390483999998</v>
      </c>
      <c r="AU18" s="214">
        <v>-0.68898126332999998</v>
      </c>
      <c r="AV18" s="214">
        <v>-1.7588318386999999</v>
      </c>
      <c r="AW18" s="214">
        <v>-1.9121735333000001</v>
      </c>
      <c r="AX18" s="214">
        <v>-2.5939126690999998</v>
      </c>
      <c r="AY18" s="214">
        <v>-7.6352906452000005E-2</v>
      </c>
      <c r="AZ18" s="355">
        <v>3.99358E-2</v>
      </c>
      <c r="BA18" s="355">
        <v>0.41763939999999999</v>
      </c>
      <c r="BB18" s="355">
        <v>-0.81914439999999999</v>
      </c>
      <c r="BC18" s="355">
        <v>-1.1019099999999999</v>
      </c>
      <c r="BD18" s="355">
        <v>-0.63448930000000003</v>
      </c>
      <c r="BE18" s="355">
        <v>-0.51363650000000005</v>
      </c>
      <c r="BF18" s="355">
        <v>-0.22419890000000001</v>
      </c>
      <c r="BG18" s="355">
        <v>-1.030726</v>
      </c>
      <c r="BH18" s="355">
        <v>-1.530186</v>
      </c>
      <c r="BI18" s="355">
        <v>-2.6076000000000001</v>
      </c>
      <c r="BJ18" s="355">
        <v>-1.1073379999999999</v>
      </c>
      <c r="BK18" s="355">
        <v>-1.6283669999999999</v>
      </c>
      <c r="BL18" s="355">
        <v>-0.31899480000000002</v>
      </c>
      <c r="BM18" s="355">
        <v>-1.049628</v>
      </c>
      <c r="BN18" s="355">
        <v>-0.92186120000000005</v>
      </c>
      <c r="BO18" s="355">
        <v>-1.0550820000000001</v>
      </c>
      <c r="BP18" s="355">
        <v>-0.58384210000000003</v>
      </c>
      <c r="BQ18" s="355">
        <v>0.13758090000000001</v>
      </c>
      <c r="BR18" s="355">
        <v>1.2574989999999999</v>
      </c>
      <c r="BS18" s="355">
        <v>-0.55089540000000004</v>
      </c>
      <c r="BT18" s="355">
        <v>-1.387891</v>
      </c>
      <c r="BU18" s="355">
        <v>-1.2620439999999999</v>
      </c>
      <c r="BV18" s="355">
        <v>0.39826450000000002</v>
      </c>
    </row>
    <row r="19" spans="1:74" ht="11.1" customHeight="1" x14ac:dyDescent="0.2">
      <c r="A19" s="77" t="s">
        <v>957</v>
      </c>
      <c r="B19" s="185" t="s">
        <v>549</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83.541220213000003</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106.70027035</v>
      </c>
      <c r="AN19" s="214">
        <v>96.407764467000007</v>
      </c>
      <c r="AO19" s="214">
        <v>89.408633194000004</v>
      </c>
      <c r="AP19" s="214">
        <v>77.845773800000003</v>
      </c>
      <c r="AQ19" s="214">
        <v>65.996466095000002</v>
      </c>
      <c r="AR19" s="214">
        <v>68.293292163000004</v>
      </c>
      <c r="AS19" s="214">
        <v>75.554049543999994</v>
      </c>
      <c r="AT19" s="214">
        <v>74.625988126999999</v>
      </c>
      <c r="AU19" s="214">
        <v>71.870666569999997</v>
      </c>
      <c r="AV19" s="214">
        <v>73.494845323000007</v>
      </c>
      <c r="AW19" s="214">
        <v>89.271066266999995</v>
      </c>
      <c r="AX19" s="214">
        <v>91.504214300000001</v>
      </c>
      <c r="AY19" s="214">
        <v>106.2200223</v>
      </c>
      <c r="AZ19" s="355">
        <v>101.5346</v>
      </c>
      <c r="BA19" s="355">
        <v>89.656850000000006</v>
      </c>
      <c r="BB19" s="355">
        <v>75.806420000000003</v>
      </c>
      <c r="BC19" s="355">
        <v>68.603089999999995</v>
      </c>
      <c r="BD19" s="355">
        <v>70.56174</v>
      </c>
      <c r="BE19" s="355">
        <v>75.895099999999999</v>
      </c>
      <c r="BF19" s="355">
        <v>76.122</v>
      </c>
      <c r="BG19" s="355">
        <v>70.532439999999994</v>
      </c>
      <c r="BH19" s="355">
        <v>72.691990000000004</v>
      </c>
      <c r="BI19" s="355">
        <v>83.671949999999995</v>
      </c>
      <c r="BJ19" s="355">
        <v>99.964389999999995</v>
      </c>
      <c r="BK19" s="355">
        <v>106.4302</v>
      </c>
      <c r="BL19" s="355">
        <v>101.4104</v>
      </c>
      <c r="BM19" s="355">
        <v>89.369249999999994</v>
      </c>
      <c r="BN19" s="355">
        <v>75.82629</v>
      </c>
      <c r="BO19" s="355">
        <v>69.526319999999998</v>
      </c>
      <c r="BP19" s="355">
        <v>72.111189999999993</v>
      </c>
      <c r="BQ19" s="355">
        <v>78.423720000000003</v>
      </c>
      <c r="BR19" s="355">
        <v>78.777640000000005</v>
      </c>
      <c r="BS19" s="355">
        <v>72.593500000000006</v>
      </c>
      <c r="BT19" s="355">
        <v>73.843320000000006</v>
      </c>
      <c r="BU19" s="355">
        <v>84.148259999999993</v>
      </c>
      <c r="BV19" s="355">
        <v>100.50830000000001</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965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665</v>
      </c>
      <c r="B22" s="185" t="s">
        <v>551</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31.45683871</v>
      </c>
      <c r="AN22" s="214">
        <v>24.526642856999999</v>
      </c>
      <c r="AO22" s="214">
        <v>21.151580644999999</v>
      </c>
      <c r="AP22" s="214">
        <v>14.623766667</v>
      </c>
      <c r="AQ22" s="214">
        <v>5.4281612903000003</v>
      </c>
      <c r="AR22" s="214">
        <v>3.9575999999999998</v>
      </c>
      <c r="AS22" s="214">
        <v>3.4010322580999999</v>
      </c>
      <c r="AT22" s="214">
        <v>3.2039032258</v>
      </c>
      <c r="AU22" s="214">
        <v>3.7374999999999998</v>
      </c>
      <c r="AV22" s="214">
        <v>8.2189999999999994</v>
      </c>
      <c r="AW22" s="214">
        <v>19.707433333000001</v>
      </c>
      <c r="AX22" s="214">
        <v>22.771599999999999</v>
      </c>
      <c r="AY22" s="214">
        <v>29.642690000000002</v>
      </c>
      <c r="AZ22" s="355">
        <v>27.150410000000001</v>
      </c>
      <c r="BA22" s="355">
        <v>21.258669999999999</v>
      </c>
      <c r="BB22" s="355">
        <v>12.759130000000001</v>
      </c>
      <c r="BC22" s="355">
        <v>6.3903179999999997</v>
      </c>
      <c r="BD22" s="355">
        <v>4.1295169999999999</v>
      </c>
      <c r="BE22" s="355">
        <v>3.543466</v>
      </c>
      <c r="BF22" s="355">
        <v>3.1482749999999999</v>
      </c>
      <c r="BG22" s="355">
        <v>4.0004619999999997</v>
      </c>
      <c r="BH22" s="355">
        <v>7.9102969999999999</v>
      </c>
      <c r="BI22" s="355">
        <v>15.83732</v>
      </c>
      <c r="BJ22" s="355">
        <v>25.895489999999999</v>
      </c>
      <c r="BK22" s="355">
        <v>29.183869999999999</v>
      </c>
      <c r="BL22" s="355">
        <v>26.660879999999999</v>
      </c>
      <c r="BM22" s="355">
        <v>20.77094</v>
      </c>
      <c r="BN22" s="355">
        <v>12.545500000000001</v>
      </c>
      <c r="BO22" s="355">
        <v>6.2490009999999998</v>
      </c>
      <c r="BP22" s="355">
        <v>4.0217919999999996</v>
      </c>
      <c r="BQ22" s="355">
        <v>3.4295719999999998</v>
      </c>
      <c r="BR22" s="355">
        <v>3.0752640000000002</v>
      </c>
      <c r="BS22" s="355">
        <v>3.848611</v>
      </c>
      <c r="BT22" s="355">
        <v>7.7095900000000004</v>
      </c>
      <c r="BU22" s="355">
        <v>15.46128</v>
      </c>
      <c r="BV22" s="355">
        <v>25.493369999999999</v>
      </c>
    </row>
    <row r="23" spans="1:74" ht="11.1" customHeight="1" x14ac:dyDescent="0.2">
      <c r="A23" s="76" t="s">
        <v>666</v>
      </c>
      <c r="B23" s="185" t="s">
        <v>552</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17.662322581000002</v>
      </c>
      <c r="AN23" s="214">
        <v>15.000464286</v>
      </c>
      <c r="AO23" s="214">
        <v>13.338483870999999</v>
      </c>
      <c r="AP23" s="214">
        <v>9.9669000000000008</v>
      </c>
      <c r="AQ23" s="214">
        <v>5.2120967741999999</v>
      </c>
      <c r="AR23" s="214">
        <v>4.6986999999999997</v>
      </c>
      <c r="AS23" s="214">
        <v>4.3651612902999997</v>
      </c>
      <c r="AT23" s="214">
        <v>4.5512580644999998</v>
      </c>
      <c r="AU23" s="214">
        <v>4.8298666667000001</v>
      </c>
      <c r="AV23" s="214">
        <v>7.5803225805999999</v>
      </c>
      <c r="AW23" s="214">
        <v>12.659066666999999</v>
      </c>
      <c r="AX23" s="214">
        <v>12.467219999999999</v>
      </c>
      <c r="AY23" s="214">
        <v>16.894680000000001</v>
      </c>
      <c r="AZ23" s="355">
        <v>16.29365</v>
      </c>
      <c r="BA23" s="355">
        <v>12.53148</v>
      </c>
      <c r="BB23" s="355">
        <v>9.2824559999999998</v>
      </c>
      <c r="BC23" s="355">
        <v>6.2564960000000003</v>
      </c>
      <c r="BD23" s="355">
        <v>4.7759780000000003</v>
      </c>
      <c r="BE23" s="355">
        <v>4.3655749999999998</v>
      </c>
      <c r="BF23" s="355">
        <v>4.5766369999999998</v>
      </c>
      <c r="BG23" s="355">
        <v>4.9979310000000003</v>
      </c>
      <c r="BH23" s="355">
        <v>6.6995800000000001</v>
      </c>
      <c r="BI23" s="355">
        <v>10.66409</v>
      </c>
      <c r="BJ23" s="355">
        <v>14.48906</v>
      </c>
      <c r="BK23" s="355">
        <v>16.783709999999999</v>
      </c>
      <c r="BL23" s="355">
        <v>15.903689999999999</v>
      </c>
      <c r="BM23" s="355">
        <v>12.14789</v>
      </c>
      <c r="BN23" s="355">
        <v>8.4710280000000004</v>
      </c>
      <c r="BO23" s="355">
        <v>5.9513350000000003</v>
      </c>
      <c r="BP23" s="355">
        <v>4.6919599999999999</v>
      </c>
      <c r="BQ23" s="355">
        <v>4.3521349999999996</v>
      </c>
      <c r="BR23" s="355">
        <v>4.5334640000000004</v>
      </c>
      <c r="BS23" s="355">
        <v>4.9149370000000001</v>
      </c>
      <c r="BT23" s="355">
        <v>6.2588249999999999</v>
      </c>
      <c r="BU23" s="355">
        <v>10.05932</v>
      </c>
      <c r="BV23" s="355">
        <v>14.08287</v>
      </c>
    </row>
    <row r="24" spans="1:74" ht="11.1" customHeight="1" x14ac:dyDescent="0.2">
      <c r="A24" s="76" t="s">
        <v>668</v>
      </c>
      <c r="B24" s="185" t="s">
        <v>553</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24.843193547999999</v>
      </c>
      <c r="AN24" s="214">
        <v>24.590607143</v>
      </c>
      <c r="AO24" s="214">
        <v>23.421290323000001</v>
      </c>
      <c r="AP24" s="214">
        <v>22.845633332999999</v>
      </c>
      <c r="AQ24" s="214">
        <v>21.271129032000001</v>
      </c>
      <c r="AR24" s="214">
        <v>21.234533333000002</v>
      </c>
      <c r="AS24" s="214">
        <v>21.060548387000001</v>
      </c>
      <c r="AT24" s="214">
        <v>21.145516129000001</v>
      </c>
      <c r="AU24" s="214">
        <v>21.477866667000001</v>
      </c>
      <c r="AV24" s="214">
        <v>21.594387096999998</v>
      </c>
      <c r="AW24" s="214">
        <v>24.192533333</v>
      </c>
      <c r="AX24" s="214">
        <v>24.8093</v>
      </c>
      <c r="AY24" s="214">
        <v>25.3431</v>
      </c>
      <c r="AZ24" s="355">
        <v>24.801580000000001</v>
      </c>
      <c r="BA24" s="355">
        <v>23.726320000000001</v>
      </c>
      <c r="BB24" s="355">
        <v>22.896650000000001</v>
      </c>
      <c r="BC24" s="355">
        <v>21.68224</v>
      </c>
      <c r="BD24" s="355">
        <v>21.57882</v>
      </c>
      <c r="BE24" s="355">
        <v>20.926459999999999</v>
      </c>
      <c r="BF24" s="355">
        <v>21.347159999999999</v>
      </c>
      <c r="BG24" s="355">
        <v>22.035959999999999</v>
      </c>
      <c r="BH24" s="355">
        <v>22.564530000000001</v>
      </c>
      <c r="BI24" s="355">
        <v>24.476299999999998</v>
      </c>
      <c r="BJ24" s="355">
        <v>25.956579999999999</v>
      </c>
      <c r="BK24" s="355">
        <v>25.890979999999999</v>
      </c>
      <c r="BL24" s="355">
        <v>25.089079999999999</v>
      </c>
      <c r="BM24" s="355">
        <v>24.01239</v>
      </c>
      <c r="BN24" s="355">
        <v>23.203790000000001</v>
      </c>
      <c r="BO24" s="355">
        <v>22.00488</v>
      </c>
      <c r="BP24" s="355">
        <v>21.87659</v>
      </c>
      <c r="BQ24" s="355">
        <v>21.253799999999998</v>
      </c>
      <c r="BR24" s="355">
        <v>21.30491</v>
      </c>
      <c r="BS24" s="355">
        <v>22.272120000000001</v>
      </c>
      <c r="BT24" s="355">
        <v>22.797809999999998</v>
      </c>
      <c r="BU24" s="355">
        <v>24.701750000000001</v>
      </c>
      <c r="BV24" s="355">
        <v>26.17062</v>
      </c>
    </row>
    <row r="25" spans="1:74" ht="11.1" customHeight="1" x14ac:dyDescent="0.2">
      <c r="A25" s="76" t="s">
        <v>669</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20.313613069999999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25.30881874</v>
      </c>
      <c r="AN25" s="214">
        <v>25.042121609999999</v>
      </c>
      <c r="AO25" s="214">
        <v>24.378858999999999</v>
      </c>
      <c r="AP25" s="214">
        <v>23.5787738</v>
      </c>
      <c r="AQ25" s="214">
        <v>27.519724159999999</v>
      </c>
      <c r="AR25" s="214">
        <v>31.748958829999999</v>
      </c>
      <c r="AS25" s="214">
        <v>39.786275349999997</v>
      </c>
      <c r="AT25" s="214">
        <v>38.703278449999999</v>
      </c>
      <c r="AU25" s="214">
        <v>34.810566569999999</v>
      </c>
      <c r="AV25" s="214">
        <v>28.997458225999999</v>
      </c>
      <c r="AW25" s="214">
        <v>25.135766267000001</v>
      </c>
      <c r="AX25" s="214">
        <v>23.81851</v>
      </c>
      <c r="AY25" s="214">
        <v>26.352650000000001</v>
      </c>
      <c r="AZ25" s="355">
        <v>25.299869999999999</v>
      </c>
      <c r="BA25" s="355">
        <v>24.44239</v>
      </c>
      <c r="BB25" s="355">
        <v>23.498439999999999</v>
      </c>
      <c r="BC25" s="355">
        <v>27.01079</v>
      </c>
      <c r="BD25" s="355">
        <v>32.690280000000001</v>
      </c>
      <c r="BE25" s="355">
        <v>39.464790000000001</v>
      </c>
      <c r="BF25" s="355">
        <v>39.425339999999998</v>
      </c>
      <c r="BG25" s="355">
        <v>32.023429999999998</v>
      </c>
      <c r="BH25" s="355">
        <v>27.935549999999999</v>
      </c>
      <c r="BI25" s="355">
        <v>24.77525</v>
      </c>
      <c r="BJ25" s="355">
        <v>25.259460000000001</v>
      </c>
      <c r="BK25" s="355">
        <v>26.027909999999999</v>
      </c>
      <c r="BL25" s="355">
        <v>25.293659999999999</v>
      </c>
      <c r="BM25" s="355">
        <v>24.354369999999999</v>
      </c>
      <c r="BN25" s="355">
        <v>23.865089999999999</v>
      </c>
      <c r="BO25" s="355">
        <v>27.73687</v>
      </c>
      <c r="BP25" s="355">
        <v>33.838389999999997</v>
      </c>
      <c r="BQ25" s="355">
        <v>41.535589999999999</v>
      </c>
      <c r="BR25" s="355">
        <v>41.997619999999998</v>
      </c>
      <c r="BS25" s="355">
        <v>33.867100000000001</v>
      </c>
      <c r="BT25" s="355">
        <v>29.32479</v>
      </c>
      <c r="BU25" s="355">
        <v>25.804539999999999</v>
      </c>
      <c r="BV25" s="355">
        <v>26.229990000000001</v>
      </c>
    </row>
    <row r="26" spans="1:74" ht="11.1" customHeight="1" x14ac:dyDescent="0.2">
      <c r="A26" s="76" t="s">
        <v>667</v>
      </c>
      <c r="B26" s="185" t="s">
        <v>554</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4.9832666666999996</v>
      </c>
      <c r="AV26" s="214">
        <v>5.0288709676999996</v>
      </c>
      <c r="AW26" s="214">
        <v>5.0815666666999997</v>
      </c>
      <c r="AX26" s="214">
        <v>5.0537770000000002</v>
      </c>
      <c r="AY26" s="214">
        <v>5.0363069999999999</v>
      </c>
      <c r="AZ26" s="355">
        <v>5.1199009999999996</v>
      </c>
      <c r="BA26" s="355">
        <v>5.1562400000000004</v>
      </c>
      <c r="BB26" s="355">
        <v>5.1837400000000002</v>
      </c>
      <c r="BC26" s="355">
        <v>5.2066090000000003</v>
      </c>
      <c r="BD26" s="355">
        <v>5.2199749999999998</v>
      </c>
      <c r="BE26" s="355">
        <v>5.2270880000000002</v>
      </c>
      <c r="BF26" s="355">
        <v>5.2463889999999997</v>
      </c>
      <c r="BG26" s="355">
        <v>5.2565540000000004</v>
      </c>
      <c r="BH26" s="355">
        <v>5.2639899999999997</v>
      </c>
      <c r="BI26" s="355">
        <v>5.2677319999999996</v>
      </c>
      <c r="BJ26" s="355">
        <v>5.2720459999999996</v>
      </c>
      <c r="BK26" s="355">
        <v>5.2617380000000002</v>
      </c>
      <c r="BL26" s="355">
        <v>5.3090849999999996</v>
      </c>
      <c r="BM26" s="355">
        <v>5.3217270000000001</v>
      </c>
      <c r="BN26" s="355">
        <v>5.3261430000000001</v>
      </c>
      <c r="BO26" s="355">
        <v>5.3284960000000003</v>
      </c>
      <c r="BP26" s="355">
        <v>5.3279160000000001</v>
      </c>
      <c r="BQ26" s="355">
        <v>5.3233090000000001</v>
      </c>
      <c r="BR26" s="355">
        <v>5.3361179999999999</v>
      </c>
      <c r="BS26" s="355">
        <v>5.3400850000000002</v>
      </c>
      <c r="BT26" s="355">
        <v>5.3433630000000001</v>
      </c>
      <c r="BU26" s="355">
        <v>5.3457759999999999</v>
      </c>
      <c r="BV26" s="355">
        <v>5.3448650000000004</v>
      </c>
    </row>
    <row r="27" spans="1:74" ht="11.1" customHeight="1" x14ac:dyDescent="0.2">
      <c r="A27" s="76" t="s">
        <v>671</v>
      </c>
      <c r="B27" s="185" t="s">
        <v>1002</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2.8397419355000002</v>
      </c>
      <c r="AN27" s="214">
        <v>2.5657857143</v>
      </c>
      <c r="AO27" s="214">
        <v>2.3795161290000002</v>
      </c>
      <c r="AP27" s="214">
        <v>2.0718000000000001</v>
      </c>
      <c r="AQ27" s="214">
        <v>1.7564193548</v>
      </c>
      <c r="AR27" s="214">
        <v>1.8175666667000001</v>
      </c>
      <c r="AS27" s="214">
        <v>2.0108064516000002</v>
      </c>
      <c r="AT27" s="214">
        <v>1.9860967742</v>
      </c>
      <c r="AU27" s="214">
        <v>1.9127666667000001</v>
      </c>
      <c r="AV27" s="214">
        <v>1.956</v>
      </c>
      <c r="AW27" s="214">
        <v>2.3758666666999999</v>
      </c>
      <c r="AX27" s="214">
        <v>2.4649740000000002</v>
      </c>
      <c r="AY27" s="214">
        <v>2.8287620000000002</v>
      </c>
      <c r="AZ27" s="355">
        <v>2.7473930000000002</v>
      </c>
      <c r="BA27" s="355">
        <v>2.4199099999999998</v>
      </c>
      <c r="BB27" s="355">
        <v>2.0641729999999998</v>
      </c>
      <c r="BC27" s="355">
        <v>1.934804</v>
      </c>
      <c r="BD27" s="355">
        <v>2.0453489999999999</v>
      </c>
      <c r="BE27" s="355">
        <v>2.245886</v>
      </c>
      <c r="BF27" s="355">
        <v>2.2563629999999999</v>
      </c>
      <c r="BG27" s="355">
        <v>2.0962649999999998</v>
      </c>
      <c r="BH27" s="355">
        <v>2.196218</v>
      </c>
      <c r="BI27" s="355">
        <v>2.5294300000000001</v>
      </c>
      <c r="BJ27" s="355">
        <v>2.9699179999999998</v>
      </c>
      <c r="BK27" s="355">
        <v>3.1571220000000002</v>
      </c>
      <c r="BL27" s="355">
        <v>3.0292020000000002</v>
      </c>
      <c r="BM27" s="355">
        <v>2.6371000000000002</v>
      </c>
      <c r="BN27" s="355">
        <v>2.289914</v>
      </c>
      <c r="BO27" s="355">
        <v>2.1308959999999999</v>
      </c>
      <c r="BP27" s="355">
        <v>2.2297020000000001</v>
      </c>
      <c r="BQ27" s="355">
        <v>2.404487</v>
      </c>
      <c r="BR27" s="355">
        <v>2.405427</v>
      </c>
      <c r="BS27" s="355">
        <v>2.2258170000000002</v>
      </c>
      <c r="BT27" s="355">
        <v>2.2841130000000001</v>
      </c>
      <c r="BU27" s="355">
        <v>2.6507640000000001</v>
      </c>
      <c r="BV27" s="355">
        <v>3.0617890000000001</v>
      </c>
    </row>
    <row r="28" spans="1:74" ht="11.1" customHeight="1" x14ac:dyDescent="0.2">
      <c r="A28" s="76" t="s">
        <v>682</v>
      </c>
      <c r="B28" s="185" t="s">
        <v>555</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0.11883333333</v>
      </c>
      <c r="AX28" s="214">
        <v>0.1188333</v>
      </c>
      <c r="AY28" s="214">
        <v>0.12183330000000001</v>
      </c>
      <c r="AZ28" s="355">
        <v>0.12183330000000001</v>
      </c>
      <c r="BA28" s="355">
        <v>0.12183330000000001</v>
      </c>
      <c r="BB28" s="355">
        <v>0.12183330000000001</v>
      </c>
      <c r="BC28" s="355">
        <v>0.12183330000000001</v>
      </c>
      <c r="BD28" s="355">
        <v>0.12183330000000001</v>
      </c>
      <c r="BE28" s="355">
        <v>0.12183330000000001</v>
      </c>
      <c r="BF28" s="355">
        <v>0.12183330000000001</v>
      </c>
      <c r="BG28" s="355">
        <v>0.12183330000000001</v>
      </c>
      <c r="BH28" s="355">
        <v>0.12183330000000001</v>
      </c>
      <c r="BI28" s="355">
        <v>0.12183330000000001</v>
      </c>
      <c r="BJ28" s="355">
        <v>0.12183330000000001</v>
      </c>
      <c r="BK28" s="355">
        <v>0.12483329999999999</v>
      </c>
      <c r="BL28" s="355">
        <v>0.12483329999999999</v>
      </c>
      <c r="BM28" s="355">
        <v>0.12483329999999999</v>
      </c>
      <c r="BN28" s="355">
        <v>0.12483329999999999</v>
      </c>
      <c r="BO28" s="355">
        <v>0.12483329999999999</v>
      </c>
      <c r="BP28" s="355">
        <v>0.12483329999999999</v>
      </c>
      <c r="BQ28" s="355">
        <v>0.12483329999999999</v>
      </c>
      <c r="BR28" s="355">
        <v>0.12483329999999999</v>
      </c>
      <c r="BS28" s="355">
        <v>0.12483329999999999</v>
      </c>
      <c r="BT28" s="355">
        <v>0.12483329999999999</v>
      </c>
      <c r="BU28" s="355">
        <v>0.12483329999999999</v>
      </c>
      <c r="BV28" s="355">
        <v>0.12483329999999999</v>
      </c>
    </row>
    <row r="29" spans="1:74" ht="11.1" customHeight="1" x14ac:dyDescent="0.2">
      <c r="A29" s="77" t="s">
        <v>670</v>
      </c>
      <c r="B29" s="186" t="s">
        <v>967</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83.541220213000003</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106.70027035</v>
      </c>
      <c r="AN29" s="214">
        <v>96.407764467000007</v>
      </c>
      <c r="AO29" s="214">
        <v>89.408633194000004</v>
      </c>
      <c r="AP29" s="214">
        <v>77.845773800000003</v>
      </c>
      <c r="AQ29" s="214">
        <v>65.996466095000002</v>
      </c>
      <c r="AR29" s="214">
        <v>68.293292163000004</v>
      </c>
      <c r="AS29" s="214">
        <v>75.554049543999994</v>
      </c>
      <c r="AT29" s="214">
        <v>74.625988126999999</v>
      </c>
      <c r="AU29" s="214">
        <v>71.870666569999997</v>
      </c>
      <c r="AV29" s="214">
        <v>73.494845323000007</v>
      </c>
      <c r="AW29" s="214">
        <v>89.271066266999995</v>
      </c>
      <c r="AX29" s="214">
        <v>91.504214300000001</v>
      </c>
      <c r="AY29" s="214">
        <v>106.2200223</v>
      </c>
      <c r="AZ29" s="355">
        <v>101.5346</v>
      </c>
      <c r="BA29" s="355">
        <v>89.656850000000006</v>
      </c>
      <c r="BB29" s="355">
        <v>75.806420000000003</v>
      </c>
      <c r="BC29" s="355">
        <v>68.603089999999995</v>
      </c>
      <c r="BD29" s="355">
        <v>70.56174</v>
      </c>
      <c r="BE29" s="355">
        <v>75.895099999999999</v>
      </c>
      <c r="BF29" s="355">
        <v>76.122</v>
      </c>
      <c r="BG29" s="355">
        <v>70.532439999999994</v>
      </c>
      <c r="BH29" s="355">
        <v>72.691990000000004</v>
      </c>
      <c r="BI29" s="355">
        <v>83.671949999999995</v>
      </c>
      <c r="BJ29" s="355">
        <v>99.964389999999995</v>
      </c>
      <c r="BK29" s="355">
        <v>106.4302</v>
      </c>
      <c r="BL29" s="355">
        <v>101.4104</v>
      </c>
      <c r="BM29" s="355">
        <v>89.369249999999994</v>
      </c>
      <c r="BN29" s="355">
        <v>75.82629</v>
      </c>
      <c r="BO29" s="355">
        <v>69.526319999999998</v>
      </c>
      <c r="BP29" s="355">
        <v>72.111189999999993</v>
      </c>
      <c r="BQ29" s="355">
        <v>78.423720000000003</v>
      </c>
      <c r="BR29" s="355">
        <v>78.777640000000005</v>
      </c>
      <c r="BS29" s="355">
        <v>72.593500000000006</v>
      </c>
      <c r="BT29" s="355">
        <v>73.843320000000006</v>
      </c>
      <c r="BU29" s="355">
        <v>84.148259999999993</v>
      </c>
      <c r="BV29" s="355">
        <v>100.50830000000001</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966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663</v>
      </c>
      <c r="B32" s="185" t="s">
        <v>556</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1847.6179999999999</v>
      </c>
      <c r="AR32" s="259">
        <v>2195.6660000000002</v>
      </c>
      <c r="AS32" s="259">
        <v>2381.7190000000001</v>
      </c>
      <c r="AT32" s="259">
        <v>2617.2020000000002</v>
      </c>
      <c r="AU32" s="259">
        <v>2950.5630000000001</v>
      </c>
      <c r="AV32" s="259">
        <v>3236.8580000000002</v>
      </c>
      <c r="AW32" s="259">
        <v>3031.0549999999998</v>
      </c>
      <c r="AX32" s="259">
        <v>2703.1771429</v>
      </c>
      <c r="AY32" s="259">
        <v>2027.6181429000001</v>
      </c>
      <c r="AZ32" s="374">
        <v>1550.326</v>
      </c>
      <c r="BA32" s="374">
        <v>1416.7829999999999</v>
      </c>
      <c r="BB32" s="374">
        <v>1674.9069999999999</v>
      </c>
      <c r="BC32" s="374">
        <v>2154.4760000000001</v>
      </c>
      <c r="BD32" s="374">
        <v>2552.4299999999998</v>
      </c>
      <c r="BE32" s="374">
        <v>2788.1660000000002</v>
      </c>
      <c r="BF32" s="374">
        <v>3041.6489999999999</v>
      </c>
      <c r="BG32" s="374">
        <v>3430.0569999999998</v>
      </c>
      <c r="BH32" s="374">
        <v>3761.7339999999999</v>
      </c>
      <c r="BI32" s="374">
        <v>3684.24</v>
      </c>
      <c r="BJ32" s="374">
        <v>3150.8180000000002</v>
      </c>
      <c r="BK32" s="374">
        <v>2401.172</v>
      </c>
      <c r="BL32" s="374">
        <v>1872.2850000000001</v>
      </c>
      <c r="BM32" s="374">
        <v>1684.5630000000001</v>
      </c>
      <c r="BN32" s="374">
        <v>1914.319</v>
      </c>
      <c r="BO32" s="374">
        <v>2351.5630000000001</v>
      </c>
      <c r="BP32" s="374">
        <v>2686.6019999999999</v>
      </c>
      <c r="BQ32" s="374">
        <v>2863.32</v>
      </c>
      <c r="BR32" s="374">
        <v>3085.1579999999999</v>
      </c>
      <c r="BS32" s="374">
        <v>3433.0590000000002</v>
      </c>
      <c r="BT32" s="374">
        <v>3733.73</v>
      </c>
      <c r="BU32" s="374">
        <v>3652.8069999999998</v>
      </c>
      <c r="BV32" s="374">
        <v>3135.078</v>
      </c>
    </row>
    <row r="33" spans="1:74" ht="11.1" customHeight="1" x14ac:dyDescent="0.2">
      <c r="A33" s="634" t="s">
        <v>1207</v>
      </c>
      <c r="B33" s="635" t="s">
        <v>1212</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750.03499999999997</v>
      </c>
      <c r="AX33" s="259">
        <v>656.71428571000001</v>
      </c>
      <c r="AY33" s="259">
        <v>476.42857142999998</v>
      </c>
      <c r="AZ33" s="374">
        <v>324.80189999999999</v>
      </c>
      <c r="BA33" s="374">
        <v>244.44589999999999</v>
      </c>
      <c r="BB33" s="374">
        <v>309.9796</v>
      </c>
      <c r="BC33" s="374">
        <v>455.10300000000001</v>
      </c>
      <c r="BD33" s="374">
        <v>593.80510000000004</v>
      </c>
      <c r="BE33" s="374">
        <v>688.05529999999999</v>
      </c>
      <c r="BF33" s="374">
        <v>801.5675</v>
      </c>
      <c r="BG33" s="374">
        <v>912.81920000000002</v>
      </c>
      <c r="BH33" s="374">
        <v>976.62459999999999</v>
      </c>
      <c r="BI33" s="374">
        <v>937.97159999999997</v>
      </c>
      <c r="BJ33" s="374">
        <v>807.00519999999995</v>
      </c>
      <c r="BK33" s="374">
        <v>589.86400000000003</v>
      </c>
      <c r="BL33" s="374">
        <v>418.04129999999998</v>
      </c>
      <c r="BM33" s="374">
        <v>310.91860000000003</v>
      </c>
      <c r="BN33" s="374">
        <v>368.9957</v>
      </c>
      <c r="BO33" s="374">
        <v>499.72230000000002</v>
      </c>
      <c r="BP33" s="374">
        <v>615.19090000000006</v>
      </c>
      <c r="BQ33" s="374">
        <v>678.13099999999997</v>
      </c>
      <c r="BR33" s="374">
        <v>767.17619999999999</v>
      </c>
      <c r="BS33" s="374">
        <v>874.77340000000004</v>
      </c>
      <c r="BT33" s="374">
        <v>934.39769999999999</v>
      </c>
      <c r="BU33" s="374">
        <v>902.56299999999999</v>
      </c>
      <c r="BV33" s="374">
        <v>788.94299999999998</v>
      </c>
    </row>
    <row r="34" spans="1:74" ht="11.1" customHeight="1" x14ac:dyDescent="0.2">
      <c r="A34" s="634" t="s">
        <v>1208</v>
      </c>
      <c r="B34" s="635" t="s">
        <v>1213</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907.56700000000001</v>
      </c>
      <c r="AX34" s="259">
        <v>783</v>
      </c>
      <c r="AY34" s="259">
        <v>534</v>
      </c>
      <c r="AZ34" s="374">
        <v>345.85309999999998</v>
      </c>
      <c r="BA34" s="374">
        <v>258.30450000000002</v>
      </c>
      <c r="BB34" s="374">
        <v>303.6669</v>
      </c>
      <c r="BC34" s="374">
        <v>426.09249999999997</v>
      </c>
      <c r="BD34" s="374">
        <v>550.95410000000004</v>
      </c>
      <c r="BE34" s="374">
        <v>653.86149999999998</v>
      </c>
      <c r="BF34" s="374">
        <v>786.99670000000003</v>
      </c>
      <c r="BG34" s="374">
        <v>927.4588</v>
      </c>
      <c r="BH34" s="374">
        <v>1034.2860000000001</v>
      </c>
      <c r="BI34" s="374">
        <v>989.71730000000002</v>
      </c>
      <c r="BJ34" s="374">
        <v>796.88670000000002</v>
      </c>
      <c r="BK34" s="374">
        <v>553.27919999999995</v>
      </c>
      <c r="BL34" s="374">
        <v>366.6413</v>
      </c>
      <c r="BM34" s="374">
        <v>273.00229999999999</v>
      </c>
      <c r="BN34" s="374">
        <v>319.52370000000002</v>
      </c>
      <c r="BO34" s="374">
        <v>429.4735</v>
      </c>
      <c r="BP34" s="374">
        <v>542.66399999999999</v>
      </c>
      <c r="BQ34" s="374">
        <v>641.98140000000001</v>
      </c>
      <c r="BR34" s="374">
        <v>760.89700000000005</v>
      </c>
      <c r="BS34" s="374">
        <v>878.13250000000005</v>
      </c>
      <c r="BT34" s="374">
        <v>990.23739999999998</v>
      </c>
      <c r="BU34" s="374">
        <v>943.84469999999999</v>
      </c>
      <c r="BV34" s="374">
        <v>756.73810000000003</v>
      </c>
    </row>
    <row r="35" spans="1:74" ht="11.1" customHeight="1" x14ac:dyDescent="0.2">
      <c r="A35" s="634" t="s">
        <v>1209</v>
      </c>
      <c r="B35" s="635" t="s">
        <v>1214</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778.46299999999997</v>
      </c>
      <c r="AR35" s="259">
        <v>845.93399999999997</v>
      </c>
      <c r="AS35" s="259">
        <v>814.16399999999999</v>
      </c>
      <c r="AT35" s="259">
        <v>802.75900000000001</v>
      </c>
      <c r="AU35" s="259">
        <v>846.06</v>
      </c>
      <c r="AV35" s="259">
        <v>949.02800000000002</v>
      </c>
      <c r="AW35" s="259">
        <v>914.62699999999995</v>
      </c>
      <c r="AX35" s="259">
        <v>872.42857143000003</v>
      </c>
      <c r="AY35" s="259">
        <v>703.28571428999999</v>
      </c>
      <c r="AZ35" s="374">
        <v>600.76409999999998</v>
      </c>
      <c r="BA35" s="374">
        <v>628.65219999999999</v>
      </c>
      <c r="BB35" s="374">
        <v>735.42200000000003</v>
      </c>
      <c r="BC35" s="374">
        <v>880.56970000000001</v>
      </c>
      <c r="BD35" s="374">
        <v>958.73289999999997</v>
      </c>
      <c r="BE35" s="374">
        <v>967.53710000000001</v>
      </c>
      <c r="BF35" s="374">
        <v>957.85749999999996</v>
      </c>
      <c r="BG35" s="374">
        <v>1059.6400000000001</v>
      </c>
      <c r="BH35" s="374">
        <v>1196.0139999999999</v>
      </c>
      <c r="BI35" s="374">
        <v>1209.701</v>
      </c>
      <c r="BJ35" s="374">
        <v>1081.838</v>
      </c>
      <c r="BK35" s="374">
        <v>881.04740000000004</v>
      </c>
      <c r="BL35" s="374">
        <v>750.20830000000001</v>
      </c>
      <c r="BM35" s="374">
        <v>761.15769999999998</v>
      </c>
      <c r="BN35" s="374">
        <v>851.04110000000003</v>
      </c>
      <c r="BO35" s="374">
        <v>985.92700000000002</v>
      </c>
      <c r="BP35" s="374">
        <v>1041.297</v>
      </c>
      <c r="BQ35" s="374">
        <v>1031.1859999999999</v>
      </c>
      <c r="BR35" s="374">
        <v>1033.566</v>
      </c>
      <c r="BS35" s="374">
        <v>1126.1869999999999</v>
      </c>
      <c r="BT35" s="374">
        <v>1234.653</v>
      </c>
      <c r="BU35" s="374">
        <v>1244.011</v>
      </c>
      <c r="BV35" s="374">
        <v>1112.5730000000001</v>
      </c>
    </row>
    <row r="36" spans="1:74" ht="11.1" customHeight="1" x14ac:dyDescent="0.2">
      <c r="A36" s="634" t="s">
        <v>1210</v>
      </c>
      <c r="B36" s="734" t="s">
        <v>1215</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119.562</v>
      </c>
      <c r="AR36" s="259">
        <v>139.715</v>
      </c>
      <c r="AS36" s="259">
        <v>147.77699999999999</v>
      </c>
      <c r="AT36" s="259">
        <v>163.14099999999999</v>
      </c>
      <c r="AU36" s="259">
        <v>178.88499999999999</v>
      </c>
      <c r="AV36" s="259">
        <v>183</v>
      </c>
      <c r="AW36" s="259">
        <v>168.16800000000001</v>
      </c>
      <c r="AX36" s="259">
        <v>140.57142856999999</v>
      </c>
      <c r="AY36" s="259">
        <v>106.28571429</v>
      </c>
      <c r="AZ36" s="374">
        <v>88.369119999999995</v>
      </c>
      <c r="BA36" s="374">
        <v>82.032250000000005</v>
      </c>
      <c r="BB36" s="374">
        <v>90.555570000000003</v>
      </c>
      <c r="BC36" s="374">
        <v>109.4123</v>
      </c>
      <c r="BD36" s="374">
        <v>129.43199999999999</v>
      </c>
      <c r="BE36" s="374">
        <v>145.9145</v>
      </c>
      <c r="BF36" s="374">
        <v>160.33160000000001</v>
      </c>
      <c r="BG36" s="374">
        <v>177.4238</v>
      </c>
      <c r="BH36" s="374">
        <v>188.828</v>
      </c>
      <c r="BI36" s="374">
        <v>184.4622</v>
      </c>
      <c r="BJ36" s="374">
        <v>149.92660000000001</v>
      </c>
      <c r="BK36" s="374">
        <v>122.4234</v>
      </c>
      <c r="BL36" s="374">
        <v>110.93259999999999</v>
      </c>
      <c r="BM36" s="374">
        <v>107.6909</v>
      </c>
      <c r="BN36" s="374">
        <v>116.7157</v>
      </c>
      <c r="BO36" s="374">
        <v>134.65209999999999</v>
      </c>
      <c r="BP36" s="374">
        <v>152.97409999999999</v>
      </c>
      <c r="BQ36" s="374">
        <v>167.2594</v>
      </c>
      <c r="BR36" s="374">
        <v>179.21770000000001</v>
      </c>
      <c r="BS36" s="374">
        <v>193.70869999999999</v>
      </c>
      <c r="BT36" s="374">
        <v>202.3691</v>
      </c>
      <c r="BU36" s="374">
        <v>195.39099999999999</v>
      </c>
      <c r="BV36" s="374">
        <v>158.49379999999999</v>
      </c>
    </row>
    <row r="37" spans="1:74" ht="11.1" customHeight="1" x14ac:dyDescent="0.2">
      <c r="A37" s="634" t="s">
        <v>1211</v>
      </c>
      <c r="B37" s="734" t="s">
        <v>1216</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264.084</v>
      </c>
      <c r="AW37" s="259">
        <v>252.03</v>
      </c>
      <c r="AX37" s="259">
        <v>213.14285713999999</v>
      </c>
      <c r="AY37" s="259">
        <v>172.85714286000001</v>
      </c>
      <c r="AZ37" s="374">
        <v>155.7764</v>
      </c>
      <c r="BA37" s="374">
        <v>168.58770000000001</v>
      </c>
      <c r="BB37" s="374">
        <v>200.5223</v>
      </c>
      <c r="BC37" s="374">
        <v>248.53710000000001</v>
      </c>
      <c r="BD37" s="374">
        <v>284.7448</v>
      </c>
      <c r="BE37" s="374">
        <v>298.03609999999998</v>
      </c>
      <c r="BF37" s="374">
        <v>300.13470000000001</v>
      </c>
      <c r="BG37" s="374">
        <v>317.9545</v>
      </c>
      <c r="BH37" s="374">
        <v>331.22070000000002</v>
      </c>
      <c r="BI37" s="374">
        <v>327.62709999999998</v>
      </c>
      <c r="BJ37" s="374">
        <v>280.40050000000002</v>
      </c>
      <c r="BK37" s="374">
        <v>219.79660000000001</v>
      </c>
      <c r="BL37" s="374">
        <v>191.70070000000001</v>
      </c>
      <c r="BM37" s="374">
        <v>197.0324</v>
      </c>
      <c r="BN37" s="374">
        <v>223.28200000000001</v>
      </c>
      <c r="BO37" s="374">
        <v>267.02710000000002</v>
      </c>
      <c r="BP37" s="374">
        <v>299.71499999999997</v>
      </c>
      <c r="BQ37" s="374">
        <v>310.00189999999998</v>
      </c>
      <c r="BR37" s="374">
        <v>309.5394</v>
      </c>
      <c r="BS37" s="374">
        <v>325.4966</v>
      </c>
      <c r="BT37" s="374">
        <v>337.31079999999997</v>
      </c>
      <c r="BU37" s="374">
        <v>332.23579999999998</v>
      </c>
      <c r="BV37" s="374">
        <v>283.56900000000002</v>
      </c>
    </row>
    <row r="38" spans="1:74" ht="11.1" customHeight="1" x14ac:dyDescent="0.2">
      <c r="A38" s="634" t="s">
        <v>1217</v>
      </c>
      <c r="B38" s="733" t="s">
        <v>545</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38.628999999999998</v>
      </c>
      <c r="AX38" s="255">
        <v>37.32</v>
      </c>
      <c r="AY38" s="255">
        <v>34.761000000000003</v>
      </c>
      <c r="AZ38" s="342">
        <v>34.761000000000003</v>
      </c>
      <c r="BA38" s="342">
        <v>34.761000000000003</v>
      </c>
      <c r="BB38" s="342">
        <v>34.761000000000003</v>
      </c>
      <c r="BC38" s="342">
        <v>34.761000000000003</v>
      </c>
      <c r="BD38" s="342">
        <v>34.761000000000003</v>
      </c>
      <c r="BE38" s="342">
        <v>34.761000000000003</v>
      </c>
      <c r="BF38" s="342">
        <v>34.761000000000003</v>
      </c>
      <c r="BG38" s="342">
        <v>34.761000000000003</v>
      </c>
      <c r="BH38" s="342">
        <v>34.761000000000003</v>
      </c>
      <c r="BI38" s="342">
        <v>34.761000000000003</v>
      </c>
      <c r="BJ38" s="342">
        <v>34.761000000000003</v>
      </c>
      <c r="BK38" s="342">
        <v>34.761000000000003</v>
      </c>
      <c r="BL38" s="342">
        <v>34.761000000000003</v>
      </c>
      <c r="BM38" s="342">
        <v>34.761000000000003</v>
      </c>
      <c r="BN38" s="342">
        <v>34.761000000000003</v>
      </c>
      <c r="BO38" s="342">
        <v>34.761000000000003</v>
      </c>
      <c r="BP38" s="342">
        <v>34.761000000000003</v>
      </c>
      <c r="BQ38" s="342">
        <v>34.761000000000003</v>
      </c>
      <c r="BR38" s="342">
        <v>34.761000000000003</v>
      </c>
      <c r="BS38" s="342">
        <v>34.761000000000003</v>
      </c>
      <c r="BT38" s="342">
        <v>34.761000000000003</v>
      </c>
      <c r="BU38" s="342">
        <v>34.761000000000003</v>
      </c>
      <c r="BV38" s="342">
        <v>34.761000000000003</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0" t="s">
        <v>1003</v>
      </c>
      <c r="C40" s="781"/>
      <c r="D40" s="781"/>
      <c r="E40" s="781"/>
      <c r="F40" s="781"/>
      <c r="G40" s="781"/>
      <c r="H40" s="781"/>
      <c r="I40" s="781"/>
      <c r="J40" s="781"/>
      <c r="K40" s="781"/>
      <c r="L40" s="781"/>
      <c r="M40" s="781"/>
      <c r="N40" s="781"/>
      <c r="O40" s="781"/>
      <c r="P40" s="781"/>
      <c r="Q40" s="781"/>
      <c r="AY40" s="526"/>
      <c r="AZ40" s="526"/>
      <c r="BA40" s="526"/>
      <c r="BB40" s="526"/>
      <c r="BC40" s="526"/>
      <c r="BD40" s="669"/>
      <c r="BE40" s="669"/>
      <c r="BF40" s="669"/>
      <c r="BG40" s="526"/>
      <c r="BH40" s="526"/>
      <c r="BI40" s="526"/>
      <c r="BJ40" s="526"/>
    </row>
    <row r="41" spans="1:74" s="449" customFormat="1" ht="12" customHeight="1" x14ac:dyDescent="0.2">
      <c r="A41" s="448"/>
      <c r="B41" s="825" t="s">
        <v>1054</v>
      </c>
      <c r="C41" s="803"/>
      <c r="D41" s="803"/>
      <c r="E41" s="803"/>
      <c r="F41" s="803"/>
      <c r="G41" s="803"/>
      <c r="H41" s="803"/>
      <c r="I41" s="803"/>
      <c r="J41" s="803"/>
      <c r="K41" s="803"/>
      <c r="L41" s="803"/>
      <c r="M41" s="803"/>
      <c r="N41" s="803"/>
      <c r="O41" s="803"/>
      <c r="P41" s="803"/>
      <c r="Q41" s="799"/>
      <c r="AY41" s="527"/>
      <c r="AZ41" s="527"/>
      <c r="BA41" s="527"/>
      <c r="BB41" s="646"/>
      <c r="BC41" s="527"/>
      <c r="BD41" s="670"/>
      <c r="BE41" s="670"/>
      <c r="BF41" s="670"/>
      <c r="BG41" s="527"/>
      <c r="BH41" s="527"/>
      <c r="BI41" s="527"/>
      <c r="BJ41" s="527"/>
    </row>
    <row r="42" spans="1:74" s="449" customFormat="1" ht="12" customHeight="1" x14ac:dyDescent="0.2">
      <c r="A42" s="448"/>
      <c r="B42" s="835" t="s">
        <v>1058</v>
      </c>
      <c r="C42" s="803"/>
      <c r="D42" s="803"/>
      <c r="E42" s="803"/>
      <c r="F42" s="803"/>
      <c r="G42" s="803"/>
      <c r="H42" s="803"/>
      <c r="I42" s="803"/>
      <c r="J42" s="803"/>
      <c r="K42" s="803"/>
      <c r="L42" s="803"/>
      <c r="M42" s="803"/>
      <c r="N42" s="803"/>
      <c r="O42" s="803"/>
      <c r="P42" s="803"/>
      <c r="Q42" s="799"/>
      <c r="Y42" s="735"/>
      <c r="Z42" s="735"/>
      <c r="AA42" s="735"/>
      <c r="AB42" s="735"/>
      <c r="AY42" s="527"/>
      <c r="AZ42" s="527"/>
      <c r="BA42" s="527"/>
      <c r="BB42" s="527"/>
      <c r="BC42" s="527"/>
      <c r="BD42" s="670"/>
      <c r="BE42" s="670"/>
      <c r="BF42" s="670"/>
      <c r="BG42" s="527"/>
      <c r="BH42" s="527"/>
      <c r="BI42" s="527"/>
      <c r="BJ42" s="527"/>
    </row>
    <row r="43" spans="1:74" s="449" customFormat="1" ht="12" customHeight="1" x14ac:dyDescent="0.2">
      <c r="A43" s="448"/>
      <c r="B43" s="835" t="s">
        <v>1059</v>
      </c>
      <c r="C43" s="803"/>
      <c r="D43" s="803"/>
      <c r="E43" s="803"/>
      <c r="F43" s="803"/>
      <c r="G43" s="803"/>
      <c r="H43" s="803"/>
      <c r="I43" s="803"/>
      <c r="J43" s="803"/>
      <c r="K43" s="803"/>
      <c r="L43" s="803"/>
      <c r="M43" s="803"/>
      <c r="N43" s="803"/>
      <c r="O43" s="803"/>
      <c r="P43" s="803"/>
      <c r="Q43" s="799"/>
      <c r="AY43" s="527"/>
      <c r="AZ43" s="527"/>
      <c r="BA43" s="527"/>
      <c r="BB43" s="527"/>
      <c r="BC43" s="527"/>
      <c r="BD43" s="670"/>
      <c r="BE43" s="670"/>
      <c r="BF43" s="670"/>
      <c r="BG43" s="527"/>
      <c r="BH43" s="527"/>
      <c r="BI43" s="527"/>
      <c r="BJ43" s="527"/>
    </row>
    <row r="44" spans="1:74" s="449" customFormat="1" ht="12" customHeight="1" x14ac:dyDescent="0.2">
      <c r="A44" s="448"/>
      <c r="B44" s="833" t="s">
        <v>1218</v>
      </c>
      <c r="C44" s="799"/>
      <c r="D44" s="799"/>
      <c r="E44" s="799"/>
      <c r="F44" s="799"/>
      <c r="G44" s="799"/>
      <c r="H44" s="799"/>
      <c r="I44" s="799"/>
      <c r="J44" s="799"/>
      <c r="K44" s="799"/>
      <c r="L44" s="799"/>
      <c r="M44" s="799"/>
      <c r="N44" s="799"/>
      <c r="O44" s="799"/>
      <c r="P44" s="799"/>
      <c r="Q44" s="799"/>
      <c r="AY44" s="527"/>
      <c r="AZ44" s="527"/>
      <c r="BA44" s="527"/>
      <c r="BB44" s="527"/>
      <c r="BC44" s="527"/>
      <c r="BD44" s="670"/>
      <c r="BE44" s="670"/>
      <c r="BF44" s="670"/>
      <c r="BG44" s="527"/>
      <c r="BH44" s="527"/>
      <c r="BI44" s="527"/>
      <c r="BJ44" s="527"/>
    </row>
    <row r="45" spans="1:74" s="449" customFormat="1" ht="12" customHeight="1" x14ac:dyDescent="0.2">
      <c r="A45" s="448"/>
      <c r="B45" s="802" t="s">
        <v>1028</v>
      </c>
      <c r="C45" s="803"/>
      <c r="D45" s="803"/>
      <c r="E45" s="803"/>
      <c r="F45" s="803"/>
      <c r="G45" s="803"/>
      <c r="H45" s="803"/>
      <c r="I45" s="803"/>
      <c r="J45" s="803"/>
      <c r="K45" s="803"/>
      <c r="L45" s="803"/>
      <c r="M45" s="803"/>
      <c r="N45" s="803"/>
      <c r="O45" s="803"/>
      <c r="P45" s="803"/>
      <c r="Q45" s="799"/>
      <c r="AY45" s="527"/>
      <c r="AZ45" s="527"/>
      <c r="BA45" s="527"/>
      <c r="BB45" s="527"/>
      <c r="BC45" s="527"/>
      <c r="BD45" s="670"/>
      <c r="BE45" s="670"/>
      <c r="BF45" s="670"/>
      <c r="BG45" s="527"/>
      <c r="BH45" s="527"/>
      <c r="BI45" s="527"/>
      <c r="BJ45" s="527"/>
    </row>
    <row r="46" spans="1:74" s="449" customFormat="1" ht="12" customHeight="1" x14ac:dyDescent="0.2">
      <c r="A46" s="448"/>
      <c r="B46" s="834" t="s">
        <v>1063</v>
      </c>
      <c r="C46" s="834"/>
      <c r="D46" s="834"/>
      <c r="E46" s="834"/>
      <c r="F46" s="834"/>
      <c r="G46" s="834"/>
      <c r="H46" s="834"/>
      <c r="I46" s="834"/>
      <c r="J46" s="834"/>
      <c r="K46" s="834"/>
      <c r="L46" s="834"/>
      <c r="M46" s="834"/>
      <c r="N46" s="834"/>
      <c r="O46" s="834"/>
      <c r="P46" s="834"/>
      <c r="Q46" s="799"/>
      <c r="AY46" s="527"/>
      <c r="AZ46" s="527"/>
      <c r="BA46" s="527"/>
      <c r="BB46" s="527"/>
      <c r="BC46" s="527"/>
      <c r="BD46" s="670"/>
      <c r="BE46" s="670"/>
      <c r="BF46" s="670"/>
      <c r="BG46" s="527"/>
      <c r="BH46" s="527"/>
      <c r="BI46" s="527"/>
      <c r="BJ46" s="527"/>
    </row>
    <row r="47" spans="1:74" s="449" customFormat="1" ht="22.35" customHeight="1" x14ac:dyDescent="0.2">
      <c r="A47" s="448"/>
      <c r="B47" s="802" t="s">
        <v>1064</v>
      </c>
      <c r="C47" s="803"/>
      <c r="D47" s="803"/>
      <c r="E47" s="803"/>
      <c r="F47" s="803"/>
      <c r="G47" s="803"/>
      <c r="H47" s="803"/>
      <c r="I47" s="803"/>
      <c r="J47" s="803"/>
      <c r="K47" s="803"/>
      <c r="L47" s="803"/>
      <c r="M47" s="803"/>
      <c r="N47" s="803"/>
      <c r="O47" s="803"/>
      <c r="P47" s="803"/>
      <c r="Q47" s="799"/>
      <c r="AY47" s="527"/>
      <c r="AZ47" s="527"/>
      <c r="BA47" s="527"/>
      <c r="BB47" s="527"/>
      <c r="BC47" s="527"/>
      <c r="BD47" s="670"/>
      <c r="BE47" s="670"/>
      <c r="BF47" s="670"/>
      <c r="BG47" s="527"/>
      <c r="BH47" s="527"/>
      <c r="BI47" s="527"/>
      <c r="BJ47" s="527"/>
    </row>
    <row r="48" spans="1:74" s="449" customFormat="1" ht="12" customHeight="1" x14ac:dyDescent="0.2">
      <c r="A48" s="448"/>
      <c r="B48" s="797" t="s">
        <v>1032</v>
      </c>
      <c r="C48" s="798"/>
      <c r="D48" s="798"/>
      <c r="E48" s="798"/>
      <c r="F48" s="798"/>
      <c r="G48" s="798"/>
      <c r="H48" s="798"/>
      <c r="I48" s="798"/>
      <c r="J48" s="798"/>
      <c r="K48" s="798"/>
      <c r="L48" s="798"/>
      <c r="M48" s="798"/>
      <c r="N48" s="798"/>
      <c r="O48" s="798"/>
      <c r="P48" s="798"/>
      <c r="Q48" s="799"/>
      <c r="AY48" s="527"/>
      <c r="AZ48" s="527"/>
      <c r="BA48" s="527"/>
      <c r="BB48" s="527"/>
      <c r="BC48" s="527"/>
      <c r="BD48" s="670"/>
      <c r="BE48" s="670"/>
      <c r="BF48" s="670"/>
      <c r="BG48" s="527"/>
      <c r="BH48" s="527"/>
      <c r="BI48" s="527"/>
      <c r="BJ48" s="527"/>
    </row>
    <row r="49" spans="1:74" s="450" customFormat="1" ht="12" customHeight="1" x14ac:dyDescent="0.2">
      <c r="A49" s="436"/>
      <c r="B49" s="811" t="s">
        <v>1130</v>
      </c>
      <c r="C49" s="799"/>
      <c r="D49" s="799"/>
      <c r="E49" s="799"/>
      <c r="F49" s="799"/>
      <c r="G49" s="799"/>
      <c r="H49" s="799"/>
      <c r="I49" s="799"/>
      <c r="J49" s="799"/>
      <c r="K49" s="799"/>
      <c r="L49" s="799"/>
      <c r="M49" s="799"/>
      <c r="N49" s="799"/>
      <c r="O49" s="799"/>
      <c r="P49" s="799"/>
      <c r="Q49" s="799"/>
      <c r="AY49" s="528"/>
      <c r="AZ49" s="528"/>
      <c r="BA49" s="528"/>
      <c r="BB49" s="528"/>
      <c r="BC49" s="528"/>
      <c r="BD49" s="671"/>
      <c r="BE49" s="671"/>
      <c r="BF49" s="671"/>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2"/>
      <c r="BE183" s="672"/>
      <c r="BF183" s="672"/>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A17" sqref="BA17"/>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3" customWidth="1"/>
    <col min="60" max="62" width="6.5703125" style="392" customWidth="1"/>
    <col min="63" max="74" width="6.5703125" style="6" customWidth="1"/>
    <col min="75" max="16384" width="9.5703125" style="6"/>
  </cols>
  <sheetData>
    <row r="1" spans="1:74" ht="13.35" customHeight="1" x14ac:dyDescent="0.2">
      <c r="A1" s="790" t="s">
        <v>982</v>
      </c>
      <c r="B1" s="836" t="s">
        <v>138</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85"/>
    </row>
    <row r="2" spans="1:74" s="72"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668"/>
      <c r="BH2" s="396"/>
      <c r="BI2" s="396"/>
      <c r="BJ2" s="396"/>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918</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4.1905169999999998</v>
      </c>
      <c r="AY6" s="214">
        <v>3.2447729999999999</v>
      </c>
      <c r="AZ6" s="355">
        <v>3.054468</v>
      </c>
      <c r="BA6" s="355">
        <v>2.9323640000000002</v>
      </c>
      <c r="BB6" s="355">
        <v>2.836182</v>
      </c>
      <c r="BC6" s="355">
        <v>2.7621579999999999</v>
      </c>
      <c r="BD6" s="355">
        <v>2.771706</v>
      </c>
      <c r="BE6" s="355">
        <v>2.8021600000000002</v>
      </c>
      <c r="BF6" s="355">
        <v>2.8124229999999999</v>
      </c>
      <c r="BG6" s="355">
        <v>2.7960039999999999</v>
      </c>
      <c r="BH6" s="355">
        <v>2.93337</v>
      </c>
      <c r="BI6" s="355">
        <v>3.0676700000000001</v>
      </c>
      <c r="BJ6" s="355">
        <v>3.1858209999999998</v>
      </c>
      <c r="BK6" s="355">
        <v>3.2911069999999998</v>
      </c>
      <c r="BL6" s="355">
        <v>3.2205620000000001</v>
      </c>
      <c r="BM6" s="355">
        <v>2.9332410000000002</v>
      </c>
      <c r="BN6" s="355">
        <v>2.7407140000000001</v>
      </c>
      <c r="BO6" s="355">
        <v>2.6797789999999999</v>
      </c>
      <c r="BP6" s="355">
        <v>2.6547489999999998</v>
      </c>
      <c r="BQ6" s="355">
        <v>2.7668900000000001</v>
      </c>
      <c r="BR6" s="355">
        <v>2.7319870000000002</v>
      </c>
      <c r="BS6" s="355">
        <v>2.7258119999999999</v>
      </c>
      <c r="BT6" s="355">
        <v>2.840268</v>
      </c>
      <c r="BU6" s="355">
        <v>3.0097670000000001</v>
      </c>
      <c r="BV6" s="355">
        <v>3.1891430000000001</v>
      </c>
    </row>
    <row r="7" spans="1:74" ht="11.1" customHeight="1" x14ac:dyDescent="0.2">
      <c r="A7" s="84"/>
      <c r="B7" s="88" t="s">
        <v>1224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831</v>
      </c>
      <c r="B8" s="189" t="s">
        <v>557</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13.69963967</v>
      </c>
      <c r="AX8" s="214">
        <v>13.738390000000001</v>
      </c>
      <c r="AY8" s="214">
        <v>13.62288</v>
      </c>
      <c r="AZ8" s="355">
        <v>13.185739999999999</v>
      </c>
      <c r="BA8" s="355">
        <v>13.11924</v>
      </c>
      <c r="BB8" s="355">
        <v>13.477169999999999</v>
      </c>
      <c r="BC8" s="355">
        <v>13.82517</v>
      </c>
      <c r="BD8" s="355">
        <v>14.883760000000001</v>
      </c>
      <c r="BE8" s="355">
        <v>16.67062</v>
      </c>
      <c r="BF8" s="355">
        <v>17.436150000000001</v>
      </c>
      <c r="BG8" s="355">
        <v>16.882439999999999</v>
      </c>
      <c r="BH8" s="355">
        <v>14.12134</v>
      </c>
      <c r="BI8" s="355">
        <v>13.58639</v>
      </c>
      <c r="BJ8" s="355">
        <v>13.32131</v>
      </c>
      <c r="BK8" s="355">
        <v>13.11115</v>
      </c>
      <c r="BL8" s="355">
        <v>13.022779999999999</v>
      </c>
      <c r="BM8" s="355">
        <v>13.176299999999999</v>
      </c>
      <c r="BN8" s="355">
        <v>13.57044</v>
      </c>
      <c r="BO8" s="355">
        <v>13.89218</v>
      </c>
      <c r="BP8" s="355">
        <v>14.92489</v>
      </c>
      <c r="BQ8" s="355">
        <v>16.667739999999998</v>
      </c>
      <c r="BR8" s="355">
        <v>17.41994</v>
      </c>
      <c r="BS8" s="355">
        <v>16.820699999999999</v>
      </c>
      <c r="BT8" s="355">
        <v>14.032159999999999</v>
      </c>
      <c r="BU8" s="355">
        <v>13.46823</v>
      </c>
      <c r="BV8" s="355">
        <v>13.20682</v>
      </c>
    </row>
    <row r="9" spans="1:74" ht="11.1" customHeight="1" x14ac:dyDescent="0.2">
      <c r="A9" s="84" t="s">
        <v>832</v>
      </c>
      <c r="B9" s="187" t="s">
        <v>590</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11.05468106</v>
      </c>
      <c r="AX9" s="214">
        <v>10.41269</v>
      </c>
      <c r="AY9" s="214">
        <v>10.29862</v>
      </c>
      <c r="AZ9" s="355">
        <v>10.00041</v>
      </c>
      <c r="BA9" s="355">
        <v>10.00831</v>
      </c>
      <c r="BB9" s="355">
        <v>10.22104</v>
      </c>
      <c r="BC9" s="355">
        <v>12.31705</v>
      </c>
      <c r="BD9" s="355">
        <v>15.071009999999999</v>
      </c>
      <c r="BE9" s="355">
        <v>16.402329999999999</v>
      </c>
      <c r="BF9" s="355">
        <v>16.902609999999999</v>
      </c>
      <c r="BG9" s="355">
        <v>16.415500000000002</v>
      </c>
      <c r="BH9" s="355">
        <v>14.007580000000001</v>
      </c>
      <c r="BI9" s="355">
        <v>11.53655</v>
      </c>
      <c r="BJ9" s="355">
        <v>10.44558</v>
      </c>
      <c r="BK9" s="355">
        <v>10.428570000000001</v>
      </c>
      <c r="BL9" s="355">
        <v>10.49752</v>
      </c>
      <c r="BM9" s="355">
        <v>10.629860000000001</v>
      </c>
      <c r="BN9" s="355">
        <v>10.766080000000001</v>
      </c>
      <c r="BO9" s="355">
        <v>12.76084</v>
      </c>
      <c r="BP9" s="355">
        <v>15.39742</v>
      </c>
      <c r="BQ9" s="355">
        <v>16.593499999999999</v>
      </c>
      <c r="BR9" s="355">
        <v>16.971969999999999</v>
      </c>
      <c r="BS9" s="355">
        <v>16.325140000000001</v>
      </c>
      <c r="BT9" s="355">
        <v>13.82428</v>
      </c>
      <c r="BU9" s="355">
        <v>11.28323</v>
      </c>
      <c r="BV9" s="355">
        <v>10.200189999999999</v>
      </c>
    </row>
    <row r="10" spans="1:74" ht="11.1" customHeight="1" x14ac:dyDescent="0.2">
      <c r="A10" s="84" t="s">
        <v>833</v>
      </c>
      <c r="B10" s="189" t="s">
        <v>558</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7.499289235</v>
      </c>
      <c r="AX10" s="214">
        <v>8.0507439999999999</v>
      </c>
      <c r="AY10" s="214">
        <v>7.8457249999999998</v>
      </c>
      <c r="AZ10" s="355">
        <v>7.8593489999999999</v>
      </c>
      <c r="BA10" s="355">
        <v>8.1424660000000006</v>
      </c>
      <c r="BB10" s="355">
        <v>9.0333050000000004</v>
      </c>
      <c r="BC10" s="355">
        <v>11.432880000000001</v>
      </c>
      <c r="BD10" s="355">
        <v>14.46515</v>
      </c>
      <c r="BE10" s="355">
        <v>16.499919999999999</v>
      </c>
      <c r="BF10" s="355">
        <v>17.349530000000001</v>
      </c>
      <c r="BG10" s="355">
        <v>15.325150000000001</v>
      </c>
      <c r="BH10" s="355">
        <v>10.723890000000001</v>
      </c>
      <c r="BI10" s="355">
        <v>8.7056780000000007</v>
      </c>
      <c r="BJ10" s="355">
        <v>8.0391870000000001</v>
      </c>
      <c r="BK10" s="355">
        <v>7.7756340000000002</v>
      </c>
      <c r="BL10" s="355">
        <v>7.8359560000000004</v>
      </c>
      <c r="BM10" s="355">
        <v>8.2161259999999992</v>
      </c>
      <c r="BN10" s="355">
        <v>9.1140509999999999</v>
      </c>
      <c r="BO10" s="355">
        <v>11.49178</v>
      </c>
      <c r="BP10" s="355">
        <v>14.505599999999999</v>
      </c>
      <c r="BQ10" s="355">
        <v>16.509989999999998</v>
      </c>
      <c r="BR10" s="355">
        <v>17.36037</v>
      </c>
      <c r="BS10" s="355">
        <v>15.312139999999999</v>
      </c>
      <c r="BT10" s="355">
        <v>10.68812</v>
      </c>
      <c r="BU10" s="355">
        <v>8.6476670000000002</v>
      </c>
      <c r="BV10" s="355">
        <v>7.9800149999999999</v>
      </c>
    </row>
    <row r="11" spans="1:74" ht="11.1" customHeight="1" x14ac:dyDescent="0.2">
      <c r="A11" s="84" t="s">
        <v>834</v>
      </c>
      <c r="B11" s="189" t="s">
        <v>559</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7.8090010049999998</v>
      </c>
      <c r="AN11" s="214">
        <v>8.3148075109999997</v>
      </c>
      <c r="AO11" s="214">
        <v>8.4995931050000006</v>
      </c>
      <c r="AP11" s="214">
        <v>8.7275423790000008</v>
      </c>
      <c r="AQ11" s="214">
        <v>12.50956053</v>
      </c>
      <c r="AR11" s="214">
        <v>16.36231999</v>
      </c>
      <c r="AS11" s="214">
        <v>19.16475793</v>
      </c>
      <c r="AT11" s="214">
        <v>19.39688627</v>
      </c>
      <c r="AU11" s="214">
        <v>17.312192410000002</v>
      </c>
      <c r="AV11" s="214">
        <v>11.61589435</v>
      </c>
      <c r="AW11" s="214">
        <v>8.5123953209999996</v>
      </c>
      <c r="AX11" s="214">
        <v>7.9877219999999998</v>
      </c>
      <c r="AY11" s="214">
        <v>8.3043469999999999</v>
      </c>
      <c r="AZ11" s="355">
        <v>8.4622689999999992</v>
      </c>
      <c r="BA11" s="355">
        <v>9.5643609999999999</v>
      </c>
      <c r="BB11" s="355">
        <v>10.209580000000001</v>
      </c>
      <c r="BC11" s="355">
        <v>11.74854</v>
      </c>
      <c r="BD11" s="355">
        <v>15.516590000000001</v>
      </c>
      <c r="BE11" s="355">
        <v>17.498270000000002</v>
      </c>
      <c r="BF11" s="355">
        <v>18.307289999999998</v>
      </c>
      <c r="BG11" s="355">
        <v>16.648610000000001</v>
      </c>
      <c r="BH11" s="355">
        <v>12.855259999999999</v>
      </c>
      <c r="BI11" s="355">
        <v>9.9105229999999995</v>
      </c>
      <c r="BJ11" s="355">
        <v>8.4194379999999995</v>
      </c>
      <c r="BK11" s="355">
        <v>8.3662379999999992</v>
      </c>
      <c r="BL11" s="355">
        <v>8.4089729999999996</v>
      </c>
      <c r="BM11" s="355">
        <v>9.4151810000000005</v>
      </c>
      <c r="BN11" s="355">
        <v>9.9503439999999994</v>
      </c>
      <c r="BO11" s="355">
        <v>11.39334</v>
      </c>
      <c r="BP11" s="355">
        <v>15.110900000000001</v>
      </c>
      <c r="BQ11" s="355">
        <v>17.08672</v>
      </c>
      <c r="BR11" s="355">
        <v>17.918279999999999</v>
      </c>
      <c r="BS11" s="355">
        <v>16.310469999999999</v>
      </c>
      <c r="BT11" s="355">
        <v>12.594530000000001</v>
      </c>
      <c r="BU11" s="355">
        <v>9.7079550000000001</v>
      </c>
      <c r="BV11" s="355">
        <v>8.2641480000000005</v>
      </c>
    </row>
    <row r="12" spans="1:74" ht="11.1" customHeight="1" x14ac:dyDescent="0.2">
      <c r="A12" s="84" t="s">
        <v>835</v>
      </c>
      <c r="B12" s="189" t="s">
        <v>560</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25.139685270000001</v>
      </c>
      <c r="AV12" s="214">
        <v>18.545661989999999</v>
      </c>
      <c r="AW12" s="214">
        <v>11.70484905</v>
      </c>
      <c r="AX12" s="214">
        <v>11.797029999999999</v>
      </c>
      <c r="AY12" s="214">
        <v>11.820449999999999</v>
      </c>
      <c r="AZ12" s="355">
        <v>11.43482</v>
      </c>
      <c r="BA12" s="355">
        <v>11.58273</v>
      </c>
      <c r="BB12" s="355">
        <v>13.485860000000001</v>
      </c>
      <c r="BC12" s="355">
        <v>16.992180000000001</v>
      </c>
      <c r="BD12" s="355">
        <v>20.418970000000002</v>
      </c>
      <c r="BE12" s="355">
        <v>22.271070000000002</v>
      </c>
      <c r="BF12" s="355">
        <v>22.859870000000001</v>
      </c>
      <c r="BG12" s="355">
        <v>22.146999999999998</v>
      </c>
      <c r="BH12" s="355">
        <v>17.630800000000001</v>
      </c>
      <c r="BI12" s="355">
        <v>13.07052</v>
      </c>
      <c r="BJ12" s="355">
        <v>11.87274</v>
      </c>
      <c r="BK12" s="355">
        <v>11.48077</v>
      </c>
      <c r="BL12" s="355">
        <v>11.66934</v>
      </c>
      <c r="BM12" s="355">
        <v>12.029629999999999</v>
      </c>
      <c r="BN12" s="355">
        <v>13.89363</v>
      </c>
      <c r="BO12" s="355">
        <v>17.333960000000001</v>
      </c>
      <c r="BP12" s="355">
        <v>20.67989</v>
      </c>
      <c r="BQ12" s="355">
        <v>22.42285</v>
      </c>
      <c r="BR12" s="355">
        <v>22.931360000000002</v>
      </c>
      <c r="BS12" s="355">
        <v>22.09864</v>
      </c>
      <c r="BT12" s="355">
        <v>17.507159999999999</v>
      </c>
      <c r="BU12" s="355">
        <v>12.88104</v>
      </c>
      <c r="BV12" s="355">
        <v>11.67456</v>
      </c>
    </row>
    <row r="13" spans="1:74" ht="11.1" customHeight="1" x14ac:dyDescent="0.2">
      <c r="A13" s="84" t="s">
        <v>836</v>
      </c>
      <c r="B13" s="189" t="s">
        <v>561</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15.568059910000001</v>
      </c>
      <c r="AW13" s="214">
        <v>10.20401131</v>
      </c>
      <c r="AX13" s="214">
        <v>9.8252980000000001</v>
      </c>
      <c r="AY13" s="214">
        <v>9.9597420000000003</v>
      </c>
      <c r="AZ13" s="355">
        <v>9.8118789999999994</v>
      </c>
      <c r="BA13" s="355">
        <v>9.8027630000000006</v>
      </c>
      <c r="BB13" s="355">
        <v>11.71679</v>
      </c>
      <c r="BC13" s="355">
        <v>15.143969999999999</v>
      </c>
      <c r="BD13" s="355">
        <v>18.18798</v>
      </c>
      <c r="BE13" s="355">
        <v>20.025749999999999</v>
      </c>
      <c r="BF13" s="355">
        <v>20.77026</v>
      </c>
      <c r="BG13" s="355">
        <v>20.426030000000001</v>
      </c>
      <c r="BH13" s="355">
        <v>17.321680000000001</v>
      </c>
      <c r="BI13" s="355">
        <v>13.451280000000001</v>
      </c>
      <c r="BJ13" s="355">
        <v>11.70284</v>
      </c>
      <c r="BK13" s="355">
        <v>10.69117</v>
      </c>
      <c r="BL13" s="355">
        <v>10.704269999999999</v>
      </c>
      <c r="BM13" s="355">
        <v>10.93135</v>
      </c>
      <c r="BN13" s="355">
        <v>12.88522</v>
      </c>
      <c r="BO13" s="355">
        <v>16.263280000000002</v>
      </c>
      <c r="BP13" s="355">
        <v>19.292369999999998</v>
      </c>
      <c r="BQ13" s="355">
        <v>21.03988</v>
      </c>
      <c r="BR13" s="355">
        <v>21.770189999999999</v>
      </c>
      <c r="BS13" s="355">
        <v>21.36881</v>
      </c>
      <c r="BT13" s="355">
        <v>18.167919999999999</v>
      </c>
      <c r="BU13" s="355">
        <v>14.13968</v>
      </c>
      <c r="BV13" s="355">
        <v>12.28792</v>
      </c>
    </row>
    <row r="14" spans="1:74" ht="11.1" customHeight="1" x14ac:dyDescent="0.2">
      <c r="A14" s="84" t="s">
        <v>837</v>
      </c>
      <c r="B14" s="189" t="s">
        <v>562</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15.146553750000001</v>
      </c>
      <c r="AR14" s="214">
        <v>19.892096859999999</v>
      </c>
      <c r="AS14" s="214">
        <v>21.412428169999998</v>
      </c>
      <c r="AT14" s="214">
        <v>23.14287852</v>
      </c>
      <c r="AU14" s="214">
        <v>21.54943695</v>
      </c>
      <c r="AV14" s="214">
        <v>17.308692199999999</v>
      </c>
      <c r="AW14" s="214">
        <v>10.42897183</v>
      </c>
      <c r="AX14" s="214">
        <v>8.9966190000000008</v>
      </c>
      <c r="AY14" s="214">
        <v>8.9495149999999999</v>
      </c>
      <c r="AZ14" s="355">
        <v>8.2014589999999998</v>
      </c>
      <c r="BA14" s="355">
        <v>8.4990469999999991</v>
      </c>
      <c r="BB14" s="355">
        <v>10.937150000000001</v>
      </c>
      <c r="BC14" s="355">
        <v>14.78115</v>
      </c>
      <c r="BD14" s="355">
        <v>16.931709999999999</v>
      </c>
      <c r="BE14" s="355">
        <v>18.861619999999998</v>
      </c>
      <c r="BF14" s="355">
        <v>21.168990000000001</v>
      </c>
      <c r="BG14" s="355">
        <v>20.34102</v>
      </c>
      <c r="BH14" s="355">
        <v>18.713629999999998</v>
      </c>
      <c r="BI14" s="355">
        <v>13.447620000000001</v>
      </c>
      <c r="BJ14" s="355">
        <v>9.8999369999999995</v>
      </c>
      <c r="BK14" s="355">
        <v>8.9444490000000005</v>
      </c>
      <c r="BL14" s="355">
        <v>9.0384910000000005</v>
      </c>
      <c r="BM14" s="355">
        <v>9.6952750000000005</v>
      </c>
      <c r="BN14" s="355">
        <v>12.058299999999999</v>
      </c>
      <c r="BO14" s="355">
        <v>15.669230000000001</v>
      </c>
      <c r="BP14" s="355">
        <v>17.697179999999999</v>
      </c>
      <c r="BQ14" s="355">
        <v>19.413180000000001</v>
      </c>
      <c r="BR14" s="355">
        <v>21.66573</v>
      </c>
      <c r="BS14" s="355">
        <v>20.771629999999998</v>
      </c>
      <c r="BT14" s="355">
        <v>19.063289999999999</v>
      </c>
      <c r="BU14" s="355">
        <v>13.681800000000001</v>
      </c>
      <c r="BV14" s="355">
        <v>10.10623</v>
      </c>
    </row>
    <row r="15" spans="1:74" ht="11.1" customHeight="1" x14ac:dyDescent="0.2">
      <c r="A15" s="84" t="s">
        <v>838</v>
      </c>
      <c r="B15" s="189" t="s">
        <v>563</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8.0842281049999993</v>
      </c>
      <c r="AN15" s="214">
        <v>8.1435882569999993</v>
      </c>
      <c r="AO15" s="214">
        <v>8.4739930210000001</v>
      </c>
      <c r="AP15" s="214">
        <v>8.8829836619999991</v>
      </c>
      <c r="AQ15" s="214">
        <v>11.24012199</v>
      </c>
      <c r="AR15" s="214">
        <v>13.297433140000001</v>
      </c>
      <c r="AS15" s="214">
        <v>14.94752944</v>
      </c>
      <c r="AT15" s="214">
        <v>13.937572210000001</v>
      </c>
      <c r="AU15" s="214">
        <v>13.322511390000001</v>
      </c>
      <c r="AV15" s="214">
        <v>9.2678335490000006</v>
      </c>
      <c r="AW15" s="214">
        <v>7.3981387239999998</v>
      </c>
      <c r="AX15" s="214">
        <v>7.9254870000000004</v>
      </c>
      <c r="AY15" s="214">
        <v>8.4758209999999998</v>
      </c>
      <c r="AZ15" s="355">
        <v>8.7640189999999993</v>
      </c>
      <c r="BA15" s="355">
        <v>8.7365019999999998</v>
      </c>
      <c r="BB15" s="355">
        <v>9.0593419999999991</v>
      </c>
      <c r="BC15" s="355">
        <v>9.8141020000000001</v>
      </c>
      <c r="BD15" s="355">
        <v>11.68544</v>
      </c>
      <c r="BE15" s="355">
        <v>13.381169999999999</v>
      </c>
      <c r="BF15" s="355">
        <v>13.97054</v>
      </c>
      <c r="BG15" s="355">
        <v>13.162940000000001</v>
      </c>
      <c r="BH15" s="355">
        <v>10.539249999999999</v>
      </c>
      <c r="BI15" s="355">
        <v>8.7097700000000007</v>
      </c>
      <c r="BJ15" s="355">
        <v>8.5228819999999992</v>
      </c>
      <c r="BK15" s="355">
        <v>8.5634029999999992</v>
      </c>
      <c r="BL15" s="355">
        <v>8.8663349999999994</v>
      </c>
      <c r="BM15" s="355">
        <v>8.9575139999999998</v>
      </c>
      <c r="BN15" s="355">
        <v>9.3179920000000003</v>
      </c>
      <c r="BO15" s="355">
        <v>10.03228</v>
      </c>
      <c r="BP15" s="355">
        <v>11.89377</v>
      </c>
      <c r="BQ15" s="355">
        <v>13.5548</v>
      </c>
      <c r="BR15" s="355">
        <v>14.15063</v>
      </c>
      <c r="BS15" s="355">
        <v>13.32535</v>
      </c>
      <c r="BT15" s="355">
        <v>10.691000000000001</v>
      </c>
      <c r="BU15" s="355">
        <v>8.8380120000000009</v>
      </c>
      <c r="BV15" s="355">
        <v>8.6371470000000006</v>
      </c>
    </row>
    <row r="16" spans="1:74" ht="11.1" customHeight="1" x14ac:dyDescent="0.2">
      <c r="A16" s="84" t="s">
        <v>839</v>
      </c>
      <c r="B16" s="189" t="s">
        <v>564</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11.18943709</v>
      </c>
      <c r="AX16" s="214">
        <v>11.574719999999999</v>
      </c>
      <c r="AY16" s="214">
        <v>12.73892</v>
      </c>
      <c r="AZ16" s="355">
        <v>12.69603</v>
      </c>
      <c r="BA16" s="355">
        <v>12.36431</v>
      </c>
      <c r="BB16" s="355">
        <v>12.224069999999999</v>
      </c>
      <c r="BC16" s="355">
        <v>12.593959999999999</v>
      </c>
      <c r="BD16" s="355">
        <v>12.65854</v>
      </c>
      <c r="BE16" s="355">
        <v>12.607379999999999</v>
      </c>
      <c r="BF16" s="355">
        <v>12.794700000000001</v>
      </c>
      <c r="BG16" s="355">
        <v>12.58658</v>
      </c>
      <c r="BH16" s="355">
        <v>12.199669999999999</v>
      </c>
      <c r="BI16" s="355">
        <v>11.27566</v>
      </c>
      <c r="BJ16" s="355">
        <v>11.483449999999999</v>
      </c>
      <c r="BK16" s="355">
        <v>12.58323</v>
      </c>
      <c r="BL16" s="355">
        <v>12.783950000000001</v>
      </c>
      <c r="BM16" s="355">
        <v>12.63766</v>
      </c>
      <c r="BN16" s="355">
        <v>12.57405</v>
      </c>
      <c r="BO16" s="355">
        <v>12.9762</v>
      </c>
      <c r="BP16" s="355">
        <v>13.04687</v>
      </c>
      <c r="BQ16" s="355">
        <v>12.979509999999999</v>
      </c>
      <c r="BR16" s="355">
        <v>13.165229999999999</v>
      </c>
      <c r="BS16" s="355">
        <v>12.940659999999999</v>
      </c>
      <c r="BT16" s="355">
        <v>12.53717</v>
      </c>
      <c r="BU16" s="355">
        <v>11.59338</v>
      </c>
      <c r="BV16" s="355">
        <v>11.79561</v>
      </c>
    </row>
    <row r="17" spans="1:74" ht="11.1" customHeight="1" x14ac:dyDescent="0.2">
      <c r="A17" s="84" t="s">
        <v>653</v>
      </c>
      <c r="B17" s="189" t="s">
        <v>538</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9.6300000000000008</v>
      </c>
      <c r="AO17" s="214">
        <v>9.7799999999999994</v>
      </c>
      <c r="AP17" s="214">
        <v>10.039999999999999</v>
      </c>
      <c r="AQ17" s="214">
        <v>13.65</v>
      </c>
      <c r="AR17" s="214">
        <v>16.510000000000002</v>
      </c>
      <c r="AS17" s="214">
        <v>17.920000000000002</v>
      </c>
      <c r="AT17" s="214">
        <v>18.63</v>
      </c>
      <c r="AU17" s="214">
        <v>17.32</v>
      </c>
      <c r="AV17" s="214">
        <v>12.26</v>
      </c>
      <c r="AW17" s="214">
        <v>9.43</v>
      </c>
      <c r="AX17" s="214">
        <v>9.6283510000000003</v>
      </c>
      <c r="AY17" s="214">
        <v>9.6921009999999992</v>
      </c>
      <c r="AZ17" s="355">
        <v>9.6288009999999993</v>
      </c>
      <c r="BA17" s="355">
        <v>9.7782359999999997</v>
      </c>
      <c r="BB17" s="355">
        <v>10.61436</v>
      </c>
      <c r="BC17" s="355">
        <v>12.67789</v>
      </c>
      <c r="BD17" s="355">
        <v>14.99461</v>
      </c>
      <c r="BE17" s="355">
        <v>16.421140000000001</v>
      </c>
      <c r="BF17" s="355">
        <v>17.224930000000001</v>
      </c>
      <c r="BG17" s="355">
        <v>16.23189</v>
      </c>
      <c r="BH17" s="355">
        <v>13.18791</v>
      </c>
      <c r="BI17" s="355">
        <v>10.74757</v>
      </c>
      <c r="BJ17" s="355">
        <v>9.8873580000000008</v>
      </c>
      <c r="BK17" s="355">
        <v>9.7108670000000004</v>
      </c>
      <c r="BL17" s="355">
        <v>9.8636429999999997</v>
      </c>
      <c r="BM17" s="355">
        <v>10.13771</v>
      </c>
      <c r="BN17" s="355">
        <v>10.943479999999999</v>
      </c>
      <c r="BO17" s="355">
        <v>12.95243</v>
      </c>
      <c r="BP17" s="355">
        <v>15.25712</v>
      </c>
      <c r="BQ17" s="355">
        <v>16.620339999999999</v>
      </c>
      <c r="BR17" s="355">
        <v>17.381019999999999</v>
      </c>
      <c r="BS17" s="355">
        <v>16.349509999999999</v>
      </c>
      <c r="BT17" s="355">
        <v>13.23005</v>
      </c>
      <c r="BU17" s="355">
        <v>10.73222</v>
      </c>
      <c r="BV17" s="355">
        <v>9.8830150000000003</v>
      </c>
    </row>
    <row r="18" spans="1:74" ht="11.1" customHeight="1" x14ac:dyDescent="0.2">
      <c r="A18" s="84"/>
      <c r="B18" s="88" t="s">
        <v>1225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840</v>
      </c>
      <c r="B19" s="189" t="s">
        <v>557</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10.114360039999999</v>
      </c>
      <c r="AX19" s="214">
        <v>10.80227</v>
      </c>
      <c r="AY19" s="214">
        <v>10.912739999999999</v>
      </c>
      <c r="AZ19" s="355">
        <v>10.483359999999999</v>
      </c>
      <c r="BA19" s="355">
        <v>10.317629999999999</v>
      </c>
      <c r="BB19" s="355">
        <v>10.39208</v>
      </c>
      <c r="BC19" s="355">
        <v>10.22153</v>
      </c>
      <c r="BD19" s="355">
        <v>9.9527409999999996</v>
      </c>
      <c r="BE19" s="355">
        <v>9.8574179999999991</v>
      </c>
      <c r="BF19" s="355">
        <v>9.8841470000000005</v>
      </c>
      <c r="BG19" s="355">
        <v>9.6831999999999994</v>
      </c>
      <c r="BH19" s="355">
        <v>9.0974339999999998</v>
      </c>
      <c r="BI19" s="355">
        <v>9.142709</v>
      </c>
      <c r="BJ19" s="355">
        <v>9.7275790000000004</v>
      </c>
      <c r="BK19" s="355">
        <v>9.6807669999999995</v>
      </c>
      <c r="BL19" s="355">
        <v>9.4218139999999995</v>
      </c>
      <c r="BM19" s="355">
        <v>9.3924489999999992</v>
      </c>
      <c r="BN19" s="355">
        <v>9.5365660000000005</v>
      </c>
      <c r="BO19" s="355">
        <v>9.4215140000000002</v>
      </c>
      <c r="BP19" s="355">
        <v>9.2424239999999998</v>
      </c>
      <c r="BQ19" s="355">
        <v>9.2703710000000008</v>
      </c>
      <c r="BR19" s="355">
        <v>9.4412179999999992</v>
      </c>
      <c r="BS19" s="355">
        <v>9.393535</v>
      </c>
      <c r="BT19" s="355">
        <v>8.9285420000000002</v>
      </c>
      <c r="BU19" s="355">
        <v>9.0782399999999992</v>
      </c>
      <c r="BV19" s="355">
        <v>9.7427960000000002</v>
      </c>
    </row>
    <row r="20" spans="1:74" ht="11.1" customHeight="1" x14ac:dyDescent="0.2">
      <c r="A20" s="84" t="s">
        <v>841</v>
      </c>
      <c r="B20" s="187" t="s">
        <v>590</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7.5823643699999996</v>
      </c>
      <c r="AX20" s="214">
        <v>7.958113</v>
      </c>
      <c r="AY20" s="214">
        <v>7.7925370000000003</v>
      </c>
      <c r="AZ20" s="355">
        <v>7.7387259999999998</v>
      </c>
      <c r="BA20" s="355">
        <v>7.8620580000000002</v>
      </c>
      <c r="BB20" s="355">
        <v>7.607729</v>
      </c>
      <c r="BC20" s="355">
        <v>7.523739</v>
      </c>
      <c r="BD20" s="355">
        <v>7.3271829999999998</v>
      </c>
      <c r="BE20" s="355">
        <v>6.9371609999999997</v>
      </c>
      <c r="BF20" s="355">
        <v>6.8397009999999998</v>
      </c>
      <c r="BG20" s="355">
        <v>6.9701139999999997</v>
      </c>
      <c r="BH20" s="355">
        <v>7.2789820000000001</v>
      </c>
      <c r="BI20" s="355">
        <v>7.4939249999999999</v>
      </c>
      <c r="BJ20" s="355">
        <v>7.7248599999999996</v>
      </c>
      <c r="BK20" s="355">
        <v>7.6939200000000003</v>
      </c>
      <c r="BL20" s="355">
        <v>7.7489400000000002</v>
      </c>
      <c r="BM20" s="355">
        <v>7.9255339999999999</v>
      </c>
      <c r="BN20" s="355">
        <v>7.6888050000000003</v>
      </c>
      <c r="BO20" s="355">
        <v>7.6179160000000001</v>
      </c>
      <c r="BP20" s="355">
        <v>7.4128129999999999</v>
      </c>
      <c r="BQ20" s="355">
        <v>7.0154569999999996</v>
      </c>
      <c r="BR20" s="355">
        <v>6.891845</v>
      </c>
      <c r="BS20" s="355">
        <v>6.9874590000000003</v>
      </c>
      <c r="BT20" s="355">
        <v>7.2605430000000002</v>
      </c>
      <c r="BU20" s="355">
        <v>7.4475439999999997</v>
      </c>
      <c r="BV20" s="355">
        <v>7.6686610000000002</v>
      </c>
    </row>
    <row r="21" spans="1:74" ht="11.1" customHeight="1" x14ac:dyDescent="0.2">
      <c r="A21" s="84" t="s">
        <v>842</v>
      </c>
      <c r="B21" s="189" t="s">
        <v>558</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6.2912839150000002</v>
      </c>
      <c r="AX21" s="214">
        <v>6.9557209999999996</v>
      </c>
      <c r="AY21" s="214">
        <v>6.9390879999999999</v>
      </c>
      <c r="AZ21" s="355">
        <v>6.671208</v>
      </c>
      <c r="BA21" s="355">
        <v>6.8964819999999998</v>
      </c>
      <c r="BB21" s="355">
        <v>7.0985899999999997</v>
      </c>
      <c r="BC21" s="355">
        <v>7.8743879999999997</v>
      </c>
      <c r="BD21" s="355">
        <v>8.6404499999999995</v>
      </c>
      <c r="BE21" s="355">
        <v>8.9825189999999999</v>
      </c>
      <c r="BF21" s="355">
        <v>9.1148930000000004</v>
      </c>
      <c r="BG21" s="355">
        <v>8.4633839999999996</v>
      </c>
      <c r="BH21" s="355">
        <v>7.2333660000000002</v>
      </c>
      <c r="BI21" s="355">
        <v>6.7885629999999999</v>
      </c>
      <c r="BJ21" s="355">
        <v>6.7518209999999996</v>
      </c>
      <c r="BK21" s="355">
        <v>6.6723600000000003</v>
      </c>
      <c r="BL21" s="355">
        <v>6.4783660000000003</v>
      </c>
      <c r="BM21" s="355">
        <v>6.8296599999999996</v>
      </c>
      <c r="BN21" s="355">
        <v>7.0743280000000004</v>
      </c>
      <c r="BO21" s="355">
        <v>7.8521099999999997</v>
      </c>
      <c r="BP21" s="355">
        <v>8.6203620000000001</v>
      </c>
      <c r="BQ21" s="355">
        <v>8.9442160000000008</v>
      </c>
      <c r="BR21" s="355">
        <v>9.0893230000000003</v>
      </c>
      <c r="BS21" s="355">
        <v>8.4258500000000005</v>
      </c>
      <c r="BT21" s="355">
        <v>7.1856720000000003</v>
      </c>
      <c r="BU21" s="355">
        <v>6.7244060000000001</v>
      </c>
      <c r="BV21" s="355">
        <v>6.6853800000000003</v>
      </c>
    </row>
    <row r="22" spans="1:74" ht="11.1" customHeight="1" x14ac:dyDescent="0.2">
      <c r="A22" s="84" t="s">
        <v>843</v>
      </c>
      <c r="B22" s="189" t="s">
        <v>559</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6.8156279409999998</v>
      </c>
      <c r="AN22" s="214">
        <v>7.1567341640000004</v>
      </c>
      <c r="AO22" s="214">
        <v>6.9235376750000004</v>
      </c>
      <c r="AP22" s="214">
        <v>6.4449909090000004</v>
      </c>
      <c r="AQ22" s="214">
        <v>8.0411790629999995</v>
      </c>
      <c r="AR22" s="214">
        <v>8.4492249889999993</v>
      </c>
      <c r="AS22" s="214">
        <v>9.0706071819999998</v>
      </c>
      <c r="AT22" s="214">
        <v>9.0912364540000006</v>
      </c>
      <c r="AU22" s="214">
        <v>8.6367754199999993</v>
      </c>
      <c r="AV22" s="214">
        <v>6.9361484210000004</v>
      </c>
      <c r="AW22" s="214">
        <v>6.9008983739999996</v>
      </c>
      <c r="AX22" s="214">
        <v>7.5278549999999997</v>
      </c>
      <c r="AY22" s="214">
        <v>7.5168540000000004</v>
      </c>
      <c r="AZ22" s="355">
        <v>7.6834090000000002</v>
      </c>
      <c r="BA22" s="355">
        <v>7.733752</v>
      </c>
      <c r="BB22" s="355">
        <v>7.600479</v>
      </c>
      <c r="BC22" s="355">
        <v>7.718013</v>
      </c>
      <c r="BD22" s="355">
        <v>8.5143090000000008</v>
      </c>
      <c r="BE22" s="355">
        <v>8.8694590000000009</v>
      </c>
      <c r="BF22" s="355">
        <v>9.0206389999999992</v>
      </c>
      <c r="BG22" s="355">
        <v>8.4353269999999991</v>
      </c>
      <c r="BH22" s="355">
        <v>7.3819049999999997</v>
      </c>
      <c r="BI22" s="355">
        <v>7.2622309999999999</v>
      </c>
      <c r="BJ22" s="355">
        <v>7.0564960000000001</v>
      </c>
      <c r="BK22" s="355">
        <v>7.2198739999999999</v>
      </c>
      <c r="BL22" s="355">
        <v>7.4904599999999997</v>
      </c>
      <c r="BM22" s="355">
        <v>7.5969449999999998</v>
      </c>
      <c r="BN22" s="355">
        <v>7.4615650000000002</v>
      </c>
      <c r="BO22" s="355">
        <v>7.5694229999999996</v>
      </c>
      <c r="BP22" s="355">
        <v>8.3604909999999997</v>
      </c>
      <c r="BQ22" s="355">
        <v>8.7316389999999995</v>
      </c>
      <c r="BR22" s="355">
        <v>8.8941409999999994</v>
      </c>
      <c r="BS22" s="355">
        <v>8.3212770000000003</v>
      </c>
      <c r="BT22" s="355">
        <v>7.2785919999999997</v>
      </c>
      <c r="BU22" s="355">
        <v>7.1720249999999997</v>
      </c>
      <c r="BV22" s="355">
        <v>6.9906290000000002</v>
      </c>
    </row>
    <row r="23" spans="1:74" ht="11.1" customHeight="1" x14ac:dyDescent="0.2">
      <c r="A23" s="84" t="s">
        <v>844</v>
      </c>
      <c r="B23" s="189" t="s">
        <v>560</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9.3982169219999996</v>
      </c>
      <c r="AS23" s="214">
        <v>9.865942853</v>
      </c>
      <c r="AT23" s="214">
        <v>9.4304687830000002</v>
      </c>
      <c r="AU23" s="214">
        <v>9.8895940380000003</v>
      </c>
      <c r="AV23" s="214">
        <v>8.9090476540000001</v>
      </c>
      <c r="AW23" s="214">
        <v>8.5740449959999996</v>
      </c>
      <c r="AX23" s="214">
        <v>8.9514779999999998</v>
      </c>
      <c r="AY23" s="214">
        <v>9.0293259999999993</v>
      </c>
      <c r="AZ23" s="355">
        <v>8.6954189999999993</v>
      </c>
      <c r="BA23" s="355">
        <v>8.7034310000000001</v>
      </c>
      <c r="BB23" s="355">
        <v>9.0682399999999994</v>
      </c>
      <c r="BC23" s="355">
        <v>9.4296150000000001</v>
      </c>
      <c r="BD23" s="355">
        <v>9.8152089999999994</v>
      </c>
      <c r="BE23" s="355">
        <v>9.9070800000000006</v>
      </c>
      <c r="BF23" s="355">
        <v>9.855321</v>
      </c>
      <c r="BG23" s="355">
        <v>9.7643090000000008</v>
      </c>
      <c r="BH23" s="355">
        <v>9.3875159999999997</v>
      </c>
      <c r="BI23" s="355">
        <v>9.0880620000000008</v>
      </c>
      <c r="BJ23" s="355">
        <v>8.9587620000000001</v>
      </c>
      <c r="BK23" s="355">
        <v>9.0202709999999993</v>
      </c>
      <c r="BL23" s="355">
        <v>9.0355270000000001</v>
      </c>
      <c r="BM23" s="355">
        <v>9.1510339999999992</v>
      </c>
      <c r="BN23" s="355">
        <v>9.4998430000000003</v>
      </c>
      <c r="BO23" s="355">
        <v>9.8210160000000002</v>
      </c>
      <c r="BP23" s="355">
        <v>10.13618</v>
      </c>
      <c r="BQ23" s="355">
        <v>10.13522</v>
      </c>
      <c r="BR23" s="355">
        <v>9.9923029999999997</v>
      </c>
      <c r="BS23" s="355">
        <v>9.7819120000000002</v>
      </c>
      <c r="BT23" s="355">
        <v>9.3159449999999993</v>
      </c>
      <c r="BU23" s="355">
        <v>8.9420579999999994</v>
      </c>
      <c r="BV23" s="355">
        <v>8.7879660000000008</v>
      </c>
    </row>
    <row r="24" spans="1:74" ht="11.1" customHeight="1" x14ac:dyDescent="0.2">
      <c r="A24" s="84" t="s">
        <v>845</v>
      </c>
      <c r="B24" s="189" t="s">
        <v>561</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9.5562424569999997</v>
      </c>
      <c r="AW24" s="214">
        <v>8.5721185149999997</v>
      </c>
      <c r="AX24" s="214">
        <v>8.6081350000000008</v>
      </c>
      <c r="AY24" s="214">
        <v>8.8680920000000008</v>
      </c>
      <c r="AZ24" s="355">
        <v>8.9528359999999996</v>
      </c>
      <c r="BA24" s="355">
        <v>8.8787079999999996</v>
      </c>
      <c r="BB24" s="355">
        <v>9.3721069999999997</v>
      </c>
      <c r="BC24" s="355">
        <v>9.6482919999999996</v>
      </c>
      <c r="BD24" s="355">
        <v>9.7415380000000003</v>
      </c>
      <c r="BE24" s="355">
        <v>9.8713960000000007</v>
      </c>
      <c r="BF24" s="355">
        <v>10.049020000000001</v>
      </c>
      <c r="BG24" s="355">
        <v>9.8381760000000007</v>
      </c>
      <c r="BH24" s="355">
        <v>9.4525380000000006</v>
      </c>
      <c r="BI24" s="355">
        <v>8.9873759999999994</v>
      </c>
      <c r="BJ24" s="355">
        <v>8.3730619999999991</v>
      </c>
      <c r="BK24" s="355">
        <v>8.2250340000000008</v>
      </c>
      <c r="BL24" s="355">
        <v>8.4677710000000008</v>
      </c>
      <c r="BM24" s="355">
        <v>8.5431450000000009</v>
      </c>
      <c r="BN24" s="355">
        <v>9.0848469999999999</v>
      </c>
      <c r="BO24" s="355">
        <v>9.3666420000000006</v>
      </c>
      <c r="BP24" s="355">
        <v>9.4743060000000003</v>
      </c>
      <c r="BQ24" s="355">
        <v>9.6117840000000001</v>
      </c>
      <c r="BR24" s="355">
        <v>9.8254830000000002</v>
      </c>
      <c r="BS24" s="355">
        <v>9.6276969999999995</v>
      </c>
      <c r="BT24" s="355">
        <v>9.2611980000000003</v>
      </c>
      <c r="BU24" s="355">
        <v>8.8069369999999996</v>
      </c>
      <c r="BV24" s="355">
        <v>8.2094310000000004</v>
      </c>
    </row>
    <row r="25" spans="1:74" ht="11.1" customHeight="1" x14ac:dyDescent="0.2">
      <c r="A25" s="84" t="s">
        <v>846</v>
      </c>
      <c r="B25" s="189" t="s">
        <v>562</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7.9854024170000004</v>
      </c>
      <c r="AR25" s="214">
        <v>8.3538839310000004</v>
      </c>
      <c r="AS25" s="214">
        <v>8.6303168380000006</v>
      </c>
      <c r="AT25" s="214">
        <v>8.6096147110000008</v>
      </c>
      <c r="AU25" s="214">
        <v>8.4119294700000005</v>
      </c>
      <c r="AV25" s="214">
        <v>7.9644262059999997</v>
      </c>
      <c r="AW25" s="214">
        <v>6.9948643830000004</v>
      </c>
      <c r="AX25" s="214">
        <v>7.4463809999999997</v>
      </c>
      <c r="AY25" s="214">
        <v>7.926634</v>
      </c>
      <c r="AZ25" s="355">
        <v>7.6194559999999996</v>
      </c>
      <c r="BA25" s="355">
        <v>7.2501179999999996</v>
      </c>
      <c r="BB25" s="355">
        <v>7.3963400000000004</v>
      </c>
      <c r="BC25" s="355">
        <v>7.6585359999999998</v>
      </c>
      <c r="BD25" s="355">
        <v>7.8069579999999998</v>
      </c>
      <c r="BE25" s="355">
        <v>8.0238890000000005</v>
      </c>
      <c r="BF25" s="355">
        <v>8.1738619999999997</v>
      </c>
      <c r="BG25" s="355">
        <v>7.9799439999999997</v>
      </c>
      <c r="BH25" s="355">
        <v>7.9931700000000001</v>
      </c>
      <c r="BI25" s="355">
        <v>7.6374630000000003</v>
      </c>
      <c r="BJ25" s="355">
        <v>7.1173869999999999</v>
      </c>
      <c r="BK25" s="355">
        <v>7.1546519999999996</v>
      </c>
      <c r="BL25" s="355">
        <v>7.2227439999999996</v>
      </c>
      <c r="BM25" s="355">
        <v>7.1110850000000001</v>
      </c>
      <c r="BN25" s="355">
        <v>7.3067260000000003</v>
      </c>
      <c r="BO25" s="355">
        <v>7.533938</v>
      </c>
      <c r="BP25" s="355">
        <v>7.6793589999999998</v>
      </c>
      <c r="BQ25" s="355">
        <v>7.8762309999999998</v>
      </c>
      <c r="BR25" s="355">
        <v>8.0635089999999998</v>
      </c>
      <c r="BS25" s="355">
        <v>7.8667559999999996</v>
      </c>
      <c r="BT25" s="355">
        <v>7.8890390000000004</v>
      </c>
      <c r="BU25" s="355">
        <v>7.5267280000000003</v>
      </c>
      <c r="BV25" s="355">
        <v>7.0163669999999998</v>
      </c>
    </row>
    <row r="26" spans="1:74" ht="11.1" customHeight="1" x14ac:dyDescent="0.2">
      <c r="A26" s="84" t="s">
        <v>847</v>
      </c>
      <c r="B26" s="189" t="s">
        <v>563</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6.9584976010000004</v>
      </c>
      <c r="AN26" s="214">
        <v>6.9479252909999998</v>
      </c>
      <c r="AO26" s="214">
        <v>7.1049927310000003</v>
      </c>
      <c r="AP26" s="214">
        <v>7.0526004699999998</v>
      </c>
      <c r="AQ26" s="214">
        <v>7.9110634160000002</v>
      </c>
      <c r="AR26" s="214">
        <v>7.975981752</v>
      </c>
      <c r="AS26" s="214">
        <v>8.5483059879999992</v>
      </c>
      <c r="AT26" s="214">
        <v>7.5599966869999999</v>
      </c>
      <c r="AU26" s="214">
        <v>7.6933508509999999</v>
      </c>
      <c r="AV26" s="214">
        <v>6.7588742599999998</v>
      </c>
      <c r="AW26" s="214">
        <v>6.0414153959999997</v>
      </c>
      <c r="AX26" s="214">
        <v>6.2058419999999996</v>
      </c>
      <c r="AY26" s="214">
        <v>6.7920860000000003</v>
      </c>
      <c r="AZ26" s="355">
        <v>7.0157340000000001</v>
      </c>
      <c r="BA26" s="355">
        <v>7.1088209999999998</v>
      </c>
      <c r="BB26" s="355">
        <v>7.1670809999999996</v>
      </c>
      <c r="BC26" s="355">
        <v>7.2785880000000001</v>
      </c>
      <c r="BD26" s="355">
        <v>7.6036400000000004</v>
      </c>
      <c r="BE26" s="355">
        <v>7.9734309999999997</v>
      </c>
      <c r="BF26" s="355">
        <v>8.2041339999999998</v>
      </c>
      <c r="BG26" s="355">
        <v>8.1514659999999992</v>
      </c>
      <c r="BH26" s="355">
        <v>7.6712590000000001</v>
      </c>
      <c r="BI26" s="355">
        <v>7.087377</v>
      </c>
      <c r="BJ26" s="355">
        <v>6.929119</v>
      </c>
      <c r="BK26" s="355">
        <v>7.2354279999999997</v>
      </c>
      <c r="BL26" s="355">
        <v>7.3908699999999996</v>
      </c>
      <c r="BM26" s="355">
        <v>7.4595289999999999</v>
      </c>
      <c r="BN26" s="355">
        <v>7.4761870000000004</v>
      </c>
      <c r="BO26" s="355">
        <v>7.5277859999999999</v>
      </c>
      <c r="BP26" s="355">
        <v>7.800548</v>
      </c>
      <c r="BQ26" s="355">
        <v>8.1205200000000008</v>
      </c>
      <c r="BR26" s="355">
        <v>8.3214760000000005</v>
      </c>
      <c r="BS26" s="355">
        <v>8.2368790000000001</v>
      </c>
      <c r="BT26" s="355">
        <v>7.7313619999999998</v>
      </c>
      <c r="BU26" s="355">
        <v>7.122471</v>
      </c>
      <c r="BV26" s="355">
        <v>6.9481039999999998</v>
      </c>
    </row>
    <row r="27" spans="1:74" ht="11.1" customHeight="1" x14ac:dyDescent="0.2">
      <c r="A27" s="84" t="s">
        <v>848</v>
      </c>
      <c r="B27" s="189" t="s">
        <v>564</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8.4434021680000004</v>
      </c>
      <c r="AX27" s="214">
        <v>8.9400619999999993</v>
      </c>
      <c r="AY27" s="214">
        <v>9.0204210000000007</v>
      </c>
      <c r="AZ27" s="355">
        <v>9.0224229999999999</v>
      </c>
      <c r="BA27" s="355">
        <v>8.9825970000000002</v>
      </c>
      <c r="BB27" s="355">
        <v>8.6822409999999994</v>
      </c>
      <c r="BC27" s="355">
        <v>8.7000989999999998</v>
      </c>
      <c r="BD27" s="355">
        <v>8.9440810000000006</v>
      </c>
      <c r="BE27" s="355">
        <v>8.9429010000000009</v>
      </c>
      <c r="BF27" s="355">
        <v>8.9923950000000001</v>
      </c>
      <c r="BG27" s="355">
        <v>8.7668839999999992</v>
      </c>
      <c r="BH27" s="355">
        <v>8.5509789999999999</v>
      </c>
      <c r="BI27" s="355">
        <v>8.4066379999999992</v>
      </c>
      <c r="BJ27" s="355">
        <v>8.6598790000000001</v>
      </c>
      <c r="BK27" s="355">
        <v>8.6447939999999992</v>
      </c>
      <c r="BL27" s="355">
        <v>8.8500599999999991</v>
      </c>
      <c r="BM27" s="355">
        <v>8.9477399999999996</v>
      </c>
      <c r="BN27" s="355">
        <v>8.6966819999999991</v>
      </c>
      <c r="BO27" s="355">
        <v>8.740774</v>
      </c>
      <c r="BP27" s="355">
        <v>8.9855160000000005</v>
      </c>
      <c r="BQ27" s="355">
        <v>8.9714899999999993</v>
      </c>
      <c r="BR27" s="355">
        <v>9.0186740000000007</v>
      </c>
      <c r="BS27" s="355">
        <v>8.7796439999999993</v>
      </c>
      <c r="BT27" s="355">
        <v>8.5495079999999994</v>
      </c>
      <c r="BU27" s="355">
        <v>8.3895130000000009</v>
      </c>
      <c r="BV27" s="355">
        <v>8.6400550000000003</v>
      </c>
    </row>
    <row r="28" spans="1:74" ht="11.1" customHeight="1" x14ac:dyDescent="0.2">
      <c r="A28" s="84" t="s">
        <v>849</v>
      </c>
      <c r="B28" s="189" t="s">
        <v>538</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7.63</v>
      </c>
      <c r="AQ28" s="214">
        <v>8.4700000000000006</v>
      </c>
      <c r="AR28" s="214">
        <v>8.57</v>
      </c>
      <c r="AS28" s="214">
        <v>8.93</v>
      </c>
      <c r="AT28" s="214">
        <v>8.74</v>
      </c>
      <c r="AU28" s="214">
        <v>8.64</v>
      </c>
      <c r="AV28" s="214">
        <v>7.71</v>
      </c>
      <c r="AW28" s="214">
        <v>7.36</v>
      </c>
      <c r="AX28" s="214">
        <v>7.8838600000000003</v>
      </c>
      <c r="AY28" s="214">
        <v>7.9388490000000003</v>
      </c>
      <c r="AZ28" s="355">
        <v>7.8624679999999998</v>
      </c>
      <c r="BA28" s="355">
        <v>7.912738</v>
      </c>
      <c r="BB28" s="355">
        <v>7.9491680000000002</v>
      </c>
      <c r="BC28" s="355">
        <v>8.1955439999999999</v>
      </c>
      <c r="BD28" s="355">
        <v>8.4451289999999997</v>
      </c>
      <c r="BE28" s="355">
        <v>8.4909909999999993</v>
      </c>
      <c r="BF28" s="355">
        <v>8.5405110000000004</v>
      </c>
      <c r="BG28" s="355">
        <v>8.3678100000000004</v>
      </c>
      <c r="BH28" s="355">
        <v>7.9550679999999998</v>
      </c>
      <c r="BI28" s="355">
        <v>7.7264229999999996</v>
      </c>
      <c r="BJ28" s="355">
        <v>7.6906169999999996</v>
      </c>
      <c r="BK28" s="355">
        <v>7.6615869999999999</v>
      </c>
      <c r="BL28" s="355">
        <v>7.7155430000000003</v>
      </c>
      <c r="BM28" s="355">
        <v>7.8693559999999998</v>
      </c>
      <c r="BN28" s="355">
        <v>7.9374370000000001</v>
      </c>
      <c r="BO28" s="355">
        <v>8.1867959999999993</v>
      </c>
      <c r="BP28" s="355">
        <v>8.443683</v>
      </c>
      <c r="BQ28" s="355">
        <v>8.471743</v>
      </c>
      <c r="BR28" s="355">
        <v>8.5108890000000006</v>
      </c>
      <c r="BS28" s="355">
        <v>8.3274629999999998</v>
      </c>
      <c r="BT28" s="355">
        <v>7.8992370000000003</v>
      </c>
      <c r="BU28" s="355">
        <v>7.6580380000000003</v>
      </c>
      <c r="BV28" s="355">
        <v>7.6266119999999997</v>
      </c>
    </row>
    <row r="29" spans="1:74" ht="11.1" customHeight="1" x14ac:dyDescent="0.2">
      <c r="A29" s="84"/>
      <c r="B29" s="88" t="s">
        <v>1226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850</v>
      </c>
      <c r="B30" s="189" t="s">
        <v>557</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7.6267045089999996</v>
      </c>
      <c r="AX30" s="261">
        <v>8.5366909999999994</v>
      </c>
      <c r="AY30" s="261">
        <v>8.71509</v>
      </c>
      <c r="AZ30" s="384">
        <v>8.3958910000000007</v>
      </c>
      <c r="BA30" s="384">
        <v>8.2540589999999998</v>
      </c>
      <c r="BB30" s="384">
        <v>8.0265609999999992</v>
      </c>
      <c r="BC30" s="384">
        <v>7.2774840000000003</v>
      </c>
      <c r="BD30" s="384">
        <v>6.9992840000000003</v>
      </c>
      <c r="BE30" s="384">
        <v>6.9987529999999998</v>
      </c>
      <c r="BF30" s="384">
        <v>6.9602649999999997</v>
      </c>
      <c r="BG30" s="384">
        <v>6.9198570000000004</v>
      </c>
      <c r="BH30" s="384">
        <v>7.0784159999999998</v>
      </c>
      <c r="BI30" s="384">
        <v>8.1527119999999993</v>
      </c>
      <c r="BJ30" s="384">
        <v>8.7710220000000003</v>
      </c>
      <c r="BK30" s="384">
        <v>8.8229369999999996</v>
      </c>
      <c r="BL30" s="384">
        <v>8.6782319999999995</v>
      </c>
      <c r="BM30" s="384">
        <v>8.6529450000000008</v>
      </c>
      <c r="BN30" s="384">
        <v>8.4418530000000001</v>
      </c>
      <c r="BO30" s="384">
        <v>7.6402539999999997</v>
      </c>
      <c r="BP30" s="384">
        <v>7.2906259999999996</v>
      </c>
      <c r="BQ30" s="384">
        <v>7.1965019999999997</v>
      </c>
      <c r="BR30" s="384">
        <v>7.0742260000000003</v>
      </c>
      <c r="BS30" s="384">
        <v>6.9206250000000002</v>
      </c>
      <c r="BT30" s="384">
        <v>6.9974610000000004</v>
      </c>
      <c r="BU30" s="384">
        <v>8.0024650000000008</v>
      </c>
      <c r="BV30" s="384">
        <v>8.6002159999999996</v>
      </c>
    </row>
    <row r="31" spans="1:74" ht="11.1" customHeight="1" x14ac:dyDescent="0.2">
      <c r="A31" s="84" t="s">
        <v>851</v>
      </c>
      <c r="B31" s="187" t="s">
        <v>590</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7.4070483339999997</v>
      </c>
      <c r="AX31" s="261">
        <v>7.6553110000000002</v>
      </c>
      <c r="AY31" s="261">
        <v>8.0708029999999997</v>
      </c>
      <c r="AZ31" s="384">
        <v>8.0401690000000006</v>
      </c>
      <c r="BA31" s="384">
        <v>7.9837300000000004</v>
      </c>
      <c r="BB31" s="384">
        <v>7.3667999999999996</v>
      </c>
      <c r="BC31" s="384">
        <v>7.1393279999999999</v>
      </c>
      <c r="BD31" s="384">
        <v>7.1373569999999997</v>
      </c>
      <c r="BE31" s="384">
        <v>7.2276499999999997</v>
      </c>
      <c r="BF31" s="384">
        <v>7.1815360000000004</v>
      </c>
      <c r="BG31" s="384">
        <v>7.1032539999999997</v>
      </c>
      <c r="BH31" s="384">
        <v>7.238531</v>
      </c>
      <c r="BI31" s="384">
        <v>7.4789750000000002</v>
      </c>
      <c r="BJ31" s="384">
        <v>7.5129760000000001</v>
      </c>
      <c r="BK31" s="384">
        <v>7.8608729999999998</v>
      </c>
      <c r="BL31" s="384">
        <v>7.9293040000000001</v>
      </c>
      <c r="BM31" s="384">
        <v>7.9395369999999996</v>
      </c>
      <c r="BN31" s="384">
        <v>7.3421349999999999</v>
      </c>
      <c r="BO31" s="384">
        <v>7.1103519999999998</v>
      </c>
      <c r="BP31" s="384">
        <v>7.0986799999999999</v>
      </c>
      <c r="BQ31" s="384">
        <v>7.1841169999999996</v>
      </c>
      <c r="BR31" s="384">
        <v>7.1347719999999999</v>
      </c>
      <c r="BS31" s="384">
        <v>7.0452700000000004</v>
      </c>
      <c r="BT31" s="384">
        <v>7.1694420000000001</v>
      </c>
      <c r="BU31" s="384">
        <v>7.4021359999999996</v>
      </c>
      <c r="BV31" s="384">
        <v>7.4437829999999998</v>
      </c>
    </row>
    <row r="32" spans="1:74" ht="11.1" customHeight="1" x14ac:dyDescent="0.2">
      <c r="A32" s="84" t="s">
        <v>852</v>
      </c>
      <c r="B32" s="189" t="s">
        <v>558</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5.638416866</v>
      </c>
      <c r="AX32" s="261">
        <v>6.4107209999999997</v>
      </c>
      <c r="AY32" s="261">
        <v>6.8311130000000002</v>
      </c>
      <c r="AZ32" s="384">
        <v>6.5849710000000004</v>
      </c>
      <c r="BA32" s="384">
        <v>6.5757409999999998</v>
      </c>
      <c r="BB32" s="384">
        <v>6.2863189999999998</v>
      </c>
      <c r="BC32" s="384">
        <v>5.7919029999999996</v>
      </c>
      <c r="BD32" s="384">
        <v>5.6911430000000003</v>
      </c>
      <c r="BE32" s="384">
        <v>5.8015869999999996</v>
      </c>
      <c r="BF32" s="384">
        <v>5.7796539999999998</v>
      </c>
      <c r="BG32" s="384">
        <v>5.551736</v>
      </c>
      <c r="BH32" s="384">
        <v>5.2905160000000002</v>
      </c>
      <c r="BI32" s="384">
        <v>5.6246809999999998</v>
      </c>
      <c r="BJ32" s="384">
        <v>5.7579739999999999</v>
      </c>
      <c r="BK32" s="384">
        <v>6.2051290000000003</v>
      </c>
      <c r="BL32" s="384">
        <v>6.1588880000000001</v>
      </c>
      <c r="BM32" s="384">
        <v>6.2552349999999999</v>
      </c>
      <c r="BN32" s="384">
        <v>5.9914779999999999</v>
      </c>
      <c r="BO32" s="384">
        <v>5.5164390000000001</v>
      </c>
      <c r="BP32" s="384">
        <v>5.4375499999999999</v>
      </c>
      <c r="BQ32" s="384">
        <v>5.598624</v>
      </c>
      <c r="BR32" s="384">
        <v>5.6259180000000004</v>
      </c>
      <c r="BS32" s="384">
        <v>5.4468949999999996</v>
      </c>
      <c r="BT32" s="384">
        <v>5.2163700000000004</v>
      </c>
      <c r="BU32" s="384">
        <v>5.582198</v>
      </c>
      <c r="BV32" s="384">
        <v>5.7519559999999998</v>
      </c>
    </row>
    <row r="33" spans="1:74" ht="11.1" customHeight="1" x14ac:dyDescent="0.2">
      <c r="A33" s="84" t="s">
        <v>853</v>
      </c>
      <c r="B33" s="189" t="s">
        <v>559</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5.1153928400000002</v>
      </c>
      <c r="AN33" s="261">
        <v>5.417108346</v>
      </c>
      <c r="AO33" s="261">
        <v>4.607141167</v>
      </c>
      <c r="AP33" s="261">
        <v>4.3285082040000002</v>
      </c>
      <c r="AQ33" s="261">
        <v>4.2081507220000001</v>
      </c>
      <c r="AR33" s="261">
        <v>4.1191398069999998</v>
      </c>
      <c r="AS33" s="261">
        <v>4.154929503</v>
      </c>
      <c r="AT33" s="261">
        <v>4.2385643240000004</v>
      </c>
      <c r="AU33" s="261">
        <v>4.2399071450000001</v>
      </c>
      <c r="AV33" s="261">
        <v>4.3875156029999998</v>
      </c>
      <c r="AW33" s="261">
        <v>4.9782125380000002</v>
      </c>
      <c r="AX33" s="261">
        <v>6.0006820000000003</v>
      </c>
      <c r="AY33" s="261">
        <v>6.0244369999999998</v>
      </c>
      <c r="AZ33" s="384">
        <v>5.8324590000000001</v>
      </c>
      <c r="BA33" s="384">
        <v>5.5035100000000003</v>
      </c>
      <c r="BB33" s="384">
        <v>4.9867720000000002</v>
      </c>
      <c r="BC33" s="384">
        <v>4.5396070000000002</v>
      </c>
      <c r="BD33" s="384">
        <v>4.4344849999999996</v>
      </c>
      <c r="BE33" s="384">
        <v>4.3636150000000002</v>
      </c>
      <c r="BF33" s="384">
        <v>4.3436690000000002</v>
      </c>
      <c r="BG33" s="384">
        <v>4.3700159999999997</v>
      </c>
      <c r="BH33" s="384">
        <v>4.5627570000000004</v>
      </c>
      <c r="BI33" s="384">
        <v>4.9090030000000002</v>
      </c>
      <c r="BJ33" s="384">
        <v>5.3448279999999997</v>
      </c>
      <c r="BK33" s="384">
        <v>5.5435359999999996</v>
      </c>
      <c r="BL33" s="384">
        <v>5.5637740000000004</v>
      </c>
      <c r="BM33" s="384">
        <v>5.3060619999999998</v>
      </c>
      <c r="BN33" s="384">
        <v>4.7839460000000003</v>
      </c>
      <c r="BO33" s="384">
        <v>4.3312400000000002</v>
      </c>
      <c r="BP33" s="384">
        <v>4.2214580000000002</v>
      </c>
      <c r="BQ33" s="384">
        <v>4.1859919999999997</v>
      </c>
      <c r="BR33" s="384">
        <v>4.1840890000000002</v>
      </c>
      <c r="BS33" s="384">
        <v>4.2372370000000004</v>
      </c>
      <c r="BT33" s="384">
        <v>4.4540259999999998</v>
      </c>
      <c r="BU33" s="384">
        <v>4.8248410000000002</v>
      </c>
      <c r="BV33" s="384">
        <v>5.2956510000000003</v>
      </c>
    </row>
    <row r="34" spans="1:74" ht="11.1" customHeight="1" x14ac:dyDescent="0.2">
      <c r="A34" s="84" t="s">
        <v>854</v>
      </c>
      <c r="B34" s="189" t="s">
        <v>560</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4.5007755219999996</v>
      </c>
      <c r="AS34" s="261">
        <v>4.7219171969999998</v>
      </c>
      <c r="AT34" s="261">
        <v>4.6250350090000003</v>
      </c>
      <c r="AU34" s="261">
        <v>4.6922399950000004</v>
      </c>
      <c r="AV34" s="261">
        <v>4.7622416960000002</v>
      </c>
      <c r="AW34" s="261">
        <v>5.2348959300000004</v>
      </c>
      <c r="AX34" s="261">
        <v>6.2397609999999997</v>
      </c>
      <c r="AY34" s="261">
        <v>6.3272909999999998</v>
      </c>
      <c r="AZ34" s="384">
        <v>5.3987970000000001</v>
      </c>
      <c r="BA34" s="384">
        <v>4.9769050000000004</v>
      </c>
      <c r="BB34" s="384">
        <v>4.6927000000000003</v>
      </c>
      <c r="BC34" s="384">
        <v>4.6443690000000002</v>
      </c>
      <c r="BD34" s="384">
        <v>4.6031440000000003</v>
      </c>
      <c r="BE34" s="384">
        <v>4.6285069999999999</v>
      </c>
      <c r="BF34" s="384">
        <v>4.6194309999999996</v>
      </c>
      <c r="BG34" s="384">
        <v>4.6839899999999997</v>
      </c>
      <c r="BH34" s="384">
        <v>4.7362820000000001</v>
      </c>
      <c r="BI34" s="384">
        <v>5.1559290000000004</v>
      </c>
      <c r="BJ34" s="384">
        <v>5.4618830000000003</v>
      </c>
      <c r="BK34" s="384">
        <v>5.7893509999999999</v>
      </c>
      <c r="BL34" s="384">
        <v>5.4906649999999999</v>
      </c>
      <c r="BM34" s="384">
        <v>5.1831449999999997</v>
      </c>
      <c r="BN34" s="384">
        <v>4.789568</v>
      </c>
      <c r="BO34" s="384">
        <v>4.6586169999999996</v>
      </c>
      <c r="BP34" s="384">
        <v>4.580349</v>
      </c>
      <c r="BQ34" s="384">
        <v>4.5774509999999999</v>
      </c>
      <c r="BR34" s="384">
        <v>4.5730649999999997</v>
      </c>
      <c r="BS34" s="384">
        <v>4.589372</v>
      </c>
      <c r="BT34" s="384">
        <v>4.6268469999999997</v>
      </c>
      <c r="BU34" s="384">
        <v>5.0328749999999998</v>
      </c>
      <c r="BV34" s="384">
        <v>5.3771490000000002</v>
      </c>
    </row>
    <row r="35" spans="1:74" ht="11.1" customHeight="1" x14ac:dyDescent="0.2">
      <c r="A35" s="84" t="s">
        <v>855</v>
      </c>
      <c r="B35" s="189" t="s">
        <v>561</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4.748698461</v>
      </c>
      <c r="AX35" s="261">
        <v>5.7298049999999998</v>
      </c>
      <c r="AY35" s="261">
        <v>5.5448199999999996</v>
      </c>
      <c r="AZ35" s="384">
        <v>4.9233079999999996</v>
      </c>
      <c r="BA35" s="384">
        <v>4.5759730000000003</v>
      </c>
      <c r="BB35" s="384">
        <v>4.2531850000000002</v>
      </c>
      <c r="BC35" s="384">
        <v>4.2331630000000002</v>
      </c>
      <c r="BD35" s="384">
        <v>4.1847519999999996</v>
      </c>
      <c r="BE35" s="384">
        <v>4.1039190000000003</v>
      </c>
      <c r="BF35" s="384">
        <v>4.1999149999999998</v>
      </c>
      <c r="BG35" s="384">
        <v>4.287458</v>
      </c>
      <c r="BH35" s="384">
        <v>4.4630590000000003</v>
      </c>
      <c r="BI35" s="384">
        <v>4.7389159999999997</v>
      </c>
      <c r="BJ35" s="384">
        <v>5.0491619999999999</v>
      </c>
      <c r="BK35" s="384">
        <v>5.0954160000000002</v>
      </c>
      <c r="BL35" s="384">
        <v>5.0802360000000002</v>
      </c>
      <c r="BM35" s="384">
        <v>4.8422289999999997</v>
      </c>
      <c r="BN35" s="384">
        <v>4.4191940000000001</v>
      </c>
      <c r="BO35" s="384">
        <v>4.3212289999999998</v>
      </c>
      <c r="BP35" s="384">
        <v>4.2388060000000003</v>
      </c>
      <c r="BQ35" s="384">
        <v>4.1316980000000001</v>
      </c>
      <c r="BR35" s="384">
        <v>4.2359159999999996</v>
      </c>
      <c r="BS35" s="384">
        <v>4.3040839999999996</v>
      </c>
      <c r="BT35" s="384">
        <v>4.456912</v>
      </c>
      <c r="BU35" s="384">
        <v>4.7144450000000004</v>
      </c>
      <c r="BV35" s="384">
        <v>5.0585250000000004</v>
      </c>
    </row>
    <row r="36" spans="1:74" ht="11.1" customHeight="1" x14ac:dyDescent="0.2">
      <c r="A36" s="84" t="s">
        <v>856</v>
      </c>
      <c r="B36" s="189" t="s">
        <v>562</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3.801167891</v>
      </c>
      <c r="AX36" s="261">
        <v>4.8210519999999999</v>
      </c>
      <c r="AY36" s="261">
        <v>4.1159109999999997</v>
      </c>
      <c r="AZ36" s="384">
        <v>3.2084969999999999</v>
      </c>
      <c r="BA36" s="384">
        <v>3.1696230000000001</v>
      </c>
      <c r="BB36" s="384">
        <v>2.9948920000000001</v>
      </c>
      <c r="BC36" s="384">
        <v>3.0090089999999998</v>
      </c>
      <c r="BD36" s="384">
        <v>2.9726889999999999</v>
      </c>
      <c r="BE36" s="384">
        <v>3.0557729999999999</v>
      </c>
      <c r="BF36" s="384">
        <v>3.1328809999999998</v>
      </c>
      <c r="BG36" s="384">
        <v>2.9761229999999999</v>
      </c>
      <c r="BH36" s="384">
        <v>3.1394609999999998</v>
      </c>
      <c r="BI36" s="384">
        <v>3.164609</v>
      </c>
      <c r="BJ36" s="384">
        <v>3.4634589999999998</v>
      </c>
      <c r="BK36" s="384">
        <v>3.537903</v>
      </c>
      <c r="BL36" s="384">
        <v>3.3817889999999999</v>
      </c>
      <c r="BM36" s="384">
        <v>3.2040839999999999</v>
      </c>
      <c r="BN36" s="384">
        <v>2.879937</v>
      </c>
      <c r="BO36" s="384">
        <v>2.8543379999999998</v>
      </c>
      <c r="BP36" s="384">
        <v>2.8276370000000002</v>
      </c>
      <c r="BQ36" s="384">
        <v>2.9362240000000002</v>
      </c>
      <c r="BR36" s="384">
        <v>3.054621</v>
      </c>
      <c r="BS36" s="384">
        <v>2.8621449999999999</v>
      </c>
      <c r="BT36" s="384">
        <v>3.0381809999999998</v>
      </c>
      <c r="BU36" s="384">
        <v>3.067612</v>
      </c>
      <c r="BV36" s="384">
        <v>3.419994</v>
      </c>
    </row>
    <row r="37" spans="1:74" s="85" customFormat="1" ht="11.1" customHeight="1" x14ac:dyDescent="0.2">
      <c r="A37" s="84" t="s">
        <v>857</v>
      </c>
      <c r="B37" s="189" t="s">
        <v>563</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5.3798932989999999</v>
      </c>
      <c r="AN37" s="261">
        <v>5.4268282660000002</v>
      </c>
      <c r="AO37" s="261">
        <v>5.4760699910000001</v>
      </c>
      <c r="AP37" s="261">
        <v>5.2277664540000002</v>
      </c>
      <c r="AQ37" s="261">
        <v>5.3442959859999997</v>
      </c>
      <c r="AR37" s="261">
        <v>5.5837297149999996</v>
      </c>
      <c r="AS37" s="261">
        <v>5.5062181929999996</v>
      </c>
      <c r="AT37" s="261">
        <v>5.1351520959999997</v>
      </c>
      <c r="AU37" s="261">
        <v>3.8756093100000002</v>
      </c>
      <c r="AV37" s="261">
        <v>5.0415335539999999</v>
      </c>
      <c r="AW37" s="261">
        <v>4.6910338109999996</v>
      </c>
      <c r="AX37" s="261">
        <v>5.2457120000000002</v>
      </c>
      <c r="AY37" s="261">
        <v>5.6070190000000002</v>
      </c>
      <c r="AZ37" s="384">
        <v>5.6669109999999998</v>
      </c>
      <c r="BA37" s="384">
        <v>5.8230899999999997</v>
      </c>
      <c r="BB37" s="384">
        <v>5.6436219999999997</v>
      </c>
      <c r="BC37" s="384">
        <v>5.4437550000000003</v>
      </c>
      <c r="BD37" s="384">
        <v>5.5639890000000003</v>
      </c>
      <c r="BE37" s="384">
        <v>5.7743370000000001</v>
      </c>
      <c r="BF37" s="384">
        <v>5.867801</v>
      </c>
      <c r="BG37" s="384">
        <v>5.8353250000000001</v>
      </c>
      <c r="BH37" s="384">
        <v>5.9089720000000003</v>
      </c>
      <c r="BI37" s="384">
        <v>5.8650250000000002</v>
      </c>
      <c r="BJ37" s="384">
        <v>5.90747</v>
      </c>
      <c r="BK37" s="384">
        <v>6.0404970000000002</v>
      </c>
      <c r="BL37" s="384">
        <v>6.0010969999999997</v>
      </c>
      <c r="BM37" s="384">
        <v>6.0542319999999998</v>
      </c>
      <c r="BN37" s="384">
        <v>5.7632250000000003</v>
      </c>
      <c r="BO37" s="384">
        <v>5.4703179999999998</v>
      </c>
      <c r="BP37" s="384">
        <v>5.5119579999999999</v>
      </c>
      <c r="BQ37" s="384">
        <v>5.6729830000000003</v>
      </c>
      <c r="BR37" s="384">
        <v>5.7295949999999998</v>
      </c>
      <c r="BS37" s="384">
        <v>5.6708679999999996</v>
      </c>
      <c r="BT37" s="384">
        <v>5.7250110000000003</v>
      </c>
      <c r="BU37" s="384">
        <v>5.6711</v>
      </c>
      <c r="BV37" s="384">
        <v>5.717422</v>
      </c>
    </row>
    <row r="38" spans="1:74" s="85" customFormat="1" ht="11.1" customHeight="1" x14ac:dyDescent="0.2">
      <c r="A38" s="84" t="s">
        <v>858</v>
      </c>
      <c r="B38" s="189" t="s">
        <v>564</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7.0674792479999997</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6.5143190769999997</v>
      </c>
      <c r="AX38" s="261">
        <v>7.142029</v>
      </c>
      <c r="AY38" s="261">
        <v>7.5850439999999999</v>
      </c>
      <c r="AZ38" s="384">
        <v>7.2080469999999996</v>
      </c>
      <c r="BA38" s="384">
        <v>7.0382879999999997</v>
      </c>
      <c r="BB38" s="384">
        <v>6.4621120000000003</v>
      </c>
      <c r="BC38" s="384">
        <v>6.2823989999999998</v>
      </c>
      <c r="BD38" s="384">
        <v>6.3510479999999996</v>
      </c>
      <c r="BE38" s="384">
        <v>6.3510119999999999</v>
      </c>
      <c r="BF38" s="384">
        <v>6.4145589999999997</v>
      </c>
      <c r="BG38" s="384">
        <v>6.3682499999999997</v>
      </c>
      <c r="BH38" s="384">
        <v>6.2158150000000001</v>
      </c>
      <c r="BI38" s="384">
        <v>6.4179870000000001</v>
      </c>
      <c r="BJ38" s="384">
        <v>6.759207</v>
      </c>
      <c r="BK38" s="384">
        <v>7.1064360000000004</v>
      </c>
      <c r="BL38" s="384">
        <v>6.9615460000000002</v>
      </c>
      <c r="BM38" s="384">
        <v>6.9681290000000002</v>
      </c>
      <c r="BN38" s="384">
        <v>6.4528369999999997</v>
      </c>
      <c r="BO38" s="384">
        <v>6.2854239999999999</v>
      </c>
      <c r="BP38" s="384">
        <v>6.3532229999999998</v>
      </c>
      <c r="BQ38" s="384">
        <v>6.3383250000000002</v>
      </c>
      <c r="BR38" s="384">
        <v>6.4058960000000003</v>
      </c>
      <c r="BS38" s="384">
        <v>6.3476920000000003</v>
      </c>
      <c r="BT38" s="384">
        <v>6.1845179999999997</v>
      </c>
      <c r="BU38" s="384">
        <v>6.3731629999999999</v>
      </c>
      <c r="BV38" s="384">
        <v>6.7172179999999999</v>
      </c>
    </row>
    <row r="39" spans="1:74" s="85" customFormat="1" ht="11.1" customHeight="1" x14ac:dyDescent="0.2">
      <c r="A39" s="84" t="s">
        <v>859</v>
      </c>
      <c r="B39" s="190" t="s">
        <v>538</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4.51</v>
      </c>
      <c r="AX39" s="215">
        <v>5.4660989999999998</v>
      </c>
      <c r="AY39" s="215">
        <v>5.1938810000000002</v>
      </c>
      <c r="AZ39" s="386">
        <v>4.4908140000000003</v>
      </c>
      <c r="BA39" s="386">
        <v>4.2548649999999997</v>
      </c>
      <c r="BB39" s="386">
        <v>3.9231989999999999</v>
      </c>
      <c r="BC39" s="386">
        <v>3.7491840000000001</v>
      </c>
      <c r="BD39" s="386">
        <v>3.6544379999999999</v>
      </c>
      <c r="BE39" s="386">
        <v>3.6862309999999998</v>
      </c>
      <c r="BF39" s="386">
        <v>3.749457</v>
      </c>
      <c r="BG39" s="386">
        <v>3.6790929999999999</v>
      </c>
      <c r="BH39" s="386">
        <v>3.902946</v>
      </c>
      <c r="BI39" s="386">
        <v>4.1188469999999997</v>
      </c>
      <c r="BJ39" s="386">
        <v>4.4738949999999997</v>
      </c>
      <c r="BK39" s="386">
        <v>4.7085749999999997</v>
      </c>
      <c r="BL39" s="386">
        <v>4.5795219999999999</v>
      </c>
      <c r="BM39" s="386">
        <v>4.3133689999999998</v>
      </c>
      <c r="BN39" s="386">
        <v>3.8784779999999999</v>
      </c>
      <c r="BO39" s="386">
        <v>3.6599979999999999</v>
      </c>
      <c r="BP39" s="386">
        <v>3.5546479999999998</v>
      </c>
      <c r="BQ39" s="386">
        <v>3.5925310000000001</v>
      </c>
      <c r="BR39" s="386">
        <v>3.6900019999999998</v>
      </c>
      <c r="BS39" s="386">
        <v>3.5876809999999999</v>
      </c>
      <c r="BT39" s="386">
        <v>3.8158840000000001</v>
      </c>
      <c r="BU39" s="386">
        <v>4.0297159999999996</v>
      </c>
      <c r="BV39" s="386">
        <v>4.4233989999999999</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4"/>
      <c r="BE40" s="674"/>
      <c r="BF40" s="674"/>
      <c r="BG40" s="67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0" t="s">
        <v>1003</v>
      </c>
      <c r="C41" s="781"/>
      <c r="D41" s="781"/>
      <c r="E41" s="781"/>
      <c r="F41" s="781"/>
      <c r="G41" s="781"/>
      <c r="H41" s="781"/>
      <c r="I41" s="781"/>
      <c r="J41" s="781"/>
      <c r="K41" s="781"/>
      <c r="L41" s="781"/>
      <c r="M41" s="781"/>
      <c r="N41" s="781"/>
      <c r="O41" s="781"/>
      <c r="P41" s="781"/>
      <c r="Q41" s="781"/>
      <c r="AY41" s="523"/>
      <c r="AZ41" s="523"/>
      <c r="BA41" s="523"/>
      <c r="BB41" s="523"/>
      <c r="BC41" s="523"/>
      <c r="BD41" s="675"/>
      <c r="BE41" s="675"/>
      <c r="BF41" s="675"/>
      <c r="BG41" s="675"/>
      <c r="BH41" s="523"/>
      <c r="BI41" s="523"/>
      <c r="BJ41" s="523"/>
    </row>
    <row r="42" spans="1:74" s="286" customFormat="1" ht="12" customHeight="1" x14ac:dyDescent="0.2">
      <c r="A42" s="198"/>
      <c r="B42" s="789" t="s">
        <v>137</v>
      </c>
      <c r="C42" s="781"/>
      <c r="D42" s="781"/>
      <c r="E42" s="781"/>
      <c r="F42" s="781"/>
      <c r="G42" s="781"/>
      <c r="H42" s="781"/>
      <c r="I42" s="781"/>
      <c r="J42" s="781"/>
      <c r="K42" s="781"/>
      <c r="L42" s="781"/>
      <c r="M42" s="781"/>
      <c r="N42" s="781"/>
      <c r="O42" s="781"/>
      <c r="P42" s="781"/>
      <c r="Q42" s="781"/>
      <c r="AY42" s="523"/>
      <c r="AZ42" s="523"/>
      <c r="BA42" s="523"/>
      <c r="BB42" s="523"/>
      <c r="BC42" s="523"/>
      <c r="BD42" s="675"/>
      <c r="BE42" s="675"/>
      <c r="BF42" s="675"/>
      <c r="BG42" s="675"/>
      <c r="BH42" s="523"/>
      <c r="BI42" s="523"/>
      <c r="BJ42" s="523"/>
    </row>
    <row r="43" spans="1:74" s="452" customFormat="1" ht="12" customHeight="1" x14ac:dyDescent="0.2">
      <c r="A43" s="451"/>
      <c r="B43" s="802" t="s">
        <v>1028</v>
      </c>
      <c r="C43" s="803"/>
      <c r="D43" s="803"/>
      <c r="E43" s="803"/>
      <c r="F43" s="803"/>
      <c r="G43" s="803"/>
      <c r="H43" s="803"/>
      <c r="I43" s="803"/>
      <c r="J43" s="803"/>
      <c r="K43" s="803"/>
      <c r="L43" s="803"/>
      <c r="M43" s="803"/>
      <c r="N43" s="803"/>
      <c r="O43" s="803"/>
      <c r="P43" s="803"/>
      <c r="Q43" s="799"/>
      <c r="AY43" s="524"/>
      <c r="AZ43" s="524"/>
      <c r="BA43" s="524"/>
      <c r="BB43" s="524"/>
      <c r="BC43" s="524"/>
      <c r="BD43" s="676"/>
      <c r="BE43" s="676"/>
      <c r="BF43" s="676"/>
      <c r="BG43" s="676"/>
      <c r="BH43" s="524"/>
      <c r="BI43" s="524"/>
      <c r="BJ43" s="524"/>
    </row>
    <row r="44" spans="1:74" s="452" customFormat="1" ht="12" customHeight="1" x14ac:dyDescent="0.2">
      <c r="A44" s="451"/>
      <c r="B44" s="797" t="s">
        <v>1065</v>
      </c>
      <c r="C44" s="803"/>
      <c r="D44" s="803"/>
      <c r="E44" s="803"/>
      <c r="F44" s="803"/>
      <c r="G44" s="803"/>
      <c r="H44" s="803"/>
      <c r="I44" s="803"/>
      <c r="J44" s="803"/>
      <c r="K44" s="803"/>
      <c r="L44" s="803"/>
      <c r="M44" s="803"/>
      <c r="N44" s="803"/>
      <c r="O44" s="803"/>
      <c r="P44" s="803"/>
      <c r="Q44" s="799"/>
      <c r="AY44" s="524"/>
      <c r="AZ44" s="524"/>
      <c r="BA44" s="524"/>
      <c r="BB44" s="524"/>
      <c r="BC44" s="524"/>
      <c r="BD44" s="676"/>
      <c r="BE44" s="676"/>
      <c r="BF44" s="676"/>
      <c r="BG44" s="676"/>
      <c r="BH44" s="524"/>
      <c r="BI44" s="524"/>
      <c r="BJ44" s="524"/>
    </row>
    <row r="45" spans="1:74" s="452" customFormat="1" ht="12" customHeight="1" x14ac:dyDescent="0.2">
      <c r="A45" s="451"/>
      <c r="B45" s="830" t="s">
        <v>1066</v>
      </c>
      <c r="C45" s="799"/>
      <c r="D45" s="799"/>
      <c r="E45" s="799"/>
      <c r="F45" s="799"/>
      <c r="G45" s="799"/>
      <c r="H45" s="799"/>
      <c r="I45" s="799"/>
      <c r="J45" s="799"/>
      <c r="K45" s="799"/>
      <c r="L45" s="799"/>
      <c r="M45" s="799"/>
      <c r="N45" s="799"/>
      <c r="O45" s="799"/>
      <c r="P45" s="799"/>
      <c r="Q45" s="799"/>
      <c r="AY45" s="524"/>
      <c r="AZ45" s="524"/>
      <c r="BA45" s="524"/>
      <c r="BB45" s="524"/>
      <c r="BC45" s="524"/>
      <c r="BD45" s="676"/>
      <c r="BE45" s="676"/>
      <c r="BF45" s="676"/>
      <c r="BG45" s="676"/>
      <c r="BH45" s="524"/>
      <c r="BI45" s="524"/>
      <c r="BJ45" s="524"/>
    </row>
    <row r="46" spans="1:74" s="452" customFormat="1" ht="12" customHeight="1" x14ac:dyDescent="0.2">
      <c r="A46" s="453"/>
      <c r="B46" s="802" t="s">
        <v>1067</v>
      </c>
      <c r="C46" s="803"/>
      <c r="D46" s="803"/>
      <c r="E46" s="803"/>
      <c r="F46" s="803"/>
      <c r="G46" s="803"/>
      <c r="H46" s="803"/>
      <c r="I46" s="803"/>
      <c r="J46" s="803"/>
      <c r="K46" s="803"/>
      <c r="L46" s="803"/>
      <c r="M46" s="803"/>
      <c r="N46" s="803"/>
      <c r="O46" s="803"/>
      <c r="P46" s="803"/>
      <c r="Q46" s="799"/>
      <c r="AY46" s="524"/>
      <c r="AZ46" s="524"/>
      <c r="BA46" s="524"/>
      <c r="BB46" s="524"/>
      <c r="BC46" s="524"/>
      <c r="BD46" s="676"/>
      <c r="BE46" s="676"/>
      <c r="BF46" s="676"/>
      <c r="BG46" s="676"/>
      <c r="BH46" s="524"/>
      <c r="BI46" s="524"/>
      <c r="BJ46" s="524"/>
    </row>
    <row r="47" spans="1:74" s="452" customFormat="1" ht="12" customHeight="1" x14ac:dyDescent="0.2">
      <c r="A47" s="453"/>
      <c r="B47" s="808" t="s">
        <v>190</v>
      </c>
      <c r="C47" s="799"/>
      <c r="D47" s="799"/>
      <c r="E47" s="799"/>
      <c r="F47" s="799"/>
      <c r="G47" s="799"/>
      <c r="H47" s="799"/>
      <c r="I47" s="799"/>
      <c r="J47" s="799"/>
      <c r="K47" s="799"/>
      <c r="L47" s="799"/>
      <c r="M47" s="799"/>
      <c r="N47" s="799"/>
      <c r="O47" s="799"/>
      <c r="P47" s="799"/>
      <c r="Q47" s="799"/>
      <c r="AY47" s="524"/>
      <c r="AZ47" s="524"/>
      <c r="BA47" s="524"/>
      <c r="BB47" s="524"/>
      <c r="BC47" s="524"/>
      <c r="BD47" s="676"/>
      <c r="BE47" s="676"/>
      <c r="BF47" s="676"/>
      <c r="BG47" s="676"/>
      <c r="BH47" s="524"/>
      <c r="BI47" s="524"/>
      <c r="BJ47" s="524"/>
    </row>
    <row r="48" spans="1:74" s="452" customFormat="1" ht="12" customHeight="1" x14ac:dyDescent="0.2">
      <c r="A48" s="453"/>
      <c r="B48" s="797" t="s">
        <v>1032</v>
      </c>
      <c r="C48" s="798"/>
      <c r="D48" s="798"/>
      <c r="E48" s="798"/>
      <c r="F48" s="798"/>
      <c r="G48" s="798"/>
      <c r="H48" s="798"/>
      <c r="I48" s="798"/>
      <c r="J48" s="798"/>
      <c r="K48" s="798"/>
      <c r="L48" s="798"/>
      <c r="M48" s="798"/>
      <c r="N48" s="798"/>
      <c r="O48" s="798"/>
      <c r="P48" s="798"/>
      <c r="Q48" s="799"/>
      <c r="AY48" s="524"/>
      <c r="AZ48" s="524"/>
      <c r="BA48" s="524"/>
      <c r="BB48" s="524"/>
      <c r="BC48" s="524"/>
      <c r="BD48" s="676"/>
      <c r="BE48" s="676"/>
      <c r="BF48" s="676"/>
      <c r="BG48" s="676"/>
      <c r="BH48" s="524"/>
      <c r="BI48" s="524"/>
      <c r="BJ48" s="524"/>
    </row>
    <row r="49" spans="1:74" s="454" customFormat="1" ht="12" customHeight="1" x14ac:dyDescent="0.2">
      <c r="A49" s="436"/>
      <c r="B49" s="811" t="s">
        <v>1130</v>
      </c>
      <c r="C49" s="799"/>
      <c r="D49" s="799"/>
      <c r="E49" s="799"/>
      <c r="F49" s="799"/>
      <c r="G49" s="799"/>
      <c r="H49" s="799"/>
      <c r="I49" s="799"/>
      <c r="J49" s="799"/>
      <c r="K49" s="799"/>
      <c r="L49" s="799"/>
      <c r="M49" s="799"/>
      <c r="N49" s="799"/>
      <c r="O49" s="799"/>
      <c r="P49" s="799"/>
      <c r="Q49" s="799"/>
      <c r="AY49" s="525"/>
      <c r="AZ49" s="525"/>
      <c r="BA49" s="525"/>
      <c r="BB49" s="525"/>
      <c r="BC49" s="525"/>
      <c r="BD49" s="677"/>
      <c r="BE49" s="677"/>
      <c r="BF49" s="677"/>
      <c r="BG49" s="677"/>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11" sqref="BE1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8" customWidth="1"/>
    <col min="59" max="62" width="6.5703125" style="388" customWidth="1"/>
    <col min="63" max="74" width="6.5703125" style="89" customWidth="1"/>
    <col min="75" max="16384" width="9.5703125" style="89"/>
  </cols>
  <sheetData>
    <row r="1" spans="1:74" ht="14.85" customHeight="1" x14ac:dyDescent="0.2">
      <c r="A1" s="790" t="s">
        <v>982</v>
      </c>
      <c r="B1" s="837" t="s">
        <v>251</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3"/>
    </row>
    <row r="2" spans="1:74" s="72"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396"/>
      <c r="BH2" s="396"/>
      <c r="BI2" s="396"/>
      <c r="BJ2" s="396"/>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566</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65.354387000000003</v>
      </c>
      <c r="AW6" s="258">
        <v>62.264009000000001</v>
      </c>
      <c r="AX6" s="258">
        <v>62.999751000000003</v>
      </c>
      <c r="AY6" s="258">
        <v>63.119159445000001</v>
      </c>
      <c r="AZ6" s="346">
        <v>60.168320000000001</v>
      </c>
      <c r="BA6" s="346">
        <v>62.318629999999999</v>
      </c>
      <c r="BB6" s="346">
        <v>47.442909999999998</v>
      </c>
      <c r="BC6" s="346">
        <v>55.672739999999997</v>
      </c>
      <c r="BD6" s="346">
        <v>54.99774</v>
      </c>
      <c r="BE6" s="346">
        <v>68.138310000000004</v>
      </c>
      <c r="BF6" s="346">
        <v>68.756</v>
      </c>
      <c r="BG6" s="346">
        <v>54.562100000000001</v>
      </c>
      <c r="BH6" s="346">
        <v>62.877249999999997</v>
      </c>
      <c r="BI6" s="346">
        <v>60.111139999999999</v>
      </c>
      <c r="BJ6" s="346">
        <v>64.053169999999994</v>
      </c>
      <c r="BK6" s="346">
        <v>66.367649999999998</v>
      </c>
      <c r="BL6" s="346">
        <v>58.808140000000002</v>
      </c>
      <c r="BM6" s="346">
        <v>58.9724</v>
      </c>
      <c r="BN6" s="346">
        <v>43.524560000000001</v>
      </c>
      <c r="BO6" s="346">
        <v>52.396129999999999</v>
      </c>
      <c r="BP6" s="346">
        <v>51.273429999999998</v>
      </c>
      <c r="BQ6" s="346">
        <v>61.422319999999999</v>
      </c>
      <c r="BR6" s="346">
        <v>61.252519999999997</v>
      </c>
      <c r="BS6" s="346">
        <v>50.5137</v>
      </c>
      <c r="BT6" s="346">
        <v>58.616100000000003</v>
      </c>
      <c r="BU6" s="346">
        <v>56.582599999999999</v>
      </c>
      <c r="BV6" s="346">
        <v>61.730420000000002</v>
      </c>
    </row>
    <row r="7" spans="1:74" ht="11.1" customHeight="1" x14ac:dyDescent="0.2">
      <c r="A7" s="93" t="s">
        <v>214</v>
      </c>
      <c r="B7" s="199" t="s">
        <v>567</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17.393577000000001</v>
      </c>
      <c r="AW7" s="258">
        <v>16.538772000000002</v>
      </c>
      <c r="AX7" s="258">
        <v>16.780722000000001</v>
      </c>
      <c r="AY7" s="258">
        <v>17.544472995</v>
      </c>
      <c r="AZ7" s="346">
        <v>17.904959999999999</v>
      </c>
      <c r="BA7" s="346">
        <v>18.32347</v>
      </c>
      <c r="BB7" s="346">
        <v>14.73654</v>
      </c>
      <c r="BC7" s="346">
        <v>15.670909999999999</v>
      </c>
      <c r="BD7" s="346">
        <v>15.79322</v>
      </c>
      <c r="BE7" s="346">
        <v>17.361989999999999</v>
      </c>
      <c r="BF7" s="346">
        <v>15.93215</v>
      </c>
      <c r="BG7" s="346">
        <v>13.122299999999999</v>
      </c>
      <c r="BH7" s="346">
        <v>14.641550000000001</v>
      </c>
      <c r="BI7" s="346">
        <v>14.07807</v>
      </c>
      <c r="BJ7" s="346">
        <v>13.50004</v>
      </c>
      <c r="BK7" s="346">
        <v>15.736179999999999</v>
      </c>
      <c r="BL7" s="346">
        <v>15.654540000000001</v>
      </c>
      <c r="BM7" s="346">
        <v>15.96701</v>
      </c>
      <c r="BN7" s="346">
        <v>13.09639</v>
      </c>
      <c r="BO7" s="346">
        <v>14.230370000000001</v>
      </c>
      <c r="BP7" s="346">
        <v>12.941700000000001</v>
      </c>
      <c r="BQ7" s="346">
        <v>14.61368</v>
      </c>
      <c r="BR7" s="346">
        <v>14.201040000000001</v>
      </c>
      <c r="BS7" s="346">
        <v>12.17831</v>
      </c>
      <c r="BT7" s="346">
        <v>13.70387</v>
      </c>
      <c r="BU7" s="346">
        <v>13.40475</v>
      </c>
      <c r="BV7" s="346">
        <v>14.085229999999999</v>
      </c>
    </row>
    <row r="8" spans="1:74" ht="11.1" customHeight="1" x14ac:dyDescent="0.2">
      <c r="A8" s="93" t="s">
        <v>215</v>
      </c>
      <c r="B8" s="199" t="s">
        <v>568</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11.602762999999999</v>
      </c>
      <c r="AW8" s="258">
        <v>11.065579</v>
      </c>
      <c r="AX8" s="258">
        <v>11.208484</v>
      </c>
      <c r="AY8" s="258">
        <v>11.462326478</v>
      </c>
      <c r="AZ8" s="346">
        <v>11.03181</v>
      </c>
      <c r="BA8" s="346">
        <v>12.00451</v>
      </c>
      <c r="BB8" s="346">
        <v>8.7424230000000005</v>
      </c>
      <c r="BC8" s="346">
        <v>10.51357</v>
      </c>
      <c r="BD8" s="346">
        <v>9.752383</v>
      </c>
      <c r="BE8" s="346">
        <v>12.328530000000001</v>
      </c>
      <c r="BF8" s="346">
        <v>13.4458</v>
      </c>
      <c r="BG8" s="346">
        <v>11.368980000000001</v>
      </c>
      <c r="BH8" s="346">
        <v>13.06108</v>
      </c>
      <c r="BI8" s="346">
        <v>12.96078</v>
      </c>
      <c r="BJ8" s="346">
        <v>12.91084</v>
      </c>
      <c r="BK8" s="346">
        <v>13.19652</v>
      </c>
      <c r="BL8" s="346">
        <v>11.596019999999999</v>
      </c>
      <c r="BM8" s="346">
        <v>11.56113</v>
      </c>
      <c r="BN8" s="346">
        <v>8.6909670000000006</v>
      </c>
      <c r="BO8" s="346">
        <v>10.483560000000001</v>
      </c>
      <c r="BP8" s="346">
        <v>10.39748</v>
      </c>
      <c r="BQ8" s="346">
        <v>12.45865</v>
      </c>
      <c r="BR8" s="346">
        <v>12.71536</v>
      </c>
      <c r="BS8" s="346">
        <v>10.660450000000001</v>
      </c>
      <c r="BT8" s="346">
        <v>12.34953</v>
      </c>
      <c r="BU8" s="346">
        <v>12.40099</v>
      </c>
      <c r="BV8" s="346">
        <v>12.841530000000001</v>
      </c>
    </row>
    <row r="9" spans="1:74" ht="11.1" customHeight="1" x14ac:dyDescent="0.2">
      <c r="A9" s="93" t="s">
        <v>216</v>
      </c>
      <c r="B9" s="199" t="s">
        <v>569</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36.358046999999999</v>
      </c>
      <c r="AW9" s="258">
        <v>34.659658</v>
      </c>
      <c r="AX9" s="258">
        <v>35.010545</v>
      </c>
      <c r="AY9" s="258">
        <v>34.112359972999997</v>
      </c>
      <c r="AZ9" s="346">
        <v>31.231549999999999</v>
      </c>
      <c r="BA9" s="346">
        <v>31.990649999999999</v>
      </c>
      <c r="BB9" s="346">
        <v>23.963950000000001</v>
      </c>
      <c r="BC9" s="346">
        <v>29.48826</v>
      </c>
      <c r="BD9" s="346">
        <v>29.45214</v>
      </c>
      <c r="BE9" s="346">
        <v>38.447789999999998</v>
      </c>
      <c r="BF9" s="346">
        <v>39.378050000000002</v>
      </c>
      <c r="BG9" s="346">
        <v>30.070830000000001</v>
      </c>
      <c r="BH9" s="346">
        <v>35.174619999999997</v>
      </c>
      <c r="BI9" s="346">
        <v>33.072290000000002</v>
      </c>
      <c r="BJ9" s="346">
        <v>37.64228</v>
      </c>
      <c r="BK9" s="346">
        <v>37.434950000000001</v>
      </c>
      <c r="BL9" s="346">
        <v>31.557580000000002</v>
      </c>
      <c r="BM9" s="346">
        <v>31.44425</v>
      </c>
      <c r="BN9" s="346">
        <v>21.737210000000001</v>
      </c>
      <c r="BO9" s="346">
        <v>27.682189999999999</v>
      </c>
      <c r="BP9" s="346">
        <v>27.934259999999998</v>
      </c>
      <c r="BQ9" s="346">
        <v>34.349980000000002</v>
      </c>
      <c r="BR9" s="346">
        <v>34.336120000000001</v>
      </c>
      <c r="BS9" s="346">
        <v>27.674939999999999</v>
      </c>
      <c r="BT9" s="346">
        <v>32.5627</v>
      </c>
      <c r="BU9" s="346">
        <v>30.776869999999999</v>
      </c>
      <c r="BV9" s="346">
        <v>34.803649999999998</v>
      </c>
    </row>
    <row r="10" spans="1:74" ht="11.1" customHeight="1" x14ac:dyDescent="0.2">
      <c r="A10" s="95" t="s">
        <v>217</v>
      </c>
      <c r="B10" s="199" t="s">
        <v>570</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0.33493000000000001</v>
      </c>
      <c r="AB10" s="258">
        <v>-0.19564999999999999</v>
      </c>
      <c r="AC10" s="258">
        <v>-2.0250000000000001E-2</v>
      </c>
      <c r="AD10" s="258">
        <v>2.052E-2</v>
      </c>
      <c r="AE10" s="258">
        <v>0.81972999999999996</v>
      </c>
      <c r="AF10" s="258">
        <v>0.91922999999999999</v>
      </c>
      <c r="AG10" s="258">
        <v>-2.0343433332999998</v>
      </c>
      <c r="AH10" s="258">
        <v>1.2391666667000001</v>
      </c>
      <c r="AI10" s="258">
        <v>0.79616666667000002</v>
      </c>
      <c r="AJ10" s="258">
        <v>-2.9833333332999999E-2</v>
      </c>
      <c r="AK10" s="258">
        <v>-0.24583333332999999</v>
      </c>
      <c r="AL10" s="258">
        <v>-0.29383333333</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-0.58143999999999996</v>
      </c>
      <c r="AY10" s="258">
        <v>2.560181</v>
      </c>
      <c r="AZ10" s="346">
        <v>-1.706888</v>
      </c>
      <c r="BA10" s="346">
        <v>-0.15241270000000001</v>
      </c>
      <c r="BB10" s="346">
        <v>1.7790889999999999</v>
      </c>
      <c r="BC10" s="346">
        <v>-0.8707741</v>
      </c>
      <c r="BD10" s="346">
        <v>0.29592649999999998</v>
      </c>
      <c r="BE10" s="346">
        <v>-9.4641699999999995E-2</v>
      </c>
      <c r="BF10" s="346">
        <v>0.62104820000000005</v>
      </c>
      <c r="BG10" s="346">
        <v>0.38452789999999998</v>
      </c>
      <c r="BH10" s="346">
        <v>-2.4426760000000001</v>
      </c>
      <c r="BI10" s="346">
        <v>-0.79629559999999999</v>
      </c>
      <c r="BJ10" s="346">
        <v>-9.8555699999999996E-2</v>
      </c>
      <c r="BK10" s="346">
        <v>0.70266850000000003</v>
      </c>
      <c r="BL10" s="346">
        <v>-1.6719029999999999</v>
      </c>
      <c r="BM10" s="346">
        <v>-0.1193742</v>
      </c>
      <c r="BN10" s="346">
        <v>1.760529</v>
      </c>
      <c r="BO10" s="346">
        <v>-0.90408540000000004</v>
      </c>
      <c r="BP10" s="346">
        <v>0.30205359999999998</v>
      </c>
      <c r="BQ10" s="346">
        <v>-7.1697200000000003E-2</v>
      </c>
      <c r="BR10" s="346">
        <v>0.63636769999999998</v>
      </c>
      <c r="BS10" s="346">
        <v>0.36166199999999998</v>
      </c>
      <c r="BT10" s="346">
        <v>-2.4702709999999999</v>
      </c>
      <c r="BU10" s="346">
        <v>-0.82176930000000004</v>
      </c>
      <c r="BV10" s="346">
        <v>-0.2449518</v>
      </c>
    </row>
    <row r="11" spans="1:74" ht="11.1" customHeight="1" x14ac:dyDescent="0.2">
      <c r="A11" s="93" t="s">
        <v>218</v>
      </c>
      <c r="B11" s="199" t="s">
        <v>571</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0.401196</v>
      </c>
      <c r="AX11" s="258">
        <v>0.63870229999999995</v>
      </c>
      <c r="AY11" s="258">
        <v>0.48513410000000001</v>
      </c>
      <c r="AZ11" s="346">
        <v>0.34023639999999999</v>
      </c>
      <c r="BA11" s="346">
        <v>0.40848459999999998</v>
      </c>
      <c r="BB11" s="346">
        <v>0.39680149999999997</v>
      </c>
      <c r="BC11" s="346">
        <v>0.47167369999999997</v>
      </c>
      <c r="BD11" s="346">
        <v>0.51418229999999998</v>
      </c>
      <c r="BE11" s="346">
        <v>0.59967590000000004</v>
      </c>
      <c r="BF11" s="346">
        <v>0.55182290000000001</v>
      </c>
      <c r="BG11" s="346">
        <v>0.5759843</v>
      </c>
      <c r="BH11" s="346">
        <v>0.57922459999999998</v>
      </c>
      <c r="BI11" s="346">
        <v>0.56152029999999997</v>
      </c>
      <c r="BJ11" s="346">
        <v>0.55439280000000002</v>
      </c>
      <c r="BK11" s="346">
        <v>0.44947229999999999</v>
      </c>
      <c r="BL11" s="346">
        <v>0.49909949999999997</v>
      </c>
      <c r="BM11" s="346">
        <v>0.4211029</v>
      </c>
      <c r="BN11" s="346">
        <v>0.43660339999999997</v>
      </c>
      <c r="BO11" s="346">
        <v>0.44837009999999999</v>
      </c>
      <c r="BP11" s="346">
        <v>0.53018359999999998</v>
      </c>
      <c r="BQ11" s="346">
        <v>0.60953369999999996</v>
      </c>
      <c r="BR11" s="346">
        <v>0.55699549999999998</v>
      </c>
      <c r="BS11" s="346">
        <v>0.57772429999999997</v>
      </c>
      <c r="BT11" s="346">
        <v>0.478993</v>
      </c>
      <c r="BU11" s="346">
        <v>0.40967979999999998</v>
      </c>
      <c r="BV11" s="346">
        <v>0.55162809999999995</v>
      </c>
    </row>
    <row r="12" spans="1:74" ht="11.1" customHeight="1" x14ac:dyDescent="0.2">
      <c r="A12" s="93" t="s">
        <v>219</v>
      </c>
      <c r="B12" s="199" t="s">
        <v>572</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9.278829</v>
      </c>
      <c r="AX12" s="258">
        <v>8.9335117999999998</v>
      </c>
      <c r="AY12" s="258">
        <v>9.1658200000000001</v>
      </c>
      <c r="AZ12" s="346">
        <v>9.1952820000000006</v>
      </c>
      <c r="BA12" s="346">
        <v>8.7457960000000003</v>
      </c>
      <c r="BB12" s="346">
        <v>8.3533919999999995</v>
      </c>
      <c r="BC12" s="346">
        <v>8.2472930000000009</v>
      </c>
      <c r="BD12" s="346">
        <v>8.3387150000000005</v>
      </c>
      <c r="BE12" s="346">
        <v>7.992642</v>
      </c>
      <c r="BF12" s="346">
        <v>8.1722090000000005</v>
      </c>
      <c r="BG12" s="346">
        <v>8.2737459999999992</v>
      </c>
      <c r="BH12" s="346">
        <v>7.9515950000000002</v>
      </c>
      <c r="BI12" s="346">
        <v>7.8618790000000001</v>
      </c>
      <c r="BJ12" s="346">
        <v>8.3353800000000007</v>
      </c>
      <c r="BK12" s="346">
        <v>7.0858239999999997</v>
      </c>
      <c r="BL12" s="346">
        <v>7.8350289999999996</v>
      </c>
      <c r="BM12" s="346">
        <v>7.6927810000000001</v>
      </c>
      <c r="BN12" s="346">
        <v>7.6936640000000001</v>
      </c>
      <c r="BO12" s="346">
        <v>7.9702979999999997</v>
      </c>
      <c r="BP12" s="346">
        <v>8.0225670000000004</v>
      </c>
      <c r="BQ12" s="346">
        <v>7.7606650000000004</v>
      </c>
      <c r="BR12" s="346">
        <v>7.7116449999999999</v>
      </c>
      <c r="BS12" s="346">
        <v>7.7778970000000003</v>
      </c>
      <c r="BT12" s="346">
        <v>7.5690330000000001</v>
      </c>
      <c r="BU12" s="346">
        <v>7.4714410000000004</v>
      </c>
      <c r="BV12" s="346">
        <v>8.115767</v>
      </c>
    </row>
    <row r="13" spans="1:74" ht="11.1" customHeight="1" x14ac:dyDescent="0.2">
      <c r="A13" s="93" t="s">
        <v>220</v>
      </c>
      <c r="B13" s="200" t="s">
        <v>865</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4.8672029999999999</v>
      </c>
      <c r="AX13" s="258">
        <v>4.7760211999999997</v>
      </c>
      <c r="AY13" s="258">
        <v>4.5319310000000002</v>
      </c>
      <c r="AZ13" s="346">
        <v>4.7077660000000003</v>
      </c>
      <c r="BA13" s="346">
        <v>4.495965</v>
      </c>
      <c r="BB13" s="346">
        <v>4.2309429999999999</v>
      </c>
      <c r="BC13" s="346">
        <v>4.1828339999999997</v>
      </c>
      <c r="BD13" s="346">
        <v>4.4031820000000002</v>
      </c>
      <c r="BE13" s="346">
        <v>4.2139889999999998</v>
      </c>
      <c r="BF13" s="346">
        <v>4.4409020000000003</v>
      </c>
      <c r="BG13" s="346">
        <v>4.5699189999999996</v>
      </c>
      <c r="BH13" s="346">
        <v>4.3618750000000004</v>
      </c>
      <c r="BI13" s="346">
        <v>4.1601119999999998</v>
      </c>
      <c r="BJ13" s="346">
        <v>4.6001820000000002</v>
      </c>
      <c r="BK13" s="346">
        <v>3.6817389999999999</v>
      </c>
      <c r="BL13" s="346">
        <v>4.0815809999999999</v>
      </c>
      <c r="BM13" s="346">
        <v>4.0394560000000004</v>
      </c>
      <c r="BN13" s="346">
        <v>3.9342619999999999</v>
      </c>
      <c r="BO13" s="346">
        <v>4.0539630000000004</v>
      </c>
      <c r="BP13" s="346">
        <v>4.2989170000000003</v>
      </c>
      <c r="BQ13" s="346">
        <v>4.1810999999999998</v>
      </c>
      <c r="BR13" s="346">
        <v>4.4141260000000004</v>
      </c>
      <c r="BS13" s="346">
        <v>4.4903849999999998</v>
      </c>
      <c r="BT13" s="346">
        <v>4.3206280000000001</v>
      </c>
      <c r="BU13" s="346">
        <v>4.0602179999999999</v>
      </c>
      <c r="BV13" s="346">
        <v>4.5420800000000003</v>
      </c>
    </row>
    <row r="14" spans="1:74" ht="11.1" customHeight="1" x14ac:dyDescent="0.2">
      <c r="A14" s="93" t="s">
        <v>221</v>
      </c>
      <c r="B14" s="200" t="s">
        <v>866</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4.4116289999999996</v>
      </c>
      <c r="AX14" s="258">
        <v>4.1574906</v>
      </c>
      <c r="AY14" s="258">
        <v>4.6338879999999998</v>
      </c>
      <c r="AZ14" s="346">
        <v>4.4875160000000003</v>
      </c>
      <c r="BA14" s="346">
        <v>4.2498310000000004</v>
      </c>
      <c r="BB14" s="346">
        <v>4.1224489999999996</v>
      </c>
      <c r="BC14" s="346">
        <v>4.0644590000000003</v>
      </c>
      <c r="BD14" s="346">
        <v>3.9355329999999999</v>
      </c>
      <c r="BE14" s="346">
        <v>3.7786529999999998</v>
      </c>
      <c r="BF14" s="346">
        <v>3.731306</v>
      </c>
      <c r="BG14" s="346">
        <v>3.703827</v>
      </c>
      <c r="BH14" s="346">
        <v>3.5897199999999998</v>
      </c>
      <c r="BI14" s="346">
        <v>3.7017660000000001</v>
      </c>
      <c r="BJ14" s="346">
        <v>3.735198</v>
      </c>
      <c r="BK14" s="346">
        <v>3.4040849999999998</v>
      </c>
      <c r="BL14" s="346">
        <v>3.7534480000000001</v>
      </c>
      <c r="BM14" s="346">
        <v>3.6533259999999999</v>
      </c>
      <c r="BN14" s="346">
        <v>3.7594020000000001</v>
      </c>
      <c r="BO14" s="346">
        <v>3.916334</v>
      </c>
      <c r="BP14" s="346">
        <v>3.7236500000000001</v>
      </c>
      <c r="BQ14" s="346">
        <v>3.5795650000000001</v>
      </c>
      <c r="BR14" s="346">
        <v>3.2975189999999999</v>
      </c>
      <c r="BS14" s="346">
        <v>3.287512</v>
      </c>
      <c r="BT14" s="346">
        <v>3.248405</v>
      </c>
      <c r="BU14" s="346">
        <v>3.4112230000000001</v>
      </c>
      <c r="BV14" s="346">
        <v>3.5736870000000001</v>
      </c>
    </row>
    <row r="15" spans="1:74" ht="11.1" customHeight="1" x14ac:dyDescent="0.2">
      <c r="A15" s="93" t="s">
        <v>222</v>
      </c>
      <c r="B15" s="199" t="s">
        <v>549</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62.106943000000001</v>
      </c>
      <c r="AB15" s="258">
        <v>57.897356000000002</v>
      </c>
      <c r="AC15" s="258">
        <v>56.861345</v>
      </c>
      <c r="AD15" s="258">
        <v>52.03069</v>
      </c>
      <c r="AE15" s="258">
        <v>56.745452999999998</v>
      </c>
      <c r="AF15" s="258">
        <v>60.482107999999997</v>
      </c>
      <c r="AG15" s="258">
        <v>54.711043666999998</v>
      </c>
      <c r="AH15" s="258">
        <v>64.087253666999999</v>
      </c>
      <c r="AI15" s="258">
        <v>55.306720667</v>
      </c>
      <c r="AJ15" s="258">
        <v>57.760377667</v>
      </c>
      <c r="AK15" s="258">
        <v>54.914778667</v>
      </c>
      <c r="AL15" s="258">
        <v>53.839074666999998</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54.192672999999999</v>
      </c>
      <c r="AW15" s="258">
        <v>54.094445999999998</v>
      </c>
      <c r="AX15" s="258">
        <v>54.123501500000003</v>
      </c>
      <c r="AY15" s="258">
        <v>56.998655845000002</v>
      </c>
      <c r="AZ15" s="346">
        <v>49.606389999999998</v>
      </c>
      <c r="BA15" s="346">
        <v>53.82891</v>
      </c>
      <c r="BB15" s="346">
        <v>41.265410000000003</v>
      </c>
      <c r="BC15" s="346">
        <v>47.026350000000001</v>
      </c>
      <c r="BD15" s="346">
        <v>47.46913</v>
      </c>
      <c r="BE15" s="346">
        <v>60.650700000000001</v>
      </c>
      <c r="BF15" s="346">
        <v>61.756659999999997</v>
      </c>
      <c r="BG15" s="346">
        <v>47.248869999999997</v>
      </c>
      <c r="BH15" s="346">
        <v>53.06221</v>
      </c>
      <c r="BI15" s="346">
        <v>52.014490000000002</v>
      </c>
      <c r="BJ15" s="346">
        <v>56.173630000000003</v>
      </c>
      <c r="BK15" s="346">
        <v>60.433970000000002</v>
      </c>
      <c r="BL15" s="346">
        <v>49.800310000000003</v>
      </c>
      <c r="BM15" s="346">
        <v>51.58135</v>
      </c>
      <c r="BN15" s="346">
        <v>38.028030000000001</v>
      </c>
      <c r="BO15" s="346">
        <v>43.970109999999998</v>
      </c>
      <c r="BP15" s="346">
        <v>44.083100000000002</v>
      </c>
      <c r="BQ15" s="346">
        <v>54.199489999999997</v>
      </c>
      <c r="BR15" s="346">
        <v>54.734229999999997</v>
      </c>
      <c r="BS15" s="346">
        <v>43.675190000000001</v>
      </c>
      <c r="BT15" s="346">
        <v>49.055790000000002</v>
      </c>
      <c r="BU15" s="346">
        <v>48.699069999999999</v>
      </c>
      <c r="BV15" s="346">
        <v>53.921329999999998</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573</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14.373517</v>
      </c>
      <c r="AN17" s="258">
        <v>2.8531710000000001</v>
      </c>
      <c r="AO17" s="258">
        <v>-5.3511129999999998</v>
      </c>
      <c r="AP17" s="258">
        <v>-2.5851039999999998</v>
      </c>
      <c r="AQ17" s="258">
        <v>0.57237300000000002</v>
      </c>
      <c r="AR17" s="258">
        <v>6.885796</v>
      </c>
      <c r="AS17" s="258">
        <v>10.611764000000001</v>
      </c>
      <c r="AT17" s="258">
        <v>6.4864499999999996</v>
      </c>
      <c r="AU17" s="258">
        <v>3.3145989999999999</v>
      </c>
      <c r="AV17" s="258">
        <v>-4.4583266000000004</v>
      </c>
      <c r="AW17" s="258">
        <v>0.77986480000000002</v>
      </c>
      <c r="AX17" s="258">
        <v>0.84380460000000002</v>
      </c>
      <c r="AY17" s="258">
        <v>3.2145765000000002</v>
      </c>
      <c r="AZ17" s="346">
        <v>2.6506560000000001</v>
      </c>
      <c r="BA17" s="346">
        <v>-5.9236310000000003</v>
      </c>
      <c r="BB17" s="346">
        <v>-1.2881339999999999</v>
      </c>
      <c r="BC17" s="346">
        <v>-2.1450499999999999</v>
      </c>
      <c r="BD17" s="346">
        <v>4.5194840000000003</v>
      </c>
      <c r="BE17" s="346">
        <v>1.001509</v>
      </c>
      <c r="BF17" s="346">
        <v>1.5212349999999999</v>
      </c>
      <c r="BG17" s="346">
        <v>1.233363</v>
      </c>
      <c r="BH17" s="346">
        <v>-5.191789</v>
      </c>
      <c r="BI17" s="346">
        <v>-5.0820679999999996</v>
      </c>
      <c r="BJ17" s="346">
        <v>1.7266570000000001</v>
      </c>
      <c r="BK17" s="346">
        <v>4.0551550000000001</v>
      </c>
      <c r="BL17" s="346">
        <v>2.4120140000000001</v>
      </c>
      <c r="BM17" s="346">
        <v>-6.1123609999999999</v>
      </c>
      <c r="BN17" s="346">
        <v>-1.0874509999999999</v>
      </c>
      <c r="BO17" s="346">
        <v>-2.0532249999999999</v>
      </c>
      <c r="BP17" s="346">
        <v>4.6066520000000004</v>
      </c>
      <c r="BQ17" s="346">
        <v>2.3348810000000002</v>
      </c>
      <c r="BR17" s="346">
        <v>2.5511539999999999</v>
      </c>
      <c r="BS17" s="346">
        <v>0.76059120000000002</v>
      </c>
      <c r="BT17" s="346">
        <v>-5.3682439999999998</v>
      </c>
      <c r="BU17" s="346">
        <v>-5.5114660000000004</v>
      </c>
      <c r="BV17" s="346">
        <v>1.294359</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1.012910988</v>
      </c>
      <c r="AN18" s="258">
        <v>0.83438401200000001</v>
      </c>
      <c r="AO18" s="258">
        <v>0.90895000800000003</v>
      </c>
      <c r="AP18" s="258">
        <v>0.71354399999999996</v>
      </c>
      <c r="AQ18" s="258">
        <v>0.77074800899999996</v>
      </c>
      <c r="AR18" s="258">
        <v>0.78920999999999997</v>
      </c>
      <c r="AS18" s="258">
        <v>0.87767401499999997</v>
      </c>
      <c r="AT18" s="258">
        <v>0.90672799000000004</v>
      </c>
      <c r="AU18" s="258">
        <v>0.80729001</v>
      </c>
      <c r="AV18" s="258">
        <v>0.82535000000000003</v>
      </c>
      <c r="AW18" s="258">
        <v>0.82535000000000003</v>
      </c>
      <c r="AX18" s="258">
        <v>0.82535000000000003</v>
      </c>
      <c r="AY18" s="258">
        <v>0.77769999999999995</v>
      </c>
      <c r="AZ18" s="346">
        <v>0.77769999999999995</v>
      </c>
      <c r="BA18" s="346">
        <v>0.77769999999999995</v>
      </c>
      <c r="BB18" s="346">
        <v>0.77769999999999995</v>
      </c>
      <c r="BC18" s="346">
        <v>0.77769999999999995</v>
      </c>
      <c r="BD18" s="346">
        <v>0.77769999999999995</v>
      </c>
      <c r="BE18" s="346">
        <v>0.77769999999999995</v>
      </c>
      <c r="BF18" s="346">
        <v>0.77769999999999995</v>
      </c>
      <c r="BG18" s="346">
        <v>0.77769999999999995</v>
      </c>
      <c r="BH18" s="346">
        <v>0.77769999999999995</v>
      </c>
      <c r="BI18" s="346">
        <v>0.77769999999999995</v>
      </c>
      <c r="BJ18" s="346">
        <v>0.77769999999999995</v>
      </c>
      <c r="BK18" s="346">
        <v>0.76254999999999995</v>
      </c>
      <c r="BL18" s="346">
        <v>0.76254999999999995</v>
      </c>
      <c r="BM18" s="346">
        <v>0.76254999999999995</v>
      </c>
      <c r="BN18" s="346">
        <v>0.76254999999999995</v>
      </c>
      <c r="BO18" s="346">
        <v>0.76254999999999995</v>
      </c>
      <c r="BP18" s="346">
        <v>0.76254999999999995</v>
      </c>
      <c r="BQ18" s="346">
        <v>0.76254999999999995</v>
      </c>
      <c r="BR18" s="346">
        <v>0.76254999999999995</v>
      </c>
      <c r="BS18" s="346">
        <v>0.76254999999999995</v>
      </c>
      <c r="BT18" s="346">
        <v>0.76254999999999995</v>
      </c>
      <c r="BU18" s="346">
        <v>0.76254999999999995</v>
      </c>
      <c r="BV18" s="346">
        <v>0.76254999999999995</v>
      </c>
    </row>
    <row r="19" spans="1:74" ht="11.1" customHeight="1" x14ac:dyDescent="0.2">
      <c r="A19" s="93" t="s">
        <v>225</v>
      </c>
      <c r="B19" s="199" t="s">
        <v>550</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69.166056002000005</v>
      </c>
      <c r="AB19" s="258">
        <v>54.764020000000002</v>
      </c>
      <c r="AC19" s="258">
        <v>56.760492999999997</v>
      </c>
      <c r="AD19" s="258">
        <v>50.463150990000003</v>
      </c>
      <c r="AE19" s="258">
        <v>58.738608014999997</v>
      </c>
      <c r="AF19" s="258">
        <v>65.689735999999996</v>
      </c>
      <c r="AG19" s="258">
        <v>67.741035655999994</v>
      </c>
      <c r="AH19" s="258">
        <v>69.516029669999995</v>
      </c>
      <c r="AI19" s="258">
        <v>57.661251657000001</v>
      </c>
      <c r="AJ19" s="258">
        <v>56.571716651999999</v>
      </c>
      <c r="AK19" s="258">
        <v>53.694440667000002</v>
      </c>
      <c r="AL19" s="258">
        <v>60.651437665000003</v>
      </c>
      <c r="AM19" s="258">
        <v>68.280516988000002</v>
      </c>
      <c r="AN19" s="258">
        <v>53.424538011999999</v>
      </c>
      <c r="AO19" s="258">
        <v>51.935918008000002</v>
      </c>
      <c r="AP19" s="258">
        <v>45.779325999999998</v>
      </c>
      <c r="AQ19" s="258">
        <v>54.853431008999998</v>
      </c>
      <c r="AR19" s="258">
        <v>60.221063999999998</v>
      </c>
      <c r="AS19" s="258">
        <v>65.428070015000003</v>
      </c>
      <c r="AT19" s="258">
        <v>69.242837989999998</v>
      </c>
      <c r="AU19" s="258">
        <v>56.479784010000003</v>
      </c>
      <c r="AV19" s="258">
        <v>50.5596964</v>
      </c>
      <c r="AW19" s="258">
        <v>55.699660799999997</v>
      </c>
      <c r="AX19" s="258">
        <v>55.792656100000002</v>
      </c>
      <c r="AY19" s="258">
        <v>60.990932344999997</v>
      </c>
      <c r="AZ19" s="346">
        <v>53.034750000000003</v>
      </c>
      <c r="BA19" s="346">
        <v>48.682980000000001</v>
      </c>
      <c r="BB19" s="346">
        <v>40.75497</v>
      </c>
      <c r="BC19" s="346">
        <v>45.658999999999999</v>
      </c>
      <c r="BD19" s="346">
        <v>52.76632</v>
      </c>
      <c r="BE19" s="346">
        <v>62.42991</v>
      </c>
      <c r="BF19" s="346">
        <v>64.055599999999998</v>
      </c>
      <c r="BG19" s="346">
        <v>49.259929999999997</v>
      </c>
      <c r="BH19" s="346">
        <v>48.648119999999999</v>
      </c>
      <c r="BI19" s="346">
        <v>47.710120000000003</v>
      </c>
      <c r="BJ19" s="346">
        <v>58.677979999999998</v>
      </c>
      <c r="BK19" s="346">
        <v>65.251670000000004</v>
      </c>
      <c r="BL19" s="346">
        <v>52.974879999999999</v>
      </c>
      <c r="BM19" s="346">
        <v>46.231529999999999</v>
      </c>
      <c r="BN19" s="346">
        <v>37.703130000000002</v>
      </c>
      <c r="BO19" s="346">
        <v>42.67944</v>
      </c>
      <c r="BP19" s="346">
        <v>49.452309999999997</v>
      </c>
      <c r="BQ19" s="346">
        <v>57.29692</v>
      </c>
      <c r="BR19" s="346">
        <v>58.047939999999997</v>
      </c>
      <c r="BS19" s="346">
        <v>45.198329999999999</v>
      </c>
      <c r="BT19" s="346">
        <v>44.450090000000003</v>
      </c>
      <c r="BU19" s="346">
        <v>43.950150000000001</v>
      </c>
      <c r="BV19" s="346">
        <v>55.978230000000003</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574</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1.592136998</v>
      </c>
      <c r="AT22" s="258">
        <v>1.56867099</v>
      </c>
      <c r="AU22" s="258">
        <v>1.57653501</v>
      </c>
      <c r="AV22" s="258">
        <v>2.0154619</v>
      </c>
      <c r="AW22" s="258">
        <v>1.868228</v>
      </c>
      <c r="AX22" s="258">
        <v>2.0734710000000001</v>
      </c>
      <c r="AY22" s="258">
        <v>1.842557</v>
      </c>
      <c r="AZ22" s="346">
        <v>1.7085060000000001</v>
      </c>
      <c r="BA22" s="346">
        <v>1.5144869999999999</v>
      </c>
      <c r="BB22" s="346">
        <v>1.4662679999999999</v>
      </c>
      <c r="BC22" s="346">
        <v>1.5041629999999999</v>
      </c>
      <c r="BD22" s="346">
        <v>1.658922</v>
      </c>
      <c r="BE22" s="346">
        <v>1.721061</v>
      </c>
      <c r="BF22" s="346">
        <v>1.8922779999999999</v>
      </c>
      <c r="BG22" s="346">
        <v>1.7337849999999999</v>
      </c>
      <c r="BH22" s="346">
        <v>2.2975439999999998</v>
      </c>
      <c r="BI22" s="346">
        <v>2.0987710000000002</v>
      </c>
      <c r="BJ22" s="346">
        <v>2.004829</v>
      </c>
      <c r="BK22" s="346">
        <v>1.7676769999999999</v>
      </c>
      <c r="BL22" s="346">
        <v>1.7220569999999999</v>
      </c>
      <c r="BM22" s="346">
        <v>1.4711719999999999</v>
      </c>
      <c r="BN22" s="346">
        <v>1.4623820000000001</v>
      </c>
      <c r="BO22" s="346">
        <v>1.5156350000000001</v>
      </c>
      <c r="BP22" s="346">
        <v>1.701532</v>
      </c>
      <c r="BQ22" s="346">
        <v>1.77328</v>
      </c>
      <c r="BR22" s="346">
        <v>1.959659</v>
      </c>
      <c r="BS22" s="346">
        <v>1.822611</v>
      </c>
      <c r="BT22" s="346">
        <v>2.39141</v>
      </c>
      <c r="BU22" s="346">
        <v>2.2100339999999998</v>
      </c>
      <c r="BV22" s="346">
        <v>2.1189879999999999</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64.606067049000004</v>
      </c>
      <c r="AN23" s="258">
        <v>45.757263131999999</v>
      </c>
      <c r="AO23" s="258">
        <v>44.438990699000001</v>
      </c>
      <c r="AP23" s="258">
        <v>40.600300709999999</v>
      </c>
      <c r="AQ23" s="258">
        <v>47.48428131</v>
      </c>
      <c r="AR23" s="258">
        <v>56.088861899999998</v>
      </c>
      <c r="AS23" s="258">
        <v>63.850907049</v>
      </c>
      <c r="AT23" s="258">
        <v>63.749872314000001</v>
      </c>
      <c r="AU23" s="258">
        <v>53.997337289999997</v>
      </c>
      <c r="AV23" s="258">
        <v>48.520561723</v>
      </c>
      <c r="AW23" s="258">
        <v>51.665559147000003</v>
      </c>
      <c r="AX23" s="258">
        <v>56.777589999999996</v>
      </c>
      <c r="AY23" s="258">
        <v>59.581189999999999</v>
      </c>
      <c r="AZ23" s="346">
        <v>48.622250000000001</v>
      </c>
      <c r="BA23" s="346">
        <v>44.546869999999998</v>
      </c>
      <c r="BB23" s="346">
        <v>36.582439999999998</v>
      </c>
      <c r="BC23" s="346">
        <v>41.695569999999996</v>
      </c>
      <c r="BD23" s="346">
        <v>48.629989999999999</v>
      </c>
      <c r="BE23" s="346">
        <v>58.214199999999998</v>
      </c>
      <c r="BF23" s="346">
        <v>59.643929999999997</v>
      </c>
      <c r="BG23" s="346">
        <v>44.994500000000002</v>
      </c>
      <c r="BH23" s="346">
        <v>43.811050000000002</v>
      </c>
      <c r="BI23" s="346">
        <v>42.977440000000001</v>
      </c>
      <c r="BJ23" s="346">
        <v>54.141039999999997</v>
      </c>
      <c r="BK23" s="346">
        <v>60.719970000000004</v>
      </c>
      <c r="BL23" s="346">
        <v>48.459099999999999</v>
      </c>
      <c r="BM23" s="346">
        <v>42.162739999999999</v>
      </c>
      <c r="BN23" s="346">
        <v>33.56203</v>
      </c>
      <c r="BO23" s="346">
        <v>38.746929999999999</v>
      </c>
      <c r="BP23" s="346">
        <v>45.326920000000001</v>
      </c>
      <c r="BQ23" s="346">
        <v>53.101640000000003</v>
      </c>
      <c r="BR23" s="346">
        <v>53.655619999999999</v>
      </c>
      <c r="BS23" s="346">
        <v>40.930660000000003</v>
      </c>
      <c r="BT23" s="346">
        <v>39.615789999999997</v>
      </c>
      <c r="BU23" s="346">
        <v>39.206090000000003</v>
      </c>
      <c r="BV23" s="346">
        <v>51.440019999999997</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2.848673979</v>
      </c>
      <c r="AN24" s="258">
        <v>2.8512800120000001</v>
      </c>
      <c r="AO24" s="258">
        <v>2.8376370180000001</v>
      </c>
      <c r="AP24" s="258">
        <v>2.62688502</v>
      </c>
      <c r="AQ24" s="258">
        <v>2.6137719750000001</v>
      </c>
      <c r="AR24" s="258">
        <v>2.6186370000000001</v>
      </c>
      <c r="AS24" s="258">
        <v>2.5750979869999999</v>
      </c>
      <c r="AT24" s="258">
        <v>2.575511992</v>
      </c>
      <c r="AU24" s="258">
        <v>2.5704969900000001</v>
      </c>
      <c r="AV24" s="258">
        <v>2.6267219150000001</v>
      </c>
      <c r="AW24" s="258">
        <v>2.7971099000000001</v>
      </c>
      <c r="AX24" s="258">
        <v>2.686677</v>
      </c>
      <c r="AY24" s="258">
        <v>2.78295804</v>
      </c>
      <c r="AZ24" s="346">
        <v>2.7039930000000001</v>
      </c>
      <c r="BA24" s="346">
        <v>2.6216210000000002</v>
      </c>
      <c r="BB24" s="346">
        <v>2.7062689999999998</v>
      </c>
      <c r="BC24" s="346">
        <v>2.4592649999999998</v>
      </c>
      <c r="BD24" s="346">
        <v>2.4774090000000002</v>
      </c>
      <c r="BE24" s="346">
        <v>2.4946470000000001</v>
      </c>
      <c r="BF24" s="346">
        <v>2.5193889999999999</v>
      </c>
      <c r="BG24" s="346">
        <v>2.5316450000000001</v>
      </c>
      <c r="BH24" s="346">
        <v>2.5395189999999999</v>
      </c>
      <c r="BI24" s="346">
        <v>2.6339100000000002</v>
      </c>
      <c r="BJ24" s="346">
        <v>2.5321150000000001</v>
      </c>
      <c r="BK24" s="346">
        <v>2.76403</v>
      </c>
      <c r="BL24" s="346">
        <v>2.7937150000000002</v>
      </c>
      <c r="BM24" s="346">
        <v>2.597623</v>
      </c>
      <c r="BN24" s="346">
        <v>2.6787160000000001</v>
      </c>
      <c r="BO24" s="346">
        <v>2.4168750000000001</v>
      </c>
      <c r="BP24" s="346">
        <v>2.4238529999999998</v>
      </c>
      <c r="BQ24" s="346">
        <v>2.422002</v>
      </c>
      <c r="BR24" s="346">
        <v>2.432661</v>
      </c>
      <c r="BS24" s="346">
        <v>2.445052</v>
      </c>
      <c r="BT24" s="346">
        <v>2.4428960000000002</v>
      </c>
      <c r="BU24" s="346">
        <v>2.5340259999999999</v>
      </c>
      <c r="BV24" s="346">
        <v>2.4192290000000001</v>
      </c>
    </row>
    <row r="25" spans="1:74" ht="11.1" customHeight="1" x14ac:dyDescent="0.2">
      <c r="A25" s="93" t="s">
        <v>229</v>
      </c>
      <c r="B25" s="200" t="s">
        <v>867</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5.5129997E-2</v>
      </c>
      <c r="AT25" s="258">
        <v>5.8012996999999997E-2</v>
      </c>
      <c r="AU25" s="258">
        <v>5.9409990000000003E-2</v>
      </c>
      <c r="AV25" s="258">
        <v>7.7732499999999996E-2</v>
      </c>
      <c r="AW25" s="258">
        <v>9.5793799999999998E-2</v>
      </c>
      <c r="AX25" s="258">
        <v>8.9586899999999997E-2</v>
      </c>
      <c r="AY25" s="258">
        <v>9.3050800000000003E-2</v>
      </c>
      <c r="AZ25" s="346">
        <v>7.1789900000000004E-2</v>
      </c>
      <c r="BA25" s="346">
        <v>6.22394E-2</v>
      </c>
      <c r="BB25" s="346">
        <v>4.8345800000000001E-2</v>
      </c>
      <c r="BC25" s="346">
        <v>4.6162300000000003E-2</v>
      </c>
      <c r="BD25" s="346">
        <v>4.7254900000000002E-2</v>
      </c>
      <c r="BE25" s="346">
        <v>4.9253699999999997E-2</v>
      </c>
      <c r="BF25" s="346">
        <v>4.7276600000000002E-2</v>
      </c>
      <c r="BG25" s="346">
        <v>4.6521800000000002E-2</v>
      </c>
      <c r="BH25" s="346">
        <v>5.6516400000000001E-2</v>
      </c>
      <c r="BI25" s="346">
        <v>7.4060100000000004E-2</v>
      </c>
      <c r="BJ25" s="346">
        <v>8.6062399999999997E-2</v>
      </c>
      <c r="BK25" s="346">
        <v>8.2119499999999998E-2</v>
      </c>
      <c r="BL25" s="346">
        <v>7.0807300000000004E-2</v>
      </c>
      <c r="BM25" s="346">
        <v>5.8532399999999998E-2</v>
      </c>
      <c r="BN25" s="346">
        <v>4.5476599999999999E-2</v>
      </c>
      <c r="BO25" s="346">
        <v>4.34762E-2</v>
      </c>
      <c r="BP25" s="346">
        <v>4.4367900000000002E-2</v>
      </c>
      <c r="BQ25" s="346">
        <v>4.6469299999999998E-2</v>
      </c>
      <c r="BR25" s="346">
        <v>4.4475800000000003E-2</v>
      </c>
      <c r="BS25" s="346">
        <v>4.4096299999999998E-2</v>
      </c>
      <c r="BT25" s="346">
        <v>5.4305300000000001E-2</v>
      </c>
      <c r="BU25" s="346">
        <v>7.1682999999999997E-2</v>
      </c>
      <c r="BV25" s="346">
        <v>8.3608500000000002E-2</v>
      </c>
    </row>
    <row r="26" spans="1:74" ht="11.1" customHeight="1" x14ac:dyDescent="0.2">
      <c r="A26" s="93" t="s">
        <v>230</v>
      </c>
      <c r="B26" s="200" t="s">
        <v>868</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2.7075679930000001</v>
      </c>
      <c r="AN26" s="258">
        <v>2.7424460000000002</v>
      </c>
      <c r="AO26" s="258">
        <v>2.7339350119999999</v>
      </c>
      <c r="AP26" s="258">
        <v>2.5582490099999999</v>
      </c>
      <c r="AQ26" s="258">
        <v>2.552351985</v>
      </c>
      <c r="AR26" s="258">
        <v>2.5558239899999999</v>
      </c>
      <c r="AS26" s="258">
        <v>2.51996799</v>
      </c>
      <c r="AT26" s="258">
        <v>2.517498995</v>
      </c>
      <c r="AU26" s="258">
        <v>2.5110869999999998</v>
      </c>
      <c r="AV26" s="258">
        <v>2.5489894149999999</v>
      </c>
      <c r="AW26" s="258">
        <v>2.7013159999999998</v>
      </c>
      <c r="AX26" s="258">
        <v>2.5970901</v>
      </c>
      <c r="AY26" s="258">
        <v>2.6899071999999999</v>
      </c>
      <c r="AZ26" s="346">
        <v>2.6322030000000001</v>
      </c>
      <c r="BA26" s="346">
        <v>2.5593819999999998</v>
      </c>
      <c r="BB26" s="346">
        <v>2.6579229999999998</v>
      </c>
      <c r="BC26" s="346">
        <v>2.413103</v>
      </c>
      <c r="BD26" s="346">
        <v>2.4301539999999999</v>
      </c>
      <c r="BE26" s="346">
        <v>2.4453930000000001</v>
      </c>
      <c r="BF26" s="346">
        <v>2.4721129999999998</v>
      </c>
      <c r="BG26" s="346">
        <v>2.4851230000000002</v>
      </c>
      <c r="BH26" s="346">
        <v>2.4830030000000001</v>
      </c>
      <c r="BI26" s="346">
        <v>2.5598489999999998</v>
      </c>
      <c r="BJ26" s="346">
        <v>2.4460519999999999</v>
      </c>
      <c r="BK26" s="346">
        <v>2.6819099999999998</v>
      </c>
      <c r="BL26" s="346">
        <v>2.7229079999999999</v>
      </c>
      <c r="BM26" s="346">
        <v>2.5390899999999998</v>
      </c>
      <c r="BN26" s="346">
        <v>2.6332390000000001</v>
      </c>
      <c r="BO26" s="346">
        <v>2.373399</v>
      </c>
      <c r="BP26" s="346">
        <v>2.3794849999999999</v>
      </c>
      <c r="BQ26" s="346">
        <v>2.3755329999999999</v>
      </c>
      <c r="BR26" s="346">
        <v>2.388185</v>
      </c>
      <c r="BS26" s="346">
        <v>2.4009550000000002</v>
      </c>
      <c r="BT26" s="346">
        <v>2.3885909999999999</v>
      </c>
      <c r="BU26" s="346">
        <v>2.4623430000000002</v>
      </c>
      <c r="BV26" s="346">
        <v>2.33562</v>
      </c>
    </row>
    <row r="27" spans="1:74" ht="11.1" customHeight="1" x14ac:dyDescent="0.2">
      <c r="A27" s="93" t="s">
        <v>231</v>
      </c>
      <c r="B27" s="199" t="s">
        <v>575</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68.912957034000001</v>
      </c>
      <c r="AN27" s="258">
        <v>49.896906135999998</v>
      </c>
      <c r="AO27" s="258">
        <v>48.758389711</v>
      </c>
      <c r="AP27" s="258">
        <v>44.77639473</v>
      </c>
      <c r="AQ27" s="258">
        <v>51.693600283000002</v>
      </c>
      <c r="AR27" s="258">
        <v>60.172520910000003</v>
      </c>
      <c r="AS27" s="258">
        <v>68.018142033999993</v>
      </c>
      <c r="AT27" s="258">
        <v>67.894055296000005</v>
      </c>
      <c r="AU27" s="258">
        <v>58.14436929</v>
      </c>
      <c r="AV27" s="258">
        <v>53.162745538000003</v>
      </c>
      <c r="AW27" s="258">
        <v>56.330898046999998</v>
      </c>
      <c r="AX27" s="258">
        <v>61.537734200000003</v>
      </c>
      <c r="AY27" s="258">
        <v>64.206708340000006</v>
      </c>
      <c r="AZ27" s="346">
        <v>53.034750000000003</v>
      </c>
      <c r="BA27" s="346">
        <v>48.682980000000001</v>
      </c>
      <c r="BB27" s="346">
        <v>40.75497</v>
      </c>
      <c r="BC27" s="346">
        <v>45.658999999999999</v>
      </c>
      <c r="BD27" s="346">
        <v>52.76632</v>
      </c>
      <c r="BE27" s="346">
        <v>62.42991</v>
      </c>
      <c r="BF27" s="346">
        <v>64.055599999999998</v>
      </c>
      <c r="BG27" s="346">
        <v>49.259929999999997</v>
      </c>
      <c r="BH27" s="346">
        <v>48.648119999999999</v>
      </c>
      <c r="BI27" s="346">
        <v>47.710120000000003</v>
      </c>
      <c r="BJ27" s="346">
        <v>58.677979999999998</v>
      </c>
      <c r="BK27" s="346">
        <v>65.251670000000004</v>
      </c>
      <c r="BL27" s="346">
        <v>52.974879999999999</v>
      </c>
      <c r="BM27" s="346">
        <v>46.231529999999999</v>
      </c>
      <c r="BN27" s="346">
        <v>37.703130000000002</v>
      </c>
      <c r="BO27" s="346">
        <v>42.67944</v>
      </c>
      <c r="BP27" s="346">
        <v>49.452309999999997</v>
      </c>
      <c r="BQ27" s="346">
        <v>57.29692</v>
      </c>
      <c r="BR27" s="346">
        <v>58.047939999999997</v>
      </c>
      <c r="BS27" s="346">
        <v>45.198329999999999</v>
      </c>
      <c r="BT27" s="346">
        <v>44.450090000000003</v>
      </c>
      <c r="BU27" s="346">
        <v>43.950150000000001</v>
      </c>
      <c r="BV27" s="346">
        <v>55.978230000000003</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1.1604616210000001</v>
      </c>
      <c r="AB29" s="258">
        <v>2.38309616</v>
      </c>
      <c r="AC29" s="258">
        <v>3.4352556430000001</v>
      </c>
      <c r="AD29" s="258">
        <v>1.89770445</v>
      </c>
      <c r="AE29" s="258">
        <v>3.5369235460000001</v>
      </c>
      <c r="AF29" s="258">
        <v>2.5911886100000001</v>
      </c>
      <c r="AG29" s="258">
        <v>-6.4727483052999997</v>
      </c>
      <c r="AH29" s="258">
        <v>-0.71310078132999999</v>
      </c>
      <c r="AI29" s="258">
        <v>-1.3781854833</v>
      </c>
      <c r="AJ29" s="258">
        <v>2.1358747827000002</v>
      </c>
      <c r="AK29" s="258">
        <v>-1.6628346033000001</v>
      </c>
      <c r="AL29" s="258">
        <v>-2.3513434843000001</v>
      </c>
      <c r="AM29" s="258">
        <v>-0.63244004600000003</v>
      </c>
      <c r="AN29" s="258">
        <v>3.5276318760000001</v>
      </c>
      <c r="AO29" s="258">
        <v>3.1775282969999998</v>
      </c>
      <c r="AP29" s="258">
        <v>1.0029312699999999</v>
      </c>
      <c r="AQ29" s="258">
        <v>3.159830726</v>
      </c>
      <c r="AR29" s="258">
        <v>4.8543089999999997E-2</v>
      </c>
      <c r="AS29" s="258">
        <v>-2.5900720189999999</v>
      </c>
      <c r="AT29" s="258">
        <v>1.3487826940000001</v>
      </c>
      <c r="AU29" s="258">
        <v>-1.6645852800000001</v>
      </c>
      <c r="AV29" s="258">
        <v>-2.6030491375999998</v>
      </c>
      <c r="AW29" s="258">
        <v>-0.63123724664000003</v>
      </c>
      <c r="AX29" s="258">
        <v>-5.7450780999999997</v>
      </c>
      <c r="AY29" s="258">
        <v>-3.2157759949</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863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754</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24.974070000000001</v>
      </c>
      <c r="AB32" s="258">
        <v>25.169720000000002</v>
      </c>
      <c r="AC32" s="258">
        <v>25.189969999999999</v>
      </c>
      <c r="AD32" s="258">
        <v>25.169450000000001</v>
      </c>
      <c r="AE32" s="258">
        <v>24.349720000000001</v>
      </c>
      <c r="AF32" s="258">
        <v>23.430489999999999</v>
      </c>
      <c r="AG32" s="258">
        <v>25.464833333000001</v>
      </c>
      <c r="AH32" s="258">
        <v>24.225666666999999</v>
      </c>
      <c r="AI32" s="258">
        <v>23.429500000000001</v>
      </c>
      <c r="AJ32" s="258">
        <v>23.459333333</v>
      </c>
      <c r="AK32" s="258">
        <v>23.705166667</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24.071179999999998</v>
      </c>
      <c r="AY32" s="258">
        <v>21.510999999999999</v>
      </c>
      <c r="AZ32" s="346">
        <v>23.217890000000001</v>
      </c>
      <c r="BA32" s="346">
        <v>23.3703</v>
      </c>
      <c r="BB32" s="346">
        <v>21.59121</v>
      </c>
      <c r="BC32" s="346">
        <v>22.46199</v>
      </c>
      <c r="BD32" s="346">
        <v>22.166060000000002</v>
      </c>
      <c r="BE32" s="346">
        <v>22.2607</v>
      </c>
      <c r="BF32" s="346">
        <v>21.63965</v>
      </c>
      <c r="BG32" s="346">
        <v>21.255130000000001</v>
      </c>
      <c r="BH32" s="346">
        <v>23.697800000000001</v>
      </c>
      <c r="BI32" s="346">
        <v>24.4941</v>
      </c>
      <c r="BJ32" s="346">
        <v>24.592649999999999</v>
      </c>
      <c r="BK32" s="346">
        <v>23.889980000000001</v>
      </c>
      <c r="BL32" s="346">
        <v>25.561889999999998</v>
      </c>
      <c r="BM32" s="346">
        <v>25.681260000000002</v>
      </c>
      <c r="BN32" s="346">
        <v>23.920729999999999</v>
      </c>
      <c r="BO32" s="346">
        <v>24.824819999999999</v>
      </c>
      <c r="BP32" s="346">
        <v>24.522760000000002</v>
      </c>
      <c r="BQ32" s="346">
        <v>24.594460000000002</v>
      </c>
      <c r="BR32" s="346">
        <v>23.958089999999999</v>
      </c>
      <c r="BS32" s="346">
        <v>23.596430000000002</v>
      </c>
      <c r="BT32" s="346">
        <v>26.066700000000001</v>
      </c>
      <c r="BU32" s="346">
        <v>26.888470000000002</v>
      </c>
      <c r="BV32" s="346">
        <v>27.133420000000001</v>
      </c>
    </row>
    <row r="33" spans="1:74" ht="11.1" customHeight="1" x14ac:dyDescent="0.2">
      <c r="A33" s="98" t="s">
        <v>755</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128.583887</v>
      </c>
      <c r="AN33" s="258">
        <v>125.730716</v>
      </c>
      <c r="AO33" s="258">
        <v>131.081829</v>
      </c>
      <c r="AP33" s="258">
        <v>133.666933</v>
      </c>
      <c r="AQ33" s="258">
        <v>133.09456</v>
      </c>
      <c r="AR33" s="258">
        <v>126.208764</v>
      </c>
      <c r="AS33" s="258">
        <v>115.59699999999999</v>
      </c>
      <c r="AT33" s="258">
        <v>109.11055</v>
      </c>
      <c r="AU33" s="258">
        <v>105.795951</v>
      </c>
      <c r="AV33" s="258">
        <v>110.25427759999999</v>
      </c>
      <c r="AW33" s="258">
        <v>109.4744128</v>
      </c>
      <c r="AX33" s="258">
        <v>108.6306082</v>
      </c>
      <c r="AY33" s="258">
        <v>105.4160317</v>
      </c>
      <c r="AZ33" s="346">
        <v>102.7654</v>
      </c>
      <c r="BA33" s="346">
        <v>108.68899999999999</v>
      </c>
      <c r="BB33" s="346">
        <v>109.97709999999999</v>
      </c>
      <c r="BC33" s="346">
        <v>112.12220000000001</v>
      </c>
      <c r="BD33" s="346">
        <v>107.6027</v>
      </c>
      <c r="BE33" s="346">
        <v>106.60120000000001</v>
      </c>
      <c r="BF33" s="346">
        <v>105.08</v>
      </c>
      <c r="BG33" s="346">
        <v>103.8466</v>
      </c>
      <c r="BH33" s="346">
        <v>109.0384</v>
      </c>
      <c r="BI33" s="346">
        <v>114.12050000000001</v>
      </c>
      <c r="BJ33" s="346">
        <v>112.3938</v>
      </c>
      <c r="BK33" s="346">
        <v>108.3386</v>
      </c>
      <c r="BL33" s="346">
        <v>105.92659999999999</v>
      </c>
      <c r="BM33" s="346">
        <v>112.039</v>
      </c>
      <c r="BN33" s="346">
        <v>113.1264</v>
      </c>
      <c r="BO33" s="346">
        <v>115.1797</v>
      </c>
      <c r="BP33" s="346">
        <v>110.57299999999999</v>
      </c>
      <c r="BQ33" s="346">
        <v>108.2381</v>
      </c>
      <c r="BR33" s="346">
        <v>105.687</v>
      </c>
      <c r="BS33" s="346">
        <v>104.9264</v>
      </c>
      <c r="BT33" s="346">
        <v>110.2946</v>
      </c>
      <c r="BU33" s="346">
        <v>115.8061</v>
      </c>
      <c r="BV33" s="346">
        <v>114.5117</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123.51349500000001</v>
      </c>
      <c r="AN34" s="258">
        <v>120.858017</v>
      </c>
      <c r="AO34" s="258">
        <v>126.40682200000001</v>
      </c>
      <c r="AP34" s="258">
        <v>128.964258</v>
      </c>
      <c r="AQ34" s="258">
        <v>128.36279999999999</v>
      </c>
      <c r="AR34" s="258">
        <v>121.44792099999999</v>
      </c>
      <c r="AS34" s="258">
        <v>110.731427</v>
      </c>
      <c r="AT34" s="258">
        <v>104.138159</v>
      </c>
      <c r="AU34" s="258">
        <v>100.71674299999999</v>
      </c>
      <c r="AV34" s="258">
        <v>105.19275</v>
      </c>
      <c r="AW34" s="258">
        <v>104.423017</v>
      </c>
      <c r="AX34" s="258">
        <v>103.5723</v>
      </c>
      <c r="AY34" s="258">
        <v>100.2931</v>
      </c>
      <c r="AZ34" s="346">
        <v>98.121510000000001</v>
      </c>
      <c r="BA34" s="346">
        <v>103.8891</v>
      </c>
      <c r="BB34" s="346">
        <v>105.04130000000001</v>
      </c>
      <c r="BC34" s="346">
        <v>107.0483</v>
      </c>
      <c r="BD34" s="346">
        <v>102.3807</v>
      </c>
      <c r="BE34" s="346">
        <v>101.2779</v>
      </c>
      <c r="BF34" s="346">
        <v>99.65325</v>
      </c>
      <c r="BG34" s="346">
        <v>98.323310000000006</v>
      </c>
      <c r="BH34" s="346">
        <v>103.50149999999999</v>
      </c>
      <c r="BI34" s="346">
        <v>108.5658</v>
      </c>
      <c r="BJ34" s="346">
        <v>106.8283</v>
      </c>
      <c r="BK34" s="346">
        <v>102.7436</v>
      </c>
      <c r="BL34" s="346">
        <v>100.8454</v>
      </c>
      <c r="BM34" s="346">
        <v>106.7846</v>
      </c>
      <c r="BN34" s="346">
        <v>107.76690000000001</v>
      </c>
      <c r="BO34" s="346">
        <v>109.711</v>
      </c>
      <c r="BP34" s="346">
        <v>104.9837</v>
      </c>
      <c r="BQ34" s="346">
        <v>102.57380000000001</v>
      </c>
      <c r="BR34" s="346">
        <v>99.894509999999997</v>
      </c>
      <c r="BS34" s="346">
        <v>99.011529999999993</v>
      </c>
      <c r="BT34" s="346">
        <v>104.38939999999999</v>
      </c>
      <c r="BU34" s="346">
        <v>109.90560000000001</v>
      </c>
      <c r="BV34" s="346">
        <v>108.62220000000001</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2.889929</v>
      </c>
      <c r="AQ35" s="258">
        <v>2.8890340000000001</v>
      </c>
      <c r="AR35" s="258">
        <v>2.8881389999999998</v>
      </c>
      <c r="AS35" s="258">
        <v>2.9258060000000001</v>
      </c>
      <c r="AT35" s="258">
        <v>2.9655529999999999</v>
      </c>
      <c r="AU35" s="258">
        <v>3.0053000000000001</v>
      </c>
      <c r="AV35" s="258">
        <v>2.9746769999999998</v>
      </c>
      <c r="AW35" s="258">
        <v>2.9453770000000001</v>
      </c>
      <c r="AX35" s="258">
        <v>2.9171689999999999</v>
      </c>
      <c r="AY35" s="258">
        <v>2.9951859999999999</v>
      </c>
      <c r="AZ35" s="346">
        <v>2.7007810000000001</v>
      </c>
      <c r="BA35" s="346">
        <v>3.0687289999999998</v>
      </c>
      <c r="BB35" s="346">
        <v>3.0685410000000002</v>
      </c>
      <c r="BC35" s="346">
        <v>3.0660270000000001</v>
      </c>
      <c r="BD35" s="346">
        <v>3.063828</v>
      </c>
      <c r="BE35" s="346">
        <v>3.119459</v>
      </c>
      <c r="BF35" s="346">
        <v>3.1764199999999998</v>
      </c>
      <c r="BG35" s="346">
        <v>3.2335759999999998</v>
      </c>
      <c r="BH35" s="346">
        <v>3.2148349999999999</v>
      </c>
      <c r="BI35" s="346">
        <v>3.1972010000000002</v>
      </c>
      <c r="BJ35" s="346">
        <v>3.1796720000000001</v>
      </c>
      <c r="BK35" s="346">
        <v>3.2531159999999999</v>
      </c>
      <c r="BL35" s="346">
        <v>2.954288</v>
      </c>
      <c r="BM35" s="346">
        <v>3.317612</v>
      </c>
      <c r="BN35" s="346">
        <v>3.312792</v>
      </c>
      <c r="BO35" s="346">
        <v>3.3054899999999998</v>
      </c>
      <c r="BP35" s="346">
        <v>3.2983760000000002</v>
      </c>
      <c r="BQ35" s="346">
        <v>3.3488869999999999</v>
      </c>
      <c r="BR35" s="346">
        <v>3.400582</v>
      </c>
      <c r="BS35" s="346">
        <v>3.4525100000000002</v>
      </c>
      <c r="BT35" s="346">
        <v>3.4285079999999999</v>
      </c>
      <c r="BU35" s="346">
        <v>3.4055979999999999</v>
      </c>
      <c r="BV35" s="346">
        <v>3.3827219999999998</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1.680688</v>
      </c>
      <c r="AT36" s="258">
        <v>1.745657</v>
      </c>
      <c r="AU36" s="258">
        <v>1.8106260000000001</v>
      </c>
      <c r="AV36" s="258">
        <v>1.824813</v>
      </c>
      <c r="AW36" s="258">
        <v>1.845434</v>
      </c>
      <c r="AX36" s="258">
        <v>1.884169</v>
      </c>
      <c r="AY36" s="258">
        <v>1.847623</v>
      </c>
      <c r="AZ36" s="346">
        <v>1.675829</v>
      </c>
      <c r="BA36" s="346">
        <v>1.475997</v>
      </c>
      <c r="BB36" s="346">
        <v>1.611675</v>
      </c>
      <c r="BC36" s="346">
        <v>1.7516179999999999</v>
      </c>
      <c r="BD36" s="346">
        <v>1.9013370000000001</v>
      </c>
      <c r="BE36" s="346">
        <v>1.9454229999999999</v>
      </c>
      <c r="BF36" s="346">
        <v>1.9902359999999999</v>
      </c>
      <c r="BG36" s="346">
        <v>2.0277940000000001</v>
      </c>
      <c r="BH36" s="346">
        <v>2.0614620000000001</v>
      </c>
      <c r="BI36" s="346">
        <v>2.098379</v>
      </c>
      <c r="BJ36" s="346">
        <v>2.1303480000000001</v>
      </c>
      <c r="BK36" s="346">
        <v>2.0633710000000001</v>
      </c>
      <c r="BL36" s="346">
        <v>1.86124</v>
      </c>
      <c r="BM36" s="346">
        <v>1.6831739999999999</v>
      </c>
      <c r="BN36" s="346">
        <v>1.792756</v>
      </c>
      <c r="BO36" s="346">
        <v>1.908507</v>
      </c>
      <c r="BP36" s="346">
        <v>2.0356800000000002</v>
      </c>
      <c r="BQ36" s="346">
        <v>2.0585960000000001</v>
      </c>
      <c r="BR36" s="346">
        <v>2.1333829999999998</v>
      </c>
      <c r="BS36" s="346">
        <v>2.2019790000000001</v>
      </c>
      <c r="BT36" s="346">
        <v>2.2176360000000002</v>
      </c>
      <c r="BU36" s="346">
        <v>2.2373789999999998</v>
      </c>
      <c r="BV36" s="346">
        <v>2.2529270000000001</v>
      </c>
    </row>
    <row r="37" spans="1:74" ht="11.1" customHeight="1" x14ac:dyDescent="0.2">
      <c r="A37" s="98" t="s">
        <v>211</v>
      </c>
      <c r="B37" s="495"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0.259079</v>
      </c>
      <c r="AT37" s="258">
        <v>0.261181</v>
      </c>
      <c r="AU37" s="258">
        <v>0.26328200000000002</v>
      </c>
      <c r="AV37" s="258">
        <v>0.26203759999999998</v>
      </c>
      <c r="AW37" s="258">
        <v>0.26058480000000001</v>
      </c>
      <c r="AX37" s="258">
        <v>0.25697019999999998</v>
      </c>
      <c r="AY37" s="258">
        <v>0.2801227</v>
      </c>
      <c r="AZ37" s="346">
        <v>0.26725130000000002</v>
      </c>
      <c r="BA37" s="346">
        <v>0.2551967</v>
      </c>
      <c r="BB37" s="346">
        <v>0.2555964</v>
      </c>
      <c r="BC37" s="346">
        <v>0.25622990000000001</v>
      </c>
      <c r="BD37" s="346">
        <v>0.25681569999999998</v>
      </c>
      <c r="BE37" s="346">
        <v>0.25841069999999999</v>
      </c>
      <c r="BF37" s="346">
        <v>0.26005669999999997</v>
      </c>
      <c r="BG37" s="346">
        <v>0.26191730000000002</v>
      </c>
      <c r="BH37" s="346">
        <v>0.26064159999999997</v>
      </c>
      <c r="BI37" s="346">
        <v>0.25908360000000002</v>
      </c>
      <c r="BJ37" s="346">
        <v>0.25546570000000002</v>
      </c>
      <c r="BK37" s="346">
        <v>0.27857559999999998</v>
      </c>
      <c r="BL37" s="346">
        <v>0.26570009999999999</v>
      </c>
      <c r="BM37" s="346">
        <v>0.25364179999999997</v>
      </c>
      <c r="BN37" s="346">
        <v>0.25404199999999999</v>
      </c>
      <c r="BO37" s="346">
        <v>0.2546773</v>
      </c>
      <c r="BP37" s="346">
        <v>0.25526339999999997</v>
      </c>
      <c r="BQ37" s="346">
        <v>0.25685970000000002</v>
      </c>
      <c r="BR37" s="346">
        <v>0.25850699999999999</v>
      </c>
      <c r="BS37" s="346">
        <v>0.2603704</v>
      </c>
      <c r="BT37" s="346">
        <v>0.25909910000000003</v>
      </c>
      <c r="BU37" s="346">
        <v>0.257544</v>
      </c>
      <c r="BV37" s="346">
        <v>0.25392910000000002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261">
        <v>6.0155555555999998</v>
      </c>
      <c r="AZ41" s="384">
        <v>6.0155560000000001</v>
      </c>
      <c r="BA41" s="384">
        <v>6.0155560000000001</v>
      </c>
      <c r="BB41" s="384">
        <v>6.0155560000000001</v>
      </c>
      <c r="BC41" s="384">
        <v>6.0155560000000001</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721</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0.26907373272000001</v>
      </c>
      <c r="AY43" s="271">
        <v>0.27173076923</v>
      </c>
      <c r="AZ43" s="365">
        <v>0.28668500000000002</v>
      </c>
      <c r="BA43" s="365">
        <v>0.30117460000000001</v>
      </c>
      <c r="BB43" s="365">
        <v>0.28880610000000001</v>
      </c>
      <c r="BC43" s="365">
        <v>0.29360520000000001</v>
      </c>
      <c r="BD43" s="365">
        <v>0.2871319</v>
      </c>
      <c r="BE43" s="365">
        <v>0.28339969999999998</v>
      </c>
      <c r="BF43" s="365">
        <v>0.27619759999999999</v>
      </c>
      <c r="BG43" s="365">
        <v>0.26765290000000003</v>
      </c>
      <c r="BH43" s="365">
        <v>0.24650430000000001</v>
      </c>
      <c r="BI43" s="365">
        <v>0.24459810000000001</v>
      </c>
      <c r="BJ43" s="365">
        <v>0.24686849999999999</v>
      </c>
      <c r="BK43" s="365">
        <v>0.2913039</v>
      </c>
      <c r="BL43" s="365">
        <v>0.30727870000000002</v>
      </c>
      <c r="BM43" s="365">
        <v>0.31983869999999998</v>
      </c>
      <c r="BN43" s="365">
        <v>0.30546849999999998</v>
      </c>
      <c r="BO43" s="365">
        <v>0.30684</v>
      </c>
      <c r="BP43" s="365">
        <v>0.29764370000000001</v>
      </c>
      <c r="BQ43" s="365">
        <v>0.29007100000000002</v>
      </c>
      <c r="BR43" s="365">
        <v>0.27975489999999997</v>
      </c>
      <c r="BS43" s="365">
        <v>0.26913229999999999</v>
      </c>
      <c r="BT43" s="365">
        <v>0.24555560000000001</v>
      </c>
      <c r="BU43" s="365">
        <v>0.24233869999999999</v>
      </c>
      <c r="BV43" s="365">
        <v>0.2427115</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650</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2.0486899397</v>
      </c>
      <c r="AW45" s="215">
        <v>2.0579294986000001</v>
      </c>
      <c r="AX45" s="215">
        <v>2.1125029999999998</v>
      </c>
      <c r="AY45" s="215">
        <v>2.085178</v>
      </c>
      <c r="AZ45" s="386">
        <v>2.090319</v>
      </c>
      <c r="BA45" s="386">
        <v>2.0887319999999998</v>
      </c>
      <c r="BB45" s="386">
        <v>2.075539</v>
      </c>
      <c r="BC45" s="386">
        <v>2.0822340000000001</v>
      </c>
      <c r="BD45" s="386">
        <v>2.0613769999999998</v>
      </c>
      <c r="BE45" s="386">
        <v>2.0709420000000001</v>
      </c>
      <c r="BF45" s="386">
        <v>2.0695960000000002</v>
      </c>
      <c r="BG45" s="386">
        <v>2.0506169999999999</v>
      </c>
      <c r="BH45" s="386">
        <v>2.0698639999999999</v>
      </c>
      <c r="BI45" s="386">
        <v>2.0620829999999999</v>
      </c>
      <c r="BJ45" s="386">
        <v>2.0788139999999999</v>
      </c>
      <c r="BK45" s="386">
        <v>2.0829970000000002</v>
      </c>
      <c r="BL45" s="386">
        <v>2.087663</v>
      </c>
      <c r="BM45" s="386">
        <v>2.0920619999999999</v>
      </c>
      <c r="BN45" s="386">
        <v>2.080994</v>
      </c>
      <c r="BO45" s="386">
        <v>2.0933760000000001</v>
      </c>
      <c r="BP45" s="386">
        <v>2.0723880000000001</v>
      </c>
      <c r="BQ45" s="386">
        <v>2.0730710000000001</v>
      </c>
      <c r="BR45" s="386">
        <v>2.0682119999999999</v>
      </c>
      <c r="BS45" s="386">
        <v>2.0547620000000002</v>
      </c>
      <c r="BT45" s="386">
        <v>2.0710799999999998</v>
      </c>
      <c r="BU45" s="386">
        <v>2.063075</v>
      </c>
      <c r="BV45" s="386">
        <v>2.0816620000000001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0" t="s">
        <v>1003</v>
      </c>
      <c r="C47" s="781"/>
      <c r="D47" s="781"/>
      <c r="E47" s="781"/>
      <c r="F47" s="781"/>
      <c r="G47" s="781"/>
      <c r="H47" s="781"/>
      <c r="I47" s="781"/>
      <c r="J47" s="781"/>
      <c r="K47" s="781"/>
      <c r="L47" s="781"/>
      <c r="M47" s="781"/>
      <c r="N47" s="781"/>
      <c r="O47" s="781"/>
      <c r="P47" s="781"/>
      <c r="Q47" s="781"/>
      <c r="AY47" s="520"/>
      <c r="AZ47" s="520"/>
      <c r="BA47" s="520"/>
      <c r="BB47" s="520"/>
      <c r="BC47" s="520"/>
      <c r="BD47" s="679"/>
      <c r="BE47" s="679"/>
      <c r="BF47" s="679"/>
      <c r="BG47" s="520"/>
      <c r="BH47" s="520"/>
      <c r="BI47" s="520"/>
      <c r="BJ47" s="520"/>
    </row>
    <row r="48" spans="1:74" s="456" customFormat="1" ht="12" customHeight="1" x14ac:dyDescent="0.2">
      <c r="A48" s="455"/>
      <c r="B48" s="839" t="s">
        <v>1068</v>
      </c>
      <c r="C48" s="803"/>
      <c r="D48" s="803"/>
      <c r="E48" s="803"/>
      <c r="F48" s="803"/>
      <c r="G48" s="803"/>
      <c r="H48" s="803"/>
      <c r="I48" s="803"/>
      <c r="J48" s="803"/>
      <c r="K48" s="803"/>
      <c r="L48" s="803"/>
      <c r="M48" s="803"/>
      <c r="N48" s="803"/>
      <c r="O48" s="803"/>
      <c r="P48" s="803"/>
      <c r="Q48" s="799"/>
      <c r="AY48" s="521"/>
      <c r="AZ48" s="521"/>
      <c r="BA48" s="521"/>
      <c r="BB48" s="521"/>
      <c r="BC48" s="521"/>
      <c r="BD48" s="680"/>
      <c r="BE48" s="680"/>
      <c r="BF48" s="680"/>
      <c r="BG48" s="521"/>
      <c r="BH48" s="521"/>
      <c r="BI48" s="521"/>
      <c r="BJ48" s="521"/>
    </row>
    <row r="49" spans="1:74" s="456" customFormat="1" ht="12" customHeight="1" x14ac:dyDescent="0.2">
      <c r="A49" s="455"/>
      <c r="B49" s="835" t="s">
        <v>1069</v>
      </c>
      <c r="C49" s="803"/>
      <c r="D49" s="803"/>
      <c r="E49" s="803"/>
      <c r="F49" s="803"/>
      <c r="G49" s="803"/>
      <c r="H49" s="803"/>
      <c r="I49" s="803"/>
      <c r="J49" s="803"/>
      <c r="K49" s="803"/>
      <c r="L49" s="803"/>
      <c r="M49" s="803"/>
      <c r="N49" s="803"/>
      <c r="O49" s="803"/>
      <c r="P49" s="803"/>
      <c r="Q49" s="799"/>
      <c r="AY49" s="521"/>
      <c r="AZ49" s="521"/>
      <c r="BA49" s="521"/>
      <c r="BB49" s="521"/>
      <c r="BC49" s="521"/>
      <c r="BD49" s="680"/>
      <c r="BE49" s="680"/>
      <c r="BF49" s="680"/>
      <c r="BG49" s="521"/>
      <c r="BH49" s="521"/>
      <c r="BI49" s="521"/>
      <c r="BJ49" s="521"/>
    </row>
    <row r="50" spans="1:74" s="456" customFormat="1" ht="12" customHeight="1" x14ac:dyDescent="0.2">
      <c r="A50" s="455"/>
      <c r="B50" s="839" t="s">
        <v>1070</v>
      </c>
      <c r="C50" s="803"/>
      <c r="D50" s="803"/>
      <c r="E50" s="803"/>
      <c r="F50" s="803"/>
      <c r="G50" s="803"/>
      <c r="H50" s="803"/>
      <c r="I50" s="803"/>
      <c r="J50" s="803"/>
      <c r="K50" s="803"/>
      <c r="L50" s="803"/>
      <c r="M50" s="803"/>
      <c r="N50" s="803"/>
      <c r="O50" s="803"/>
      <c r="P50" s="803"/>
      <c r="Q50" s="799"/>
      <c r="AY50" s="521"/>
      <c r="AZ50" s="521"/>
      <c r="BA50" s="521"/>
      <c r="BB50" s="521"/>
      <c r="BC50" s="521"/>
      <c r="BD50" s="680"/>
      <c r="BE50" s="680"/>
      <c r="BF50" s="680"/>
      <c r="BG50" s="521"/>
      <c r="BH50" s="521"/>
      <c r="BI50" s="521"/>
      <c r="BJ50" s="521"/>
    </row>
    <row r="51" spans="1:74" s="456" customFormat="1" ht="12" customHeight="1" x14ac:dyDescent="0.2">
      <c r="A51" s="455"/>
      <c r="B51" s="839" t="s">
        <v>100</v>
      </c>
      <c r="C51" s="803"/>
      <c r="D51" s="803"/>
      <c r="E51" s="803"/>
      <c r="F51" s="803"/>
      <c r="G51" s="803"/>
      <c r="H51" s="803"/>
      <c r="I51" s="803"/>
      <c r="J51" s="803"/>
      <c r="K51" s="803"/>
      <c r="L51" s="803"/>
      <c r="M51" s="803"/>
      <c r="N51" s="803"/>
      <c r="O51" s="803"/>
      <c r="P51" s="803"/>
      <c r="Q51" s="799"/>
      <c r="AY51" s="521"/>
      <c r="AZ51" s="521"/>
      <c r="BA51" s="521"/>
      <c r="BB51" s="521"/>
      <c r="BC51" s="521"/>
      <c r="BD51" s="680"/>
      <c r="BE51" s="680"/>
      <c r="BF51" s="680"/>
      <c r="BG51" s="521"/>
      <c r="BH51" s="521"/>
      <c r="BI51" s="521"/>
      <c r="BJ51" s="521"/>
    </row>
    <row r="52" spans="1:74" s="456" customFormat="1" ht="12" customHeight="1" x14ac:dyDescent="0.2">
      <c r="A52" s="455"/>
      <c r="B52" s="802" t="s">
        <v>1028</v>
      </c>
      <c r="C52" s="803"/>
      <c r="D52" s="803"/>
      <c r="E52" s="803"/>
      <c r="F52" s="803"/>
      <c r="G52" s="803"/>
      <c r="H52" s="803"/>
      <c r="I52" s="803"/>
      <c r="J52" s="803"/>
      <c r="K52" s="803"/>
      <c r="L52" s="803"/>
      <c r="M52" s="803"/>
      <c r="N52" s="803"/>
      <c r="O52" s="803"/>
      <c r="P52" s="803"/>
      <c r="Q52" s="799"/>
      <c r="AY52" s="521"/>
      <c r="AZ52" s="521"/>
      <c r="BA52" s="521"/>
      <c r="BB52" s="521"/>
      <c r="BC52" s="521"/>
      <c r="BD52" s="680"/>
      <c r="BE52" s="680"/>
      <c r="BF52" s="680"/>
      <c r="BG52" s="521"/>
      <c r="BH52" s="521"/>
      <c r="BI52" s="521"/>
      <c r="BJ52" s="521"/>
    </row>
    <row r="53" spans="1:74" s="456" customFormat="1" ht="22.35" customHeight="1" x14ac:dyDescent="0.2">
      <c r="A53" s="455"/>
      <c r="B53" s="802" t="s">
        <v>1071</v>
      </c>
      <c r="C53" s="803"/>
      <c r="D53" s="803"/>
      <c r="E53" s="803"/>
      <c r="F53" s="803"/>
      <c r="G53" s="803"/>
      <c r="H53" s="803"/>
      <c r="I53" s="803"/>
      <c r="J53" s="803"/>
      <c r="K53" s="803"/>
      <c r="L53" s="803"/>
      <c r="M53" s="803"/>
      <c r="N53" s="803"/>
      <c r="O53" s="803"/>
      <c r="P53" s="803"/>
      <c r="Q53" s="799"/>
      <c r="AY53" s="521"/>
      <c r="AZ53" s="521"/>
      <c r="BA53" s="521"/>
      <c r="BB53" s="521"/>
      <c r="BC53" s="521"/>
      <c r="BD53" s="680"/>
      <c r="BE53" s="680"/>
      <c r="BF53" s="680"/>
      <c r="BG53" s="521"/>
      <c r="BH53" s="521"/>
      <c r="BI53" s="521"/>
      <c r="BJ53" s="521"/>
    </row>
    <row r="54" spans="1:74" s="456" customFormat="1" ht="12" customHeight="1" x14ac:dyDescent="0.2">
      <c r="A54" s="455"/>
      <c r="B54" s="797" t="s">
        <v>1032</v>
      </c>
      <c r="C54" s="798"/>
      <c r="D54" s="798"/>
      <c r="E54" s="798"/>
      <c r="F54" s="798"/>
      <c r="G54" s="798"/>
      <c r="H54" s="798"/>
      <c r="I54" s="798"/>
      <c r="J54" s="798"/>
      <c r="K54" s="798"/>
      <c r="L54" s="798"/>
      <c r="M54" s="798"/>
      <c r="N54" s="798"/>
      <c r="O54" s="798"/>
      <c r="P54" s="798"/>
      <c r="Q54" s="799"/>
      <c r="AY54" s="521"/>
      <c r="AZ54" s="521"/>
      <c r="BA54" s="521"/>
      <c r="BB54" s="521"/>
      <c r="BC54" s="521"/>
      <c r="BD54" s="680"/>
      <c r="BE54" s="680"/>
      <c r="BF54" s="680"/>
      <c r="BG54" s="521"/>
      <c r="BH54" s="521"/>
      <c r="BI54" s="521"/>
      <c r="BJ54" s="521"/>
    </row>
    <row r="55" spans="1:74" s="457" customFormat="1" ht="12" customHeight="1" x14ac:dyDescent="0.2">
      <c r="A55" s="436"/>
      <c r="B55" s="811" t="s">
        <v>1130</v>
      </c>
      <c r="C55" s="799"/>
      <c r="D55" s="799"/>
      <c r="E55" s="799"/>
      <c r="F55" s="799"/>
      <c r="G55" s="799"/>
      <c r="H55" s="799"/>
      <c r="I55" s="799"/>
      <c r="J55" s="799"/>
      <c r="K55" s="799"/>
      <c r="L55" s="799"/>
      <c r="M55" s="799"/>
      <c r="N55" s="799"/>
      <c r="O55" s="799"/>
      <c r="P55" s="799"/>
      <c r="Q55" s="799"/>
      <c r="AY55" s="522"/>
      <c r="AZ55" s="522"/>
      <c r="BA55" s="522"/>
      <c r="BB55" s="522"/>
      <c r="BC55" s="522"/>
      <c r="BD55" s="681"/>
      <c r="BE55" s="681"/>
      <c r="BF55" s="681"/>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24" sqref="BA24"/>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2" customWidth="1"/>
    <col min="59" max="62" width="6.5703125" style="380" customWidth="1"/>
    <col min="63" max="74" width="6.5703125" style="100" customWidth="1"/>
    <col min="75" max="16384" width="11" style="100"/>
  </cols>
  <sheetData>
    <row r="1" spans="1:74" ht="15.6" customHeight="1" x14ac:dyDescent="0.2">
      <c r="A1" s="790" t="s">
        <v>982</v>
      </c>
      <c r="B1" s="840" t="s">
        <v>997</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302"/>
    </row>
    <row r="2" spans="1:74" ht="14.1" customHeight="1"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737</v>
      </c>
      <c r="B6" s="202" t="s">
        <v>576</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12.077363823000001</v>
      </c>
      <c r="AN6" s="214">
        <v>10.933640098</v>
      </c>
      <c r="AO6" s="214">
        <v>10.355322455</v>
      </c>
      <c r="AP6" s="214">
        <v>10.059702400999999</v>
      </c>
      <c r="AQ6" s="214">
        <v>10.957125765000001</v>
      </c>
      <c r="AR6" s="214">
        <v>12.412868720000001</v>
      </c>
      <c r="AS6" s="214">
        <v>13.302669568000001</v>
      </c>
      <c r="AT6" s="214">
        <v>13.241440544</v>
      </c>
      <c r="AU6" s="214">
        <v>11.89126901</v>
      </c>
      <c r="AV6" s="214">
        <v>10.498273033</v>
      </c>
      <c r="AW6" s="214">
        <v>10.729296463000001</v>
      </c>
      <c r="AX6" s="214">
        <v>11.05514</v>
      </c>
      <c r="AY6" s="214">
        <v>11.64561</v>
      </c>
      <c r="AZ6" s="355">
        <v>11.06536</v>
      </c>
      <c r="BA6" s="355">
        <v>10.37078</v>
      </c>
      <c r="BB6" s="355">
        <v>9.7991379999999992</v>
      </c>
      <c r="BC6" s="355">
        <v>10.54504</v>
      </c>
      <c r="BD6" s="355">
        <v>12.02811</v>
      </c>
      <c r="BE6" s="355">
        <v>13.085760000000001</v>
      </c>
      <c r="BF6" s="355">
        <v>13.04613</v>
      </c>
      <c r="BG6" s="355">
        <v>11.197900000000001</v>
      </c>
      <c r="BH6" s="355">
        <v>10.396129999999999</v>
      </c>
      <c r="BI6" s="355">
        <v>10.305440000000001</v>
      </c>
      <c r="BJ6" s="355">
        <v>11.220940000000001</v>
      </c>
      <c r="BK6" s="355">
        <v>11.794280000000001</v>
      </c>
      <c r="BL6" s="355">
        <v>11.11462</v>
      </c>
      <c r="BM6" s="355">
        <v>10.40113</v>
      </c>
      <c r="BN6" s="355">
        <v>9.8540299999999998</v>
      </c>
      <c r="BO6" s="355">
        <v>10.594049999999999</v>
      </c>
      <c r="BP6" s="355">
        <v>12.08705</v>
      </c>
      <c r="BQ6" s="355">
        <v>13.146599999999999</v>
      </c>
      <c r="BR6" s="355">
        <v>13.10107</v>
      </c>
      <c r="BS6" s="355">
        <v>11.23997</v>
      </c>
      <c r="BT6" s="355">
        <v>10.42761</v>
      </c>
      <c r="BU6" s="355">
        <v>10.32939</v>
      </c>
      <c r="BV6" s="355">
        <v>11.2498</v>
      </c>
    </row>
    <row r="7" spans="1:74" ht="11.1" customHeight="1" x14ac:dyDescent="0.2">
      <c r="A7" s="101" t="s">
        <v>736</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11.62998264</v>
      </c>
      <c r="AN7" s="214">
        <v>10.49056294</v>
      </c>
      <c r="AO7" s="214">
        <v>9.9404954629999995</v>
      </c>
      <c r="AP7" s="214">
        <v>9.6427791870000004</v>
      </c>
      <c r="AQ7" s="214">
        <v>10.53810305</v>
      </c>
      <c r="AR7" s="214">
        <v>11.96984146</v>
      </c>
      <c r="AS7" s="214">
        <v>12.848718699999999</v>
      </c>
      <c r="AT7" s="214">
        <v>12.781782229999999</v>
      </c>
      <c r="AU7" s="214">
        <v>11.451956879999999</v>
      </c>
      <c r="AV7" s="214">
        <v>10.080838798</v>
      </c>
      <c r="AW7" s="214">
        <v>10.284015063</v>
      </c>
      <c r="AX7" s="214">
        <v>10.593798100000001</v>
      </c>
      <c r="AY7" s="214">
        <v>11.1921233</v>
      </c>
      <c r="AZ7" s="355">
        <v>10.613910000000001</v>
      </c>
      <c r="BA7" s="355">
        <v>9.9314599999999995</v>
      </c>
      <c r="BB7" s="355">
        <v>9.3690110000000004</v>
      </c>
      <c r="BC7" s="355">
        <v>10.113810000000001</v>
      </c>
      <c r="BD7" s="355">
        <v>11.581569999999999</v>
      </c>
      <c r="BE7" s="355">
        <v>12.628729999999999</v>
      </c>
      <c r="BF7" s="355">
        <v>12.594049999999999</v>
      </c>
      <c r="BG7" s="355">
        <v>10.7639</v>
      </c>
      <c r="BH7" s="355">
        <v>9.9774630000000002</v>
      </c>
      <c r="BI7" s="355">
        <v>9.8700759999999992</v>
      </c>
      <c r="BJ7" s="355">
        <v>10.766389999999999</v>
      </c>
      <c r="BK7" s="355">
        <v>11.33924</v>
      </c>
      <c r="BL7" s="355">
        <v>10.65981</v>
      </c>
      <c r="BM7" s="355">
        <v>9.9564199999999996</v>
      </c>
      <c r="BN7" s="355">
        <v>9.4168249999999993</v>
      </c>
      <c r="BO7" s="355">
        <v>10.154500000000001</v>
      </c>
      <c r="BP7" s="355">
        <v>11.63128</v>
      </c>
      <c r="BQ7" s="355">
        <v>12.67984</v>
      </c>
      <c r="BR7" s="355">
        <v>12.6388</v>
      </c>
      <c r="BS7" s="355">
        <v>10.795360000000001</v>
      </c>
      <c r="BT7" s="355">
        <v>9.9979390000000006</v>
      </c>
      <c r="BU7" s="355">
        <v>9.8827490000000004</v>
      </c>
      <c r="BV7" s="355">
        <v>10.783799999999999</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0.44738118300000002</v>
      </c>
      <c r="AN8" s="214">
        <v>0.44307715800000003</v>
      </c>
      <c r="AO8" s="214">
        <v>0.41482699200000001</v>
      </c>
      <c r="AP8" s="214">
        <v>0.41692321399999999</v>
      </c>
      <c r="AQ8" s="214">
        <v>0.41902271499999999</v>
      </c>
      <c r="AR8" s="214">
        <v>0.44302725999999998</v>
      </c>
      <c r="AS8" s="214">
        <v>0.45395086800000001</v>
      </c>
      <c r="AT8" s="214">
        <v>0.45965831400000001</v>
      </c>
      <c r="AU8" s="214">
        <v>0.43931213000000002</v>
      </c>
      <c r="AV8" s="214">
        <v>0.41743423489999998</v>
      </c>
      <c r="AW8" s="214">
        <v>0.44528139996999999</v>
      </c>
      <c r="AX8" s="214">
        <v>0.46134190000000003</v>
      </c>
      <c r="AY8" s="214">
        <v>0.45348680000000002</v>
      </c>
      <c r="AZ8" s="355">
        <v>0.45144630000000002</v>
      </c>
      <c r="BA8" s="355">
        <v>0.43931949999999997</v>
      </c>
      <c r="BB8" s="355">
        <v>0.43012699999999998</v>
      </c>
      <c r="BC8" s="355">
        <v>0.43123349999999999</v>
      </c>
      <c r="BD8" s="355">
        <v>0.4465382</v>
      </c>
      <c r="BE8" s="355">
        <v>0.45703440000000001</v>
      </c>
      <c r="BF8" s="355">
        <v>0.45208340000000002</v>
      </c>
      <c r="BG8" s="355">
        <v>0.4340079</v>
      </c>
      <c r="BH8" s="355">
        <v>0.4186629</v>
      </c>
      <c r="BI8" s="355">
        <v>0.43536629999999998</v>
      </c>
      <c r="BJ8" s="355">
        <v>0.45454329999999998</v>
      </c>
      <c r="BK8" s="355">
        <v>0.45504420000000001</v>
      </c>
      <c r="BL8" s="355">
        <v>0.4548063</v>
      </c>
      <c r="BM8" s="355">
        <v>0.4447122</v>
      </c>
      <c r="BN8" s="355">
        <v>0.4372048</v>
      </c>
      <c r="BO8" s="355">
        <v>0.4395501</v>
      </c>
      <c r="BP8" s="355">
        <v>0.45577279999999998</v>
      </c>
      <c r="BQ8" s="355">
        <v>0.46675349999999999</v>
      </c>
      <c r="BR8" s="355">
        <v>0.46226689999999998</v>
      </c>
      <c r="BS8" s="355">
        <v>0.44460909999999998</v>
      </c>
      <c r="BT8" s="355">
        <v>0.42966989999999999</v>
      </c>
      <c r="BU8" s="355">
        <v>0.44663770000000003</v>
      </c>
      <c r="BV8" s="355">
        <v>0.46600269999999999</v>
      </c>
    </row>
    <row r="9" spans="1:74" ht="11.1" customHeight="1" x14ac:dyDescent="0.2">
      <c r="A9" s="104" t="s">
        <v>738</v>
      </c>
      <c r="B9" s="130" t="s">
        <v>577</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0.13178261199999999</v>
      </c>
      <c r="AN9" s="214">
        <v>0.12571992900000001</v>
      </c>
      <c r="AO9" s="214">
        <v>0.14203696800000001</v>
      </c>
      <c r="AP9" s="214">
        <v>9.6904166999999999E-2</v>
      </c>
      <c r="AQ9" s="214">
        <v>0.13218564499999999</v>
      </c>
      <c r="AR9" s="214">
        <v>0.14261886700000001</v>
      </c>
      <c r="AS9" s="214">
        <v>0.143076129</v>
      </c>
      <c r="AT9" s="214">
        <v>0.16134741899999999</v>
      </c>
      <c r="AU9" s="214">
        <v>0.106322</v>
      </c>
      <c r="AV9" s="214">
        <v>9.0935095436999999E-2</v>
      </c>
      <c r="AW9" s="214">
        <v>0.10520557865999999</v>
      </c>
      <c r="AX9" s="214">
        <v>0.1088291</v>
      </c>
      <c r="AY9" s="214">
        <v>0.1376076</v>
      </c>
      <c r="AZ9" s="355">
        <v>0.12665680000000001</v>
      </c>
      <c r="BA9" s="355">
        <v>0.1270165</v>
      </c>
      <c r="BB9" s="355">
        <v>0.12488539999999999</v>
      </c>
      <c r="BC9" s="355">
        <v>0.13881009999999999</v>
      </c>
      <c r="BD9" s="355">
        <v>0.15850919999999999</v>
      </c>
      <c r="BE9" s="355">
        <v>0.17763200000000001</v>
      </c>
      <c r="BF9" s="355">
        <v>0.1777186</v>
      </c>
      <c r="BG9" s="355">
        <v>0.14278379999999999</v>
      </c>
      <c r="BH9" s="355">
        <v>0.1219567</v>
      </c>
      <c r="BI9" s="355">
        <v>0.13248309999999999</v>
      </c>
      <c r="BJ9" s="355">
        <v>0.13346810000000001</v>
      </c>
      <c r="BK9" s="355">
        <v>0.15459249999999999</v>
      </c>
      <c r="BL9" s="355">
        <v>0.14084469999999999</v>
      </c>
      <c r="BM9" s="355">
        <v>0.13987720000000001</v>
      </c>
      <c r="BN9" s="355">
        <v>0.13649040000000001</v>
      </c>
      <c r="BO9" s="355">
        <v>0.14854629999999999</v>
      </c>
      <c r="BP9" s="355">
        <v>0.16720090000000001</v>
      </c>
      <c r="BQ9" s="355">
        <v>0.18513479999999999</v>
      </c>
      <c r="BR9" s="355">
        <v>0.1844875</v>
      </c>
      <c r="BS9" s="355">
        <v>0.14824129999999999</v>
      </c>
      <c r="BT9" s="355">
        <v>0.12685650000000001</v>
      </c>
      <c r="BU9" s="355">
        <v>0.13690530000000001</v>
      </c>
      <c r="BV9" s="355">
        <v>0.13694339999999999</v>
      </c>
    </row>
    <row r="10" spans="1:74" ht="11.1" customHeight="1" x14ac:dyDescent="0.2">
      <c r="A10" s="104" t="s">
        <v>739</v>
      </c>
      <c r="B10" s="130" t="s">
        <v>518</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12.209146434999999</v>
      </c>
      <c r="AN10" s="214">
        <v>11.059360027</v>
      </c>
      <c r="AO10" s="214">
        <v>10.497359423000001</v>
      </c>
      <c r="AP10" s="214">
        <v>10.156606568000001</v>
      </c>
      <c r="AQ10" s="214">
        <v>11.089311410000001</v>
      </c>
      <c r="AR10" s="214">
        <v>12.555487587</v>
      </c>
      <c r="AS10" s="214">
        <v>13.445745697</v>
      </c>
      <c r="AT10" s="214">
        <v>13.402787963</v>
      </c>
      <c r="AU10" s="214">
        <v>11.997591010000001</v>
      </c>
      <c r="AV10" s="214">
        <v>10.589208128999999</v>
      </c>
      <c r="AW10" s="214">
        <v>10.834502042</v>
      </c>
      <c r="AX10" s="214">
        <v>11.163969099999999</v>
      </c>
      <c r="AY10" s="214">
        <v>11.7832176</v>
      </c>
      <c r="AZ10" s="355">
        <v>11.192019999999999</v>
      </c>
      <c r="BA10" s="355">
        <v>10.4978</v>
      </c>
      <c r="BB10" s="355">
        <v>9.924023</v>
      </c>
      <c r="BC10" s="355">
        <v>10.68385</v>
      </c>
      <c r="BD10" s="355">
        <v>12.18662</v>
      </c>
      <c r="BE10" s="355">
        <v>13.263400000000001</v>
      </c>
      <c r="BF10" s="355">
        <v>13.223850000000001</v>
      </c>
      <c r="BG10" s="355">
        <v>11.34069</v>
      </c>
      <c r="BH10" s="355">
        <v>10.518079999999999</v>
      </c>
      <c r="BI10" s="355">
        <v>10.43793</v>
      </c>
      <c r="BJ10" s="355">
        <v>11.35441</v>
      </c>
      <c r="BK10" s="355">
        <v>11.948869999999999</v>
      </c>
      <c r="BL10" s="355">
        <v>11.255459999999999</v>
      </c>
      <c r="BM10" s="355">
        <v>10.54101</v>
      </c>
      <c r="BN10" s="355">
        <v>9.9905200000000001</v>
      </c>
      <c r="BO10" s="355">
        <v>10.74259</v>
      </c>
      <c r="BP10" s="355">
        <v>12.25426</v>
      </c>
      <c r="BQ10" s="355">
        <v>13.33173</v>
      </c>
      <c r="BR10" s="355">
        <v>13.285550000000001</v>
      </c>
      <c r="BS10" s="355">
        <v>11.388210000000001</v>
      </c>
      <c r="BT10" s="355">
        <v>10.554460000000001</v>
      </c>
      <c r="BU10" s="355">
        <v>10.466290000000001</v>
      </c>
      <c r="BV10" s="355">
        <v>11.386749999999999</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0.63540889852000004</v>
      </c>
      <c r="AB11" s="214">
        <v>0.29229841832999998</v>
      </c>
      <c r="AC11" s="214">
        <v>0.64862116397000003</v>
      </c>
      <c r="AD11" s="214">
        <v>0.50055837102</v>
      </c>
      <c r="AE11" s="214">
        <v>0.76297857004000003</v>
      </c>
      <c r="AF11" s="214">
        <v>0.75962706434000005</v>
      </c>
      <c r="AG11" s="214">
        <v>0.95072551641000003</v>
      </c>
      <c r="AH11" s="214">
        <v>0.56486545161000001</v>
      </c>
      <c r="AI11" s="214">
        <v>0.25612965768000001</v>
      </c>
      <c r="AJ11" s="214">
        <v>0.41789838484000003</v>
      </c>
      <c r="AK11" s="214">
        <v>0.62834745345999998</v>
      </c>
      <c r="AL11" s="214">
        <v>1.0655083010999999</v>
      </c>
      <c r="AM11" s="214">
        <v>0.83331641761999997</v>
      </c>
      <c r="AN11" s="214">
        <v>0.38333108282</v>
      </c>
      <c r="AO11" s="214">
        <v>0.70331801082000001</v>
      </c>
      <c r="AP11" s="214">
        <v>0.65842287435000002</v>
      </c>
      <c r="AQ11" s="214">
        <v>1.1028572093</v>
      </c>
      <c r="AR11" s="214">
        <v>1.057147115</v>
      </c>
      <c r="AS11" s="214">
        <v>1.11775822</v>
      </c>
      <c r="AT11" s="214">
        <v>0.85501353487999998</v>
      </c>
      <c r="AU11" s="214">
        <v>0.54612683198</v>
      </c>
      <c r="AV11" s="214">
        <v>0.40981539591999999</v>
      </c>
      <c r="AW11" s="214">
        <v>0.92354100008999995</v>
      </c>
      <c r="AX11" s="214">
        <v>0.81644888301999996</v>
      </c>
      <c r="AY11" s="214">
        <v>0.83789084160000005</v>
      </c>
      <c r="AZ11" s="355">
        <v>0.46054119999999998</v>
      </c>
      <c r="BA11" s="355">
        <v>0.60226650000000004</v>
      </c>
      <c r="BB11" s="355">
        <v>0.53025820000000001</v>
      </c>
      <c r="BC11" s="355">
        <v>0.94769210000000004</v>
      </c>
      <c r="BD11" s="355">
        <v>0.97628879999999996</v>
      </c>
      <c r="BE11" s="355">
        <v>1.087564</v>
      </c>
      <c r="BF11" s="355">
        <v>0.85848999999999998</v>
      </c>
      <c r="BG11" s="355">
        <v>0.2401721</v>
      </c>
      <c r="BH11" s="355">
        <v>0.42613319999999999</v>
      </c>
      <c r="BI11" s="355">
        <v>0.6909959</v>
      </c>
      <c r="BJ11" s="355">
        <v>0.92266570000000003</v>
      </c>
      <c r="BK11" s="355">
        <v>0.72308110000000003</v>
      </c>
      <c r="BL11" s="355">
        <v>0.41887619999999998</v>
      </c>
      <c r="BM11" s="355">
        <v>0.60532620000000004</v>
      </c>
      <c r="BN11" s="355">
        <v>0.53982229999999998</v>
      </c>
      <c r="BO11" s="355">
        <v>0.94625110000000001</v>
      </c>
      <c r="BP11" s="355">
        <v>0.98018470000000002</v>
      </c>
      <c r="BQ11" s="355">
        <v>1.0913120000000001</v>
      </c>
      <c r="BR11" s="355">
        <v>0.86097500000000005</v>
      </c>
      <c r="BS11" s="355">
        <v>0.23997869999999999</v>
      </c>
      <c r="BT11" s="355">
        <v>0.42551499999999998</v>
      </c>
      <c r="BU11" s="355">
        <v>0.69088740000000004</v>
      </c>
      <c r="BV11" s="355">
        <v>0.92350989999999999</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744</v>
      </c>
      <c r="B14" s="130" t="s">
        <v>578</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10.26377997</v>
      </c>
      <c r="AB14" s="214">
        <v>9.8491834090000001</v>
      </c>
      <c r="AC14" s="214">
        <v>9.4014076469999992</v>
      </c>
      <c r="AD14" s="214">
        <v>9.0933719249999996</v>
      </c>
      <c r="AE14" s="214">
        <v>9.4151786340000001</v>
      </c>
      <c r="AF14" s="214">
        <v>10.95275382</v>
      </c>
      <c r="AG14" s="214">
        <v>11.85848457</v>
      </c>
      <c r="AH14" s="214">
        <v>11.621374810000001</v>
      </c>
      <c r="AI14" s="214">
        <v>10.72419367</v>
      </c>
      <c r="AJ14" s="214">
        <v>9.6625638390000006</v>
      </c>
      <c r="AK14" s="214">
        <v>9.4449000180000002</v>
      </c>
      <c r="AL14" s="214">
        <v>10.071476840000001</v>
      </c>
      <c r="AM14" s="214">
        <v>10.981346419999999</v>
      </c>
      <c r="AN14" s="214">
        <v>10.28534047</v>
      </c>
      <c r="AO14" s="214">
        <v>9.4282628489999993</v>
      </c>
      <c r="AP14" s="214">
        <v>9.1305567619999994</v>
      </c>
      <c r="AQ14" s="214">
        <v>9.6169760100000001</v>
      </c>
      <c r="AR14" s="214">
        <v>11.10769599</v>
      </c>
      <c r="AS14" s="214">
        <v>11.92771097</v>
      </c>
      <c r="AT14" s="214">
        <v>12.142465319999999</v>
      </c>
      <c r="AU14" s="214">
        <v>11.06409556</v>
      </c>
      <c r="AV14" s="214">
        <v>9.8113152028999995</v>
      </c>
      <c r="AW14" s="214">
        <v>9.5183289470000005</v>
      </c>
      <c r="AX14" s="214">
        <v>9.9407265919000007</v>
      </c>
      <c r="AY14" s="214">
        <v>10.54545955</v>
      </c>
      <c r="AZ14" s="355">
        <v>10.333410000000001</v>
      </c>
      <c r="BA14" s="355">
        <v>9.5081539999999993</v>
      </c>
      <c r="BB14" s="355">
        <v>9.0144959999999994</v>
      </c>
      <c r="BC14" s="355">
        <v>9.3559169999999998</v>
      </c>
      <c r="BD14" s="355">
        <v>10.81659</v>
      </c>
      <c r="BE14" s="355">
        <v>11.77284</v>
      </c>
      <c r="BF14" s="355">
        <v>11.96673</v>
      </c>
      <c r="BG14" s="355">
        <v>10.71782</v>
      </c>
      <c r="BH14" s="355">
        <v>9.7227879999999995</v>
      </c>
      <c r="BI14" s="355">
        <v>9.3630399999999998</v>
      </c>
      <c r="BJ14" s="355">
        <v>10.030939999999999</v>
      </c>
      <c r="BK14" s="355">
        <v>10.82455</v>
      </c>
      <c r="BL14" s="355">
        <v>10.435549999999999</v>
      </c>
      <c r="BM14" s="355">
        <v>9.5435529999999993</v>
      </c>
      <c r="BN14" s="355">
        <v>9.0651869999999999</v>
      </c>
      <c r="BO14" s="355">
        <v>9.4087619999999994</v>
      </c>
      <c r="BP14" s="355">
        <v>10.87219</v>
      </c>
      <c r="BQ14" s="355">
        <v>11.828849999999999</v>
      </c>
      <c r="BR14" s="355">
        <v>12.016970000000001</v>
      </c>
      <c r="BS14" s="355">
        <v>10.75619</v>
      </c>
      <c r="BT14" s="355">
        <v>9.7500830000000001</v>
      </c>
      <c r="BU14" s="355">
        <v>9.3815770000000001</v>
      </c>
      <c r="BV14" s="355">
        <v>10.05233</v>
      </c>
    </row>
    <row r="15" spans="1:74" ht="11.1" customHeight="1" x14ac:dyDescent="0.2">
      <c r="A15" s="104" t="s">
        <v>740</v>
      </c>
      <c r="B15" s="130" t="s">
        <v>512</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4.8057418030000001</v>
      </c>
      <c r="AN15" s="214">
        <v>4.0493879709999998</v>
      </c>
      <c r="AO15" s="214">
        <v>3.4496404570000001</v>
      </c>
      <c r="AP15" s="214">
        <v>3.170935359</v>
      </c>
      <c r="AQ15" s="214">
        <v>3.3371790099999998</v>
      </c>
      <c r="AR15" s="214">
        <v>4.3159182769999997</v>
      </c>
      <c r="AS15" s="214">
        <v>4.9377653989999999</v>
      </c>
      <c r="AT15" s="214">
        <v>4.923755055</v>
      </c>
      <c r="AU15" s="214">
        <v>4.2819274030000001</v>
      </c>
      <c r="AV15" s="214">
        <v>3.4397863906000001</v>
      </c>
      <c r="AW15" s="214">
        <v>3.4457273647000002</v>
      </c>
      <c r="AX15" s="214">
        <v>3.8754186800000001</v>
      </c>
      <c r="AY15" s="214">
        <v>4.4324735100000003</v>
      </c>
      <c r="AZ15" s="355">
        <v>4.05105</v>
      </c>
      <c r="BA15" s="355">
        <v>3.5088490000000001</v>
      </c>
      <c r="BB15" s="355">
        <v>3.044788</v>
      </c>
      <c r="BC15" s="355">
        <v>3.1254789999999999</v>
      </c>
      <c r="BD15" s="355">
        <v>4.0754089999999996</v>
      </c>
      <c r="BE15" s="355">
        <v>4.7856810000000003</v>
      </c>
      <c r="BF15" s="355">
        <v>4.776491</v>
      </c>
      <c r="BG15" s="355">
        <v>4.0171029999999996</v>
      </c>
      <c r="BH15" s="355">
        <v>3.344481</v>
      </c>
      <c r="BI15" s="355">
        <v>3.31107</v>
      </c>
      <c r="BJ15" s="355">
        <v>3.918517</v>
      </c>
      <c r="BK15" s="355">
        <v>4.6588859999999999</v>
      </c>
      <c r="BL15" s="355">
        <v>4.1270959999999999</v>
      </c>
      <c r="BM15" s="355">
        <v>3.5209959999999998</v>
      </c>
      <c r="BN15" s="355">
        <v>3.0710600000000001</v>
      </c>
      <c r="BO15" s="355">
        <v>3.159052</v>
      </c>
      <c r="BP15" s="355">
        <v>4.1146820000000002</v>
      </c>
      <c r="BQ15" s="355">
        <v>4.8299529999999997</v>
      </c>
      <c r="BR15" s="355">
        <v>4.8202540000000003</v>
      </c>
      <c r="BS15" s="355">
        <v>4.0533840000000003</v>
      </c>
      <c r="BT15" s="355">
        <v>3.3741729999999999</v>
      </c>
      <c r="BU15" s="355">
        <v>3.3372069999999998</v>
      </c>
      <c r="BV15" s="355">
        <v>3.948706</v>
      </c>
    </row>
    <row r="16" spans="1:74" ht="11.1" customHeight="1" x14ac:dyDescent="0.2">
      <c r="A16" s="104" t="s">
        <v>741</v>
      </c>
      <c r="B16" s="130" t="s">
        <v>511</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3.5318834369999998</v>
      </c>
      <c r="AB16" s="214">
        <v>3.558569125</v>
      </c>
      <c r="AC16" s="214">
        <v>3.4571891720000001</v>
      </c>
      <c r="AD16" s="214">
        <v>3.4196349879999999</v>
      </c>
      <c r="AE16" s="214">
        <v>3.5442612840000001</v>
      </c>
      <c r="AF16" s="214">
        <v>4.0004385100000004</v>
      </c>
      <c r="AG16" s="214">
        <v>4.1702136459999997</v>
      </c>
      <c r="AH16" s="214">
        <v>4.1445486410000001</v>
      </c>
      <c r="AI16" s="214">
        <v>3.9596253020000001</v>
      </c>
      <c r="AJ16" s="214">
        <v>3.654425539</v>
      </c>
      <c r="AK16" s="214">
        <v>3.499103334</v>
      </c>
      <c r="AL16" s="214">
        <v>3.5259845520000002</v>
      </c>
      <c r="AM16" s="214">
        <v>3.6978780709999999</v>
      </c>
      <c r="AN16" s="214">
        <v>3.6434981610000001</v>
      </c>
      <c r="AO16" s="214">
        <v>3.4807064579999998</v>
      </c>
      <c r="AP16" s="214">
        <v>3.4313403290000002</v>
      </c>
      <c r="AQ16" s="214">
        <v>3.6329626209999999</v>
      </c>
      <c r="AR16" s="214">
        <v>4.0532443540000003</v>
      </c>
      <c r="AS16" s="214">
        <v>4.2243396889999998</v>
      </c>
      <c r="AT16" s="214">
        <v>4.3333241180000002</v>
      </c>
      <c r="AU16" s="214">
        <v>4.0533413539999996</v>
      </c>
      <c r="AV16" s="214">
        <v>3.7375072202999999</v>
      </c>
      <c r="AW16" s="214">
        <v>3.4876437792999999</v>
      </c>
      <c r="AX16" s="214">
        <v>3.4659878800000001</v>
      </c>
      <c r="AY16" s="214">
        <v>3.6229242899999998</v>
      </c>
      <c r="AZ16" s="355">
        <v>3.6863440000000001</v>
      </c>
      <c r="BA16" s="355">
        <v>3.4894349999999998</v>
      </c>
      <c r="BB16" s="355">
        <v>3.4276390000000001</v>
      </c>
      <c r="BC16" s="355">
        <v>3.560851</v>
      </c>
      <c r="BD16" s="355">
        <v>3.9843579999999998</v>
      </c>
      <c r="BE16" s="355">
        <v>4.2012289999999997</v>
      </c>
      <c r="BF16" s="355">
        <v>4.2921480000000001</v>
      </c>
      <c r="BG16" s="355">
        <v>3.9500150000000001</v>
      </c>
      <c r="BH16" s="355">
        <v>3.724653</v>
      </c>
      <c r="BI16" s="355">
        <v>3.4519090000000001</v>
      </c>
      <c r="BJ16" s="355">
        <v>3.504696</v>
      </c>
      <c r="BK16" s="355">
        <v>3.6680549999999998</v>
      </c>
      <c r="BL16" s="355">
        <v>3.7030729999999998</v>
      </c>
      <c r="BM16" s="355">
        <v>3.5078049999999998</v>
      </c>
      <c r="BN16" s="355">
        <v>3.4508329999999998</v>
      </c>
      <c r="BO16" s="355">
        <v>3.582897</v>
      </c>
      <c r="BP16" s="355">
        <v>4.006545</v>
      </c>
      <c r="BQ16" s="355">
        <v>4.2223110000000004</v>
      </c>
      <c r="BR16" s="355">
        <v>4.3119290000000001</v>
      </c>
      <c r="BS16" s="355">
        <v>3.965703</v>
      </c>
      <c r="BT16" s="355">
        <v>3.736113</v>
      </c>
      <c r="BU16" s="355">
        <v>3.4587119999999998</v>
      </c>
      <c r="BV16" s="355">
        <v>3.5098940000000001</v>
      </c>
    </row>
    <row r="17" spans="1:74" ht="11.1" customHeight="1" x14ac:dyDescent="0.2">
      <c r="A17" s="104" t="s">
        <v>742</v>
      </c>
      <c r="B17" s="130" t="s">
        <v>510</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2.453505641</v>
      </c>
      <c r="AN17" s="214">
        <v>2.5694942940000001</v>
      </c>
      <c r="AO17" s="214">
        <v>2.4777437550000001</v>
      </c>
      <c r="AP17" s="214">
        <v>2.5080187999999999</v>
      </c>
      <c r="AQ17" s="214">
        <v>2.627762675</v>
      </c>
      <c r="AR17" s="214">
        <v>2.7175951450000002</v>
      </c>
      <c r="AS17" s="214">
        <v>2.7449613949999998</v>
      </c>
      <c r="AT17" s="214">
        <v>2.8632620769999999</v>
      </c>
      <c r="AU17" s="214">
        <v>2.707214053</v>
      </c>
      <c r="AV17" s="214">
        <v>2.6135414606</v>
      </c>
      <c r="AW17" s="214">
        <v>2.5642380667000002</v>
      </c>
      <c r="AX17" s="214">
        <v>2.5788014100000001</v>
      </c>
      <c r="AY17" s="214">
        <v>2.46846729</v>
      </c>
      <c r="AZ17" s="355">
        <v>2.573331</v>
      </c>
      <c r="BA17" s="355">
        <v>2.4896989999999999</v>
      </c>
      <c r="BB17" s="355">
        <v>2.522303</v>
      </c>
      <c r="BC17" s="355">
        <v>2.6506769999999999</v>
      </c>
      <c r="BD17" s="355">
        <v>2.7366350000000002</v>
      </c>
      <c r="BE17" s="355">
        <v>2.765663</v>
      </c>
      <c r="BF17" s="355">
        <v>2.8782030000000001</v>
      </c>
      <c r="BG17" s="355">
        <v>2.7303929999999998</v>
      </c>
      <c r="BH17" s="355">
        <v>2.634503</v>
      </c>
      <c r="BI17" s="355">
        <v>2.5808249999999999</v>
      </c>
      <c r="BJ17" s="355">
        <v>2.5872350000000002</v>
      </c>
      <c r="BK17" s="355">
        <v>2.4760330000000002</v>
      </c>
      <c r="BL17" s="355">
        <v>2.5827930000000001</v>
      </c>
      <c r="BM17" s="355">
        <v>2.4946619999999999</v>
      </c>
      <c r="BN17" s="355">
        <v>2.5235979999999998</v>
      </c>
      <c r="BO17" s="355">
        <v>2.6479629999999998</v>
      </c>
      <c r="BP17" s="355">
        <v>2.7308300000000001</v>
      </c>
      <c r="BQ17" s="355">
        <v>2.7563740000000001</v>
      </c>
      <c r="BR17" s="355">
        <v>2.8649360000000001</v>
      </c>
      <c r="BS17" s="355">
        <v>2.716825</v>
      </c>
      <c r="BT17" s="355">
        <v>2.620676</v>
      </c>
      <c r="BU17" s="355">
        <v>2.5664470000000001</v>
      </c>
      <c r="BV17" s="355">
        <v>2.5732620000000002</v>
      </c>
    </row>
    <row r="18" spans="1:74" ht="11.1" customHeight="1" x14ac:dyDescent="0.2">
      <c r="A18" s="104" t="s">
        <v>743</v>
      </c>
      <c r="B18" s="130" t="s">
        <v>996</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2.4220907E-2</v>
      </c>
      <c r="AN18" s="214">
        <v>2.2960042999999999E-2</v>
      </c>
      <c r="AO18" s="214">
        <v>2.0172178999999998E-2</v>
      </c>
      <c r="AP18" s="214">
        <v>2.0262274E-2</v>
      </c>
      <c r="AQ18" s="214">
        <v>1.9071703999999998E-2</v>
      </c>
      <c r="AR18" s="214">
        <v>2.0938208999999999E-2</v>
      </c>
      <c r="AS18" s="214">
        <v>2.0644490000000001E-2</v>
      </c>
      <c r="AT18" s="214">
        <v>2.2124075E-2</v>
      </c>
      <c r="AU18" s="214">
        <v>2.161275E-2</v>
      </c>
      <c r="AV18" s="214">
        <v>2.0480131289999998E-2</v>
      </c>
      <c r="AW18" s="214">
        <v>2.0719735999999999E-2</v>
      </c>
      <c r="AX18" s="214">
        <v>2.0518621899999999E-2</v>
      </c>
      <c r="AY18" s="214">
        <v>2.1594459900000001E-2</v>
      </c>
      <c r="AZ18" s="355">
        <v>2.2681199999999999E-2</v>
      </c>
      <c r="BA18" s="355">
        <v>2.0171499999999998E-2</v>
      </c>
      <c r="BB18" s="355">
        <v>1.97658E-2</v>
      </c>
      <c r="BC18" s="355">
        <v>1.8909800000000001E-2</v>
      </c>
      <c r="BD18" s="355">
        <v>2.01841E-2</v>
      </c>
      <c r="BE18" s="355">
        <v>2.0262499999999999E-2</v>
      </c>
      <c r="BF18" s="355">
        <v>1.9890000000000001E-2</v>
      </c>
      <c r="BG18" s="355">
        <v>2.0313299999999999E-2</v>
      </c>
      <c r="BH18" s="355">
        <v>1.9151899999999999E-2</v>
      </c>
      <c r="BI18" s="355">
        <v>1.92359E-2</v>
      </c>
      <c r="BJ18" s="355">
        <v>2.0493600000000001E-2</v>
      </c>
      <c r="BK18" s="355">
        <v>2.1578900000000002E-2</v>
      </c>
      <c r="BL18" s="355">
        <v>2.2591900000000002E-2</v>
      </c>
      <c r="BM18" s="355">
        <v>2.0091000000000001E-2</v>
      </c>
      <c r="BN18" s="355">
        <v>1.9696600000000002E-2</v>
      </c>
      <c r="BO18" s="355">
        <v>1.8848899999999998E-2</v>
      </c>
      <c r="BP18" s="355">
        <v>2.01309E-2</v>
      </c>
      <c r="BQ18" s="355">
        <v>2.02162E-2</v>
      </c>
      <c r="BR18" s="355">
        <v>1.9850099999999999E-2</v>
      </c>
      <c r="BS18" s="355">
        <v>2.0278899999999999E-2</v>
      </c>
      <c r="BT18" s="355">
        <v>1.9122199999999999E-2</v>
      </c>
      <c r="BU18" s="355">
        <v>1.9210499999999998E-2</v>
      </c>
      <c r="BV18" s="355">
        <v>2.04721E-2</v>
      </c>
    </row>
    <row r="19" spans="1:74" ht="11.1" customHeight="1" x14ac:dyDescent="0.2">
      <c r="A19" s="104" t="s">
        <v>919</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0.38224949048000001</v>
      </c>
      <c r="AB19" s="214">
        <v>0.38118843166999999</v>
      </c>
      <c r="AC19" s="214">
        <v>0.36803251103000001</v>
      </c>
      <c r="AD19" s="214">
        <v>0.36542210498</v>
      </c>
      <c r="AE19" s="214">
        <v>0.36280948495999998</v>
      </c>
      <c r="AF19" s="214">
        <v>0.39088205065999998</v>
      </c>
      <c r="AG19" s="214">
        <v>0.40341640059</v>
      </c>
      <c r="AH19" s="214">
        <v>0.39694253139000002</v>
      </c>
      <c r="AI19" s="214">
        <v>0.36625059331999998</v>
      </c>
      <c r="AJ19" s="214">
        <v>0.35884795815999998</v>
      </c>
      <c r="AK19" s="214">
        <v>0.37416243954</v>
      </c>
      <c r="AL19" s="214">
        <v>0.39548720286</v>
      </c>
      <c r="AM19" s="214">
        <v>0.39448359738</v>
      </c>
      <c r="AN19" s="214">
        <v>0.39068847418000002</v>
      </c>
      <c r="AO19" s="214">
        <v>0.36577856318000002</v>
      </c>
      <c r="AP19" s="214">
        <v>0.36762693164999999</v>
      </c>
      <c r="AQ19" s="214">
        <v>0.36947819066999998</v>
      </c>
      <c r="AR19" s="214">
        <v>0.39064448200000002</v>
      </c>
      <c r="AS19" s="214">
        <v>0.400276507</v>
      </c>
      <c r="AT19" s="214">
        <v>0.40530910811999998</v>
      </c>
      <c r="AU19" s="214">
        <v>0.38736861802</v>
      </c>
      <c r="AV19" s="214">
        <v>0.36807752996999998</v>
      </c>
      <c r="AW19" s="214">
        <v>0.3926320948</v>
      </c>
      <c r="AX19" s="214">
        <v>0.40679362508</v>
      </c>
      <c r="AY19" s="214">
        <v>0.39986720850000002</v>
      </c>
      <c r="AZ19" s="355">
        <v>0.39806809999999998</v>
      </c>
      <c r="BA19" s="355">
        <v>0.38737519999999998</v>
      </c>
      <c r="BB19" s="355">
        <v>0.37926959999999998</v>
      </c>
      <c r="BC19" s="355">
        <v>0.38024520000000001</v>
      </c>
      <c r="BD19" s="355">
        <v>0.39374029999999999</v>
      </c>
      <c r="BE19" s="355">
        <v>0.40299550000000001</v>
      </c>
      <c r="BF19" s="355">
        <v>0.39862989999999998</v>
      </c>
      <c r="BG19" s="355">
        <v>0.38269160000000002</v>
      </c>
      <c r="BH19" s="355">
        <v>0.36916090000000001</v>
      </c>
      <c r="BI19" s="355">
        <v>0.38388939999999999</v>
      </c>
      <c r="BJ19" s="355">
        <v>0.40079890000000001</v>
      </c>
      <c r="BK19" s="355">
        <v>0.4012405</v>
      </c>
      <c r="BL19" s="355">
        <v>0.40103090000000002</v>
      </c>
      <c r="BM19" s="355">
        <v>0.39213029999999999</v>
      </c>
      <c r="BN19" s="355">
        <v>0.38551049999999998</v>
      </c>
      <c r="BO19" s="355">
        <v>0.38757849999999999</v>
      </c>
      <c r="BP19" s="355">
        <v>0.40188309999999999</v>
      </c>
      <c r="BQ19" s="355">
        <v>0.41156549999999997</v>
      </c>
      <c r="BR19" s="355">
        <v>0.40760930000000001</v>
      </c>
      <c r="BS19" s="355">
        <v>0.39203939999999998</v>
      </c>
      <c r="BT19" s="355">
        <v>0.37886649999999999</v>
      </c>
      <c r="BU19" s="355">
        <v>0.39382800000000001</v>
      </c>
      <c r="BV19" s="355">
        <v>0.41090330000000003</v>
      </c>
    </row>
    <row r="20" spans="1:74" ht="11.1" customHeight="1" x14ac:dyDescent="0.2">
      <c r="A20" s="107" t="s">
        <v>745</v>
      </c>
      <c r="B20" s="203" t="s">
        <v>579</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10.646029459999999</v>
      </c>
      <c r="AB20" s="214">
        <v>10.230371841</v>
      </c>
      <c r="AC20" s="214">
        <v>9.7694401580000001</v>
      </c>
      <c r="AD20" s="214">
        <v>9.45879403</v>
      </c>
      <c r="AE20" s="214">
        <v>9.7779881189999998</v>
      </c>
      <c r="AF20" s="214">
        <v>11.343635871</v>
      </c>
      <c r="AG20" s="214">
        <v>12.261900970999999</v>
      </c>
      <c r="AH20" s="214">
        <v>12.018317340999999</v>
      </c>
      <c r="AI20" s="214">
        <v>11.090444263</v>
      </c>
      <c r="AJ20" s="214">
        <v>10.021411797000001</v>
      </c>
      <c r="AK20" s="214">
        <v>9.8190624574999994</v>
      </c>
      <c r="AL20" s="214">
        <v>10.466964043000001</v>
      </c>
      <c r="AM20" s="214">
        <v>11.375830017</v>
      </c>
      <c r="AN20" s="214">
        <v>10.676028944</v>
      </c>
      <c r="AO20" s="214">
        <v>9.7940414122000004</v>
      </c>
      <c r="AP20" s="214">
        <v>9.4981836935999997</v>
      </c>
      <c r="AQ20" s="214">
        <v>9.9864542007000008</v>
      </c>
      <c r="AR20" s="214">
        <v>11.498340472000001</v>
      </c>
      <c r="AS20" s="214">
        <v>12.327987477000001</v>
      </c>
      <c r="AT20" s="214">
        <v>12.547774428</v>
      </c>
      <c r="AU20" s="214">
        <v>11.451464178</v>
      </c>
      <c r="AV20" s="214">
        <v>10.179392733</v>
      </c>
      <c r="AW20" s="214">
        <v>9.9109610418000003</v>
      </c>
      <c r="AX20" s="214">
        <v>10.347520217</v>
      </c>
      <c r="AY20" s="214">
        <v>10.945326758</v>
      </c>
      <c r="AZ20" s="355">
        <v>10.73147</v>
      </c>
      <c r="BA20" s="355">
        <v>9.8955300000000008</v>
      </c>
      <c r="BB20" s="355">
        <v>9.3937650000000001</v>
      </c>
      <c r="BC20" s="355">
        <v>9.7361620000000002</v>
      </c>
      <c r="BD20" s="355">
        <v>11.210330000000001</v>
      </c>
      <c r="BE20" s="355">
        <v>12.175829999999999</v>
      </c>
      <c r="BF20" s="355">
        <v>12.365360000000001</v>
      </c>
      <c r="BG20" s="355">
        <v>11.10051</v>
      </c>
      <c r="BH20" s="355">
        <v>10.091950000000001</v>
      </c>
      <c r="BI20" s="355">
        <v>9.7469289999999997</v>
      </c>
      <c r="BJ20" s="355">
        <v>10.43174</v>
      </c>
      <c r="BK20" s="355">
        <v>11.22579</v>
      </c>
      <c r="BL20" s="355">
        <v>10.836589999999999</v>
      </c>
      <c r="BM20" s="355">
        <v>9.9356829999999992</v>
      </c>
      <c r="BN20" s="355">
        <v>9.4506979999999992</v>
      </c>
      <c r="BO20" s="355">
        <v>9.7963400000000007</v>
      </c>
      <c r="BP20" s="355">
        <v>11.27407</v>
      </c>
      <c r="BQ20" s="355">
        <v>12.24042</v>
      </c>
      <c r="BR20" s="355">
        <v>12.424580000000001</v>
      </c>
      <c r="BS20" s="355">
        <v>11.14823</v>
      </c>
      <c r="BT20" s="355">
        <v>10.12895</v>
      </c>
      <c r="BU20" s="355">
        <v>9.7754049999999992</v>
      </c>
      <c r="BV20" s="355">
        <v>10.463240000000001</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1110.9584741000001</v>
      </c>
      <c r="AN22" s="275">
        <v>845.51850702000002</v>
      </c>
      <c r="AO22" s="275">
        <v>797.46425342999999</v>
      </c>
      <c r="AP22" s="275">
        <v>709.38882360000002</v>
      </c>
      <c r="AQ22" s="275">
        <v>771.46618652999996</v>
      </c>
      <c r="AR22" s="275">
        <v>965.53976752000005</v>
      </c>
      <c r="AS22" s="275">
        <v>1141.4787851999999</v>
      </c>
      <c r="AT22" s="275">
        <v>1138.2399694999999</v>
      </c>
      <c r="AU22" s="275">
        <v>957.93546662999995</v>
      </c>
      <c r="AV22" s="275">
        <v>795.18625761999999</v>
      </c>
      <c r="AW22" s="275">
        <v>770.86417868000001</v>
      </c>
      <c r="AX22" s="275">
        <v>908.15940000000001</v>
      </c>
      <c r="AY22" s="275">
        <v>1022.269</v>
      </c>
      <c r="AZ22" s="338">
        <v>836.22820000000002</v>
      </c>
      <c r="BA22" s="338">
        <v>801.91</v>
      </c>
      <c r="BB22" s="338">
        <v>673.40679999999998</v>
      </c>
      <c r="BC22" s="338">
        <v>714.29480000000001</v>
      </c>
      <c r="BD22" s="338">
        <v>901.34630000000004</v>
      </c>
      <c r="BE22" s="338">
        <v>1093.7159999999999</v>
      </c>
      <c r="BF22" s="338">
        <v>1091.616</v>
      </c>
      <c r="BG22" s="338">
        <v>888.45090000000005</v>
      </c>
      <c r="BH22" s="338">
        <v>764.34540000000004</v>
      </c>
      <c r="BI22" s="338">
        <v>732.2998</v>
      </c>
      <c r="BJ22" s="338">
        <v>895.53520000000003</v>
      </c>
      <c r="BK22" s="338">
        <v>1053.0820000000001</v>
      </c>
      <c r="BL22" s="338">
        <v>872.69179999999994</v>
      </c>
      <c r="BM22" s="338">
        <v>795.87620000000004</v>
      </c>
      <c r="BN22" s="338">
        <v>671.78120000000001</v>
      </c>
      <c r="BO22" s="338">
        <v>714.06349999999998</v>
      </c>
      <c r="BP22" s="338">
        <v>900.06910000000005</v>
      </c>
      <c r="BQ22" s="338">
        <v>1091.749</v>
      </c>
      <c r="BR22" s="338">
        <v>1089.557</v>
      </c>
      <c r="BS22" s="338">
        <v>886.66049999999996</v>
      </c>
      <c r="BT22" s="338">
        <v>762.68870000000004</v>
      </c>
      <c r="BU22" s="338">
        <v>729.99980000000005</v>
      </c>
      <c r="BV22" s="338">
        <v>892.55460000000005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123.51349500000001</v>
      </c>
      <c r="AN25" s="258">
        <v>120.858017</v>
      </c>
      <c r="AO25" s="258">
        <v>126.40682200000001</v>
      </c>
      <c r="AP25" s="258">
        <v>128.964258</v>
      </c>
      <c r="AQ25" s="258">
        <v>128.36279999999999</v>
      </c>
      <c r="AR25" s="258">
        <v>121.44792099999999</v>
      </c>
      <c r="AS25" s="258">
        <v>110.731427</v>
      </c>
      <c r="AT25" s="258">
        <v>104.138159</v>
      </c>
      <c r="AU25" s="258">
        <v>100.71674299999999</v>
      </c>
      <c r="AV25" s="258">
        <v>105.19275</v>
      </c>
      <c r="AW25" s="258">
        <v>104.423017</v>
      </c>
      <c r="AX25" s="258">
        <v>103.5723</v>
      </c>
      <c r="AY25" s="258">
        <v>100.2931</v>
      </c>
      <c r="AZ25" s="346">
        <v>98.121510000000001</v>
      </c>
      <c r="BA25" s="346">
        <v>103.8891</v>
      </c>
      <c r="BB25" s="346">
        <v>105.04130000000001</v>
      </c>
      <c r="BC25" s="346">
        <v>107.0483</v>
      </c>
      <c r="BD25" s="346">
        <v>102.3807</v>
      </c>
      <c r="BE25" s="346">
        <v>101.2779</v>
      </c>
      <c r="BF25" s="346">
        <v>99.65325</v>
      </c>
      <c r="BG25" s="346">
        <v>98.323310000000006</v>
      </c>
      <c r="BH25" s="346">
        <v>103.50149999999999</v>
      </c>
      <c r="BI25" s="346">
        <v>108.5658</v>
      </c>
      <c r="BJ25" s="346">
        <v>106.8283</v>
      </c>
      <c r="BK25" s="346">
        <v>102.7436</v>
      </c>
      <c r="BL25" s="346">
        <v>100.8454</v>
      </c>
      <c r="BM25" s="346">
        <v>106.7846</v>
      </c>
      <c r="BN25" s="346">
        <v>107.76690000000001</v>
      </c>
      <c r="BO25" s="346">
        <v>109.711</v>
      </c>
      <c r="BP25" s="346">
        <v>104.9837</v>
      </c>
      <c r="BQ25" s="346">
        <v>102.57380000000001</v>
      </c>
      <c r="BR25" s="346">
        <v>99.894509999999997</v>
      </c>
      <c r="BS25" s="346">
        <v>99.011529999999993</v>
      </c>
      <c r="BT25" s="346">
        <v>104.38939999999999</v>
      </c>
      <c r="BU25" s="346">
        <v>109.90560000000001</v>
      </c>
      <c r="BV25" s="346">
        <v>108.62220000000001</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9.7223100000000002</v>
      </c>
      <c r="AN26" s="258">
        <v>10.183933</v>
      </c>
      <c r="AO26" s="258">
        <v>10.146449</v>
      </c>
      <c r="AP26" s="258">
        <v>10.074386000000001</v>
      </c>
      <c r="AQ26" s="258">
        <v>9.9697479999999992</v>
      </c>
      <c r="AR26" s="258">
        <v>9.9125320000000006</v>
      </c>
      <c r="AS26" s="258">
        <v>9.4117200000000008</v>
      </c>
      <c r="AT26" s="258">
        <v>8.7088599999999996</v>
      </c>
      <c r="AU26" s="258">
        <v>8.476972</v>
      </c>
      <c r="AV26" s="258">
        <v>8.4457369999999994</v>
      </c>
      <c r="AW26" s="258">
        <v>8.2475950000000005</v>
      </c>
      <c r="AX26" s="258">
        <v>9.0029319999999995</v>
      </c>
      <c r="AY26" s="258">
        <v>8.9088519999999995</v>
      </c>
      <c r="AZ26" s="346">
        <v>9.1208010000000002</v>
      </c>
      <c r="BA26" s="346">
        <v>9.6801689999999994</v>
      </c>
      <c r="BB26" s="346">
        <v>9.7766970000000004</v>
      </c>
      <c r="BC26" s="346">
        <v>9.9285440000000005</v>
      </c>
      <c r="BD26" s="346">
        <v>10.14198</v>
      </c>
      <c r="BE26" s="346">
        <v>9.9086020000000001</v>
      </c>
      <c r="BF26" s="346">
        <v>10.046200000000001</v>
      </c>
      <c r="BG26" s="346">
        <v>10.395009999999999</v>
      </c>
      <c r="BH26" s="346">
        <v>10.678610000000001</v>
      </c>
      <c r="BI26" s="346">
        <v>10.98672</v>
      </c>
      <c r="BJ26" s="346">
        <v>10.92408</v>
      </c>
      <c r="BK26" s="346">
        <v>10.37956</v>
      </c>
      <c r="BL26" s="346">
        <v>10.36647</v>
      </c>
      <c r="BM26" s="346">
        <v>10.73086</v>
      </c>
      <c r="BN26" s="346">
        <v>10.63589</v>
      </c>
      <c r="BO26" s="346">
        <v>10.614039999999999</v>
      </c>
      <c r="BP26" s="346">
        <v>10.671430000000001</v>
      </c>
      <c r="BQ26" s="346">
        <v>10.30908</v>
      </c>
      <c r="BR26" s="346">
        <v>10.327870000000001</v>
      </c>
      <c r="BS26" s="346">
        <v>10.578379999999999</v>
      </c>
      <c r="BT26" s="346">
        <v>10.785640000000001</v>
      </c>
      <c r="BU26" s="346">
        <v>11.03778</v>
      </c>
      <c r="BV26" s="346">
        <v>10.927519999999999</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14.535238</v>
      </c>
      <c r="AN27" s="258">
        <v>14.806214000000001</v>
      </c>
      <c r="AO27" s="258">
        <v>14.765668</v>
      </c>
      <c r="AP27" s="258">
        <v>14.723606999999999</v>
      </c>
      <c r="AQ27" s="258">
        <v>14.857551000000001</v>
      </c>
      <c r="AR27" s="258">
        <v>14.572585</v>
      </c>
      <c r="AS27" s="258">
        <v>14.531185000000001</v>
      </c>
      <c r="AT27" s="258">
        <v>14.144755999999999</v>
      </c>
      <c r="AU27" s="258">
        <v>14.215392</v>
      </c>
      <c r="AV27" s="258">
        <v>14.248989999999999</v>
      </c>
      <c r="AW27" s="258">
        <v>14.505986999999999</v>
      </c>
      <c r="AX27" s="258">
        <v>14.693519999999999</v>
      </c>
      <c r="AY27" s="258">
        <v>14.84426</v>
      </c>
      <c r="AZ27" s="346">
        <v>15.041729999999999</v>
      </c>
      <c r="BA27" s="346">
        <v>15.035600000000001</v>
      </c>
      <c r="BB27" s="346">
        <v>14.99653</v>
      </c>
      <c r="BC27" s="346">
        <v>14.973140000000001</v>
      </c>
      <c r="BD27" s="346">
        <v>15.095649999999999</v>
      </c>
      <c r="BE27" s="346">
        <v>15.078469999999999</v>
      </c>
      <c r="BF27" s="346">
        <v>15.10299</v>
      </c>
      <c r="BG27" s="346">
        <v>15.15906</v>
      </c>
      <c r="BH27" s="346">
        <v>15.269439999999999</v>
      </c>
      <c r="BI27" s="346">
        <v>15.48268</v>
      </c>
      <c r="BJ27" s="346">
        <v>15.54402</v>
      </c>
      <c r="BK27" s="346">
        <v>15.611219999999999</v>
      </c>
      <c r="BL27" s="346">
        <v>15.746090000000001</v>
      </c>
      <c r="BM27" s="346">
        <v>15.682079999999999</v>
      </c>
      <c r="BN27" s="346">
        <v>15.584669999999999</v>
      </c>
      <c r="BO27" s="346">
        <v>15.50263</v>
      </c>
      <c r="BP27" s="346">
        <v>15.564920000000001</v>
      </c>
      <c r="BQ27" s="346">
        <v>15.492179999999999</v>
      </c>
      <c r="BR27" s="346">
        <v>15.464510000000001</v>
      </c>
      <c r="BS27" s="346">
        <v>15.46993</v>
      </c>
      <c r="BT27" s="346">
        <v>15.53267</v>
      </c>
      <c r="BU27" s="346">
        <v>15.700519999999999</v>
      </c>
      <c r="BV27" s="346">
        <v>15.71907</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650</v>
      </c>
      <c r="B31" s="203" t="s">
        <v>513</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2.0699999999999998</v>
      </c>
      <c r="AN31" s="214">
        <v>2.0699999999999998</v>
      </c>
      <c r="AO31" s="214">
        <v>2.04</v>
      </c>
      <c r="AP31" s="214">
        <v>2.0699999999999998</v>
      </c>
      <c r="AQ31" s="214">
        <v>2.0499999999999998</v>
      </c>
      <c r="AR31" s="214">
        <v>2.0499999999999998</v>
      </c>
      <c r="AS31" s="214">
        <v>2.06</v>
      </c>
      <c r="AT31" s="214">
        <v>2.06</v>
      </c>
      <c r="AU31" s="214">
        <v>2.0499999999999998</v>
      </c>
      <c r="AV31" s="214">
        <v>2.0486899397</v>
      </c>
      <c r="AW31" s="214">
        <v>2.0579294986000001</v>
      </c>
      <c r="AX31" s="214">
        <v>2.1125029999999998</v>
      </c>
      <c r="AY31" s="214">
        <v>2.085178</v>
      </c>
      <c r="AZ31" s="355">
        <v>2.090319</v>
      </c>
      <c r="BA31" s="355">
        <v>2.0887319999999998</v>
      </c>
      <c r="BB31" s="355">
        <v>2.075539</v>
      </c>
      <c r="BC31" s="355">
        <v>2.0822340000000001</v>
      </c>
      <c r="BD31" s="355">
        <v>2.0613769999999998</v>
      </c>
      <c r="BE31" s="355">
        <v>2.0709420000000001</v>
      </c>
      <c r="BF31" s="355">
        <v>2.0695960000000002</v>
      </c>
      <c r="BG31" s="355">
        <v>2.0506169999999999</v>
      </c>
      <c r="BH31" s="355">
        <v>2.0698639999999999</v>
      </c>
      <c r="BI31" s="355">
        <v>2.0620829999999999</v>
      </c>
      <c r="BJ31" s="355">
        <v>2.0788139999999999</v>
      </c>
      <c r="BK31" s="355">
        <v>2.0829970000000002</v>
      </c>
      <c r="BL31" s="355">
        <v>2.087663</v>
      </c>
      <c r="BM31" s="355">
        <v>2.0920619999999999</v>
      </c>
      <c r="BN31" s="355">
        <v>2.080994</v>
      </c>
      <c r="BO31" s="355">
        <v>2.0933760000000001</v>
      </c>
      <c r="BP31" s="355">
        <v>2.0723880000000001</v>
      </c>
      <c r="BQ31" s="355">
        <v>2.0730710000000001</v>
      </c>
      <c r="BR31" s="355">
        <v>2.0682119999999999</v>
      </c>
      <c r="BS31" s="355">
        <v>2.0547620000000002</v>
      </c>
      <c r="BT31" s="355">
        <v>2.0710799999999998</v>
      </c>
      <c r="BU31" s="355">
        <v>2.063075</v>
      </c>
      <c r="BV31" s="355">
        <v>2.0816620000000001</v>
      </c>
    </row>
    <row r="32" spans="1:74" ht="11.1" customHeight="1" x14ac:dyDescent="0.2">
      <c r="A32" s="107" t="s">
        <v>652</v>
      </c>
      <c r="B32" s="203" t="s">
        <v>580</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5.0199999999999996</v>
      </c>
      <c r="AN32" s="214">
        <v>3.61</v>
      </c>
      <c r="AO32" s="214">
        <v>3.18</v>
      </c>
      <c r="AP32" s="214">
        <v>3.13</v>
      </c>
      <c r="AQ32" s="214">
        <v>3.04</v>
      </c>
      <c r="AR32" s="214">
        <v>3.11</v>
      </c>
      <c r="AS32" s="214">
        <v>3.29</v>
      </c>
      <c r="AT32" s="214">
        <v>3.27</v>
      </c>
      <c r="AU32" s="214">
        <v>3.11</v>
      </c>
      <c r="AV32" s="214">
        <v>3.3893450907</v>
      </c>
      <c r="AW32" s="214">
        <v>4.1580312891000002</v>
      </c>
      <c r="AX32" s="214">
        <v>4.537185</v>
      </c>
      <c r="AY32" s="214">
        <v>3.7932779999999999</v>
      </c>
      <c r="AZ32" s="355">
        <v>3.4725540000000001</v>
      </c>
      <c r="BA32" s="355">
        <v>3.1918859999999998</v>
      </c>
      <c r="BB32" s="355">
        <v>3.0230169999999998</v>
      </c>
      <c r="BC32" s="355">
        <v>2.837742</v>
      </c>
      <c r="BD32" s="355">
        <v>2.7421009999999999</v>
      </c>
      <c r="BE32" s="355">
        <v>2.7611460000000001</v>
      </c>
      <c r="BF32" s="355">
        <v>2.7773859999999999</v>
      </c>
      <c r="BG32" s="355">
        <v>2.7838050000000001</v>
      </c>
      <c r="BH32" s="355">
        <v>3.0063580000000001</v>
      </c>
      <c r="BI32" s="355">
        <v>3.3054709999999998</v>
      </c>
      <c r="BJ32" s="355">
        <v>3.5862910000000001</v>
      </c>
      <c r="BK32" s="355">
        <v>3.8143980000000002</v>
      </c>
      <c r="BL32" s="355">
        <v>3.6260530000000002</v>
      </c>
      <c r="BM32" s="355">
        <v>3.1958730000000002</v>
      </c>
      <c r="BN32" s="355">
        <v>2.9228519999999998</v>
      </c>
      <c r="BO32" s="355">
        <v>2.7378939999999998</v>
      </c>
      <c r="BP32" s="355">
        <v>2.5923569999999998</v>
      </c>
      <c r="BQ32" s="355">
        <v>2.6548859999999999</v>
      </c>
      <c r="BR32" s="355">
        <v>2.5996999999999999</v>
      </c>
      <c r="BS32" s="355">
        <v>2.6292270000000002</v>
      </c>
      <c r="BT32" s="355">
        <v>2.8465440000000002</v>
      </c>
      <c r="BU32" s="355">
        <v>3.1958039999999999</v>
      </c>
      <c r="BV32" s="355">
        <v>3.5435590000000001</v>
      </c>
    </row>
    <row r="33" spans="1:74" ht="11.1" customHeight="1" x14ac:dyDescent="0.2">
      <c r="A33" s="52" t="s">
        <v>651</v>
      </c>
      <c r="B33" s="203" t="s">
        <v>522</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v>
      </c>
      <c r="AP33" s="214">
        <v>12.21</v>
      </c>
      <c r="AQ33" s="214">
        <v>12.82</v>
      </c>
      <c r="AR33" s="214">
        <v>13.85</v>
      </c>
      <c r="AS33" s="214">
        <v>13.76</v>
      </c>
      <c r="AT33" s="214">
        <v>13.91</v>
      </c>
      <c r="AU33" s="214">
        <v>13.92</v>
      </c>
      <c r="AV33" s="214">
        <v>14.52</v>
      </c>
      <c r="AW33" s="214">
        <v>14.44679</v>
      </c>
      <c r="AX33" s="214">
        <v>13.515359999999999</v>
      </c>
      <c r="AY33" s="214">
        <v>12.44361</v>
      </c>
      <c r="AZ33" s="355">
        <v>11.817539999999999</v>
      </c>
      <c r="BA33" s="355">
        <v>12.23376</v>
      </c>
      <c r="BB33" s="355">
        <v>12.919320000000001</v>
      </c>
      <c r="BC33" s="355">
        <v>12.50057</v>
      </c>
      <c r="BD33" s="355">
        <v>12.791259999999999</v>
      </c>
      <c r="BE33" s="355">
        <v>12.14907</v>
      </c>
      <c r="BF33" s="355">
        <v>11.629239999999999</v>
      </c>
      <c r="BG33" s="355">
        <v>11.370660000000001</v>
      </c>
      <c r="BH33" s="355">
        <v>11.3217</v>
      </c>
      <c r="BI33" s="355">
        <v>11.366400000000001</v>
      </c>
      <c r="BJ33" s="355">
        <v>11.88658</v>
      </c>
      <c r="BK33" s="355">
        <v>12.10066</v>
      </c>
      <c r="BL33" s="355">
        <v>11.87561</v>
      </c>
      <c r="BM33" s="355">
        <v>12.30376</v>
      </c>
      <c r="BN33" s="355">
        <v>13.019030000000001</v>
      </c>
      <c r="BO33" s="355">
        <v>12.634410000000001</v>
      </c>
      <c r="BP33" s="355">
        <v>12.98617</v>
      </c>
      <c r="BQ33" s="355">
        <v>12.52079</v>
      </c>
      <c r="BR33" s="355">
        <v>12.11576</v>
      </c>
      <c r="BS33" s="355">
        <v>11.90424</v>
      </c>
      <c r="BT33" s="355">
        <v>11.810029999999999</v>
      </c>
      <c r="BU33" s="355">
        <v>11.79942</v>
      </c>
      <c r="BV33" s="355">
        <v>12.238519999999999</v>
      </c>
    </row>
    <row r="34" spans="1:74" ht="11.1" customHeight="1" x14ac:dyDescent="0.2">
      <c r="A34" s="56" t="s">
        <v>19</v>
      </c>
      <c r="B34" s="203" t="s">
        <v>521</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14.91</v>
      </c>
      <c r="AP34" s="214">
        <v>16.07</v>
      </c>
      <c r="AQ34" s="214">
        <v>16.78</v>
      </c>
      <c r="AR34" s="214">
        <v>16.91</v>
      </c>
      <c r="AS34" s="214">
        <v>16.399999999999999</v>
      </c>
      <c r="AT34" s="214">
        <v>16.75</v>
      </c>
      <c r="AU34" s="214">
        <v>17.350000000000001</v>
      </c>
      <c r="AV34" s="214">
        <v>17.66</v>
      </c>
      <c r="AW34" s="214">
        <v>16.609169999999999</v>
      </c>
      <c r="AX34" s="214">
        <v>14.990600000000001</v>
      </c>
      <c r="AY34" s="214">
        <v>14.585990000000001</v>
      </c>
      <c r="AZ34" s="355">
        <v>14.8177</v>
      </c>
      <c r="BA34" s="355">
        <v>15.186500000000001</v>
      </c>
      <c r="BB34" s="355">
        <v>15.0007</v>
      </c>
      <c r="BC34" s="355">
        <v>14.76535</v>
      </c>
      <c r="BD34" s="355">
        <v>14.70898</v>
      </c>
      <c r="BE34" s="355">
        <v>15.021879999999999</v>
      </c>
      <c r="BF34" s="355">
        <v>14.856669999999999</v>
      </c>
      <c r="BG34" s="355">
        <v>14.910880000000001</v>
      </c>
      <c r="BH34" s="355">
        <v>15.207599999999999</v>
      </c>
      <c r="BI34" s="355">
        <v>15.790929999999999</v>
      </c>
      <c r="BJ34" s="355">
        <v>15.82558</v>
      </c>
      <c r="BK34" s="355">
        <v>15.888479999999999</v>
      </c>
      <c r="BL34" s="355">
        <v>16.12434</v>
      </c>
      <c r="BM34" s="355">
        <v>16.67286</v>
      </c>
      <c r="BN34" s="355">
        <v>16.64096</v>
      </c>
      <c r="BO34" s="355">
        <v>16.53951</v>
      </c>
      <c r="BP34" s="355">
        <v>16.60304</v>
      </c>
      <c r="BQ34" s="355">
        <v>16.695129999999999</v>
      </c>
      <c r="BR34" s="355">
        <v>16.417829999999999</v>
      </c>
      <c r="BS34" s="355">
        <v>16.3794</v>
      </c>
      <c r="BT34" s="355">
        <v>16.459209999999999</v>
      </c>
      <c r="BU34" s="355">
        <v>16.82752</v>
      </c>
      <c r="BV34" s="355">
        <v>16.488659999999999</v>
      </c>
    </row>
    <row r="35" spans="1:74" ht="11.1" customHeight="1" x14ac:dyDescent="0.2">
      <c r="A35" s="107"/>
      <c r="B35" s="55" t="s">
        <v>1227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654</v>
      </c>
      <c r="B36" s="203" t="s">
        <v>512</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13.05</v>
      </c>
      <c r="AS36" s="261">
        <v>13.13</v>
      </c>
      <c r="AT36" s="261">
        <v>13.3</v>
      </c>
      <c r="AU36" s="261">
        <v>13.01</v>
      </c>
      <c r="AV36" s="261">
        <v>12.87</v>
      </c>
      <c r="AW36" s="261">
        <v>12.95</v>
      </c>
      <c r="AX36" s="261">
        <v>12.643370000000001</v>
      </c>
      <c r="AY36" s="261">
        <v>12.68793</v>
      </c>
      <c r="AZ36" s="384">
        <v>12.966229999999999</v>
      </c>
      <c r="BA36" s="384">
        <v>13.23349</v>
      </c>
      <c r="BB36" s="384">
        <v>13.32611</v>
      </c>
      <c r="BC36" s="384">
        <v>13.633010000000001</v>
      </c>
      <c r="BD36" s="384">
        <v>13.550739999999999</v>
      </c>
      <c r="BE36" s="384">
        <v>13.46998</v>
      </c>
      <c r="BF36" s="384">
        <v>13.528130000000001</v>
      </c>
      <c r="BG36" s="384">
        <v>13.356339999999999</v>
      </c>
      <c r="BH36" s="384">
        <v>13.12514</v>
      </c>
      <c r="BI36" s="384">
        <v>13.287050000000001</v>
      </c>
      <c r="BJ36" s="384">
        <v>12.862209999999999</v>
      </c>
      <c r="BK36" s="384">
        <v>12.775259999999999</v>
      </c>
      <c r="BL36" s="384">
        <v>13.12363</v>
      </c>
      <c r="BM36" s="384">
        <v>13.44538</v>
      </c>
      <c r="BN36" s="384">
        <v>13.59145</v>
      </c>
      <c r="BO36" s="384">
        <v>13.829129999999999</v>
      </c>
      <c r="BP36" s="384">
        <v>13.75461</v>
      </c>
      <c r="BQ36" s="384">
        <v>13.689679999999999</v>
      </c>
      <c r="BR36" s="384">
        <v>13.75775</v>
      </c>
      <c r="BS36" s="384">
        <v>13.58643</v>
      </c>
      <c r="BT36" s="384">
        <v>13.31704</v>
      </c>
      <c r="BU36" s="384">
        <v>13.544320000000001</v>
      </c>
      <c r="BV36" s="384">
        <v>13.11783</v>
      </c>
    </row>
    <row r="37" spans="1:74" ht="11.1" customHeight="1" x14ac:dyDescent="0.2">
      <c r="A37" s="107" t="s">
        <v>7</v>
      </c>
      <c r="B37" s="203" t="s">
        <v>511</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11.01</v>
      </c>
      <c r="AG37" s="261">
        <v>10.97</v>
      </c>
      <c r="AH37" s="261">
        <v>11.01</v>
      </c>
      <c r="AI37" s="261">
        <v>11.03</v>
      </c>
      <c r="AJ37" s="261">
        <v>10.78</v>
      </c>
      <c r="AK37" s="261">
        <v>10.49</v>
      </c>
      <c r="AL37" s="261">
        <v>10.28</v>
      </c>
      <c r="AM37" s="261">
        <v>10.49</v>
      </c>
      <c r="AN37" s="261">
        <v>10.64</v>
      </c>
      <c r="AO37" s="261">
        <v>10.49</v>
      </c>
      <c r="AP37" s="261">
        <v>10.44</v>
      </c>
      <c r="AQ37" s="261">
        <v>10.49</v>
      </c>
      <c r="AR37" s="261">
        <v>10.82</v>
      </c>
      <c r="AS37" s="261">
        <v>10.97</v>
      </c>
      <c r="AT37" s="261">
        <v>11.01</v>
      </c>
      <c r="AU37" s="261">
        <v>10.68</v>
      </c>
      <c r="AV37" s="261">
        <v>10.74</v>
      </c>
      <c r="AW37" s="261">
        <v>10.56</v>
      </c>
      <c r="AX37" s="261">
        <v>10.40113</v>
      </c>
      <c r="AY37" s="261">
        <v>10.602510000000001</v>
      </c>
      <c r="AZ37" s="384">
        <v>10.675549999999999</v>
      </c>
      <c r="BA37" s="384">
        <v>10.516260000000001</v>
      </c>
      <c r="BB37" s="384">
        <v>10.459199999999999</v>
      </c>
      <c r="BC37" s="384">
        <v>10.54196</v>
      </c>
      <c r="BD37" s="384">
        <v>10.87323</v>
      </c>
      <c r="BE37" s="384">
        <v>10.97181</v>
      </c>
      <c r="BF37" s="384">
        <v>10.96987</v>
      </c>
      <c r="BG37" s="384">
        <v>10.65213</v>
      </c>
      <c r="BH37" s="384">
        <v>10.710380000000001</v>
      </c>
      <c r="BI37" s="384">
        <v>10.544140000000001</v>
      </c>
      <c r="BJ37" s="384">
        <v>10.357810000000001</v>
      </c>
      <c r="BK37" s="384">
        <v>10.610720000000001</v>
      </c>
      <c r="BL37" s="384">
        <v>10.65419</v>
      </c>
      <c r="BM37" s="384">
        <v>10.44285</v>
      </c>
      <c r="BN37" s="384">
        <v>10.372820000000001</v>
      </c>
      <c r="BO37" s="384">
        <v>10.44431</v>
      </c>
      <c r="BP37" s="384">
        <v>10.7829</v>
      </c>
      <c r="BQ37" s="384">
        <v>10.903930000000001</v>
      </c>
      <c r="BR37" s="384">
        <v>10.91775</v>
      </c>
      <c r="BS37" s="384">
        <v>10.6211</v>
      </c>
      <c r="BT37" s="384">
        <v>10.716010000000001</v>
      </c>
      <c r="BU37" s="384">
        <v>10.582549999999999</v>
      </c>
      <c r="BV37" s="384">
        <v>10.41844</v>
      </c>
    </row>
    <row r="38" spans="1:74" ht="11.1" customHeight="1" x14ac:dyDescent="0.2">
      <c r="A38" s="110" t="s">
        <v>6</v>
      </c>
      <c r="B38" s="204" t="s">
        <v>510</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6.95</v>
      </c>
      <c r="AN38" s="215">
        <v>6.81</v>
      </c>
      <c r="AO38" s="215">
        <v>6.66</v>
      </c>
      <c r="AP38" s="215">
        <v>6.58</v>
      </c>
      <c r="AQ38" s="215">
        <v>6.82</v>
      </c>
      <c r="AR38" s="215">
        <v>7.18</v>
      </c>
      <c r="AS38" s="215">
        <v>7.34</v>
      </c>
      <c r="AT38" s="215">
        <v>7.24</v>
      </c>
      <c r="AU38" s="215">
        <v>7.09</v>
      </c>
      <c r="AV38" s="215">
        <v>6.91</v>
      </c>
      <c r="AW38" s="215">
        <v>6.88</v>
      </c>
      <c r="AX38" s="215">
        <v>6.7063090000000001</v>
      </c>
      <c r="AY38" s="215">
        <v>6.8312350000000004</v>
      </c>
      <c r="AZ38" s="386">
        <v>6.7700670000000001</v>
      </c>
      <c r="BA38" s="386">
        <v>6.6958080000000004</v>
      </c>
      <c r="BB38" s="386">
        <v>6.6024909999999997</v>
      </c>
      <c r="BC38" s="386">
        <v>6.859267</v>
      </c>
      <c r="BD38" s="386">
        <v>7.2120170000000003</v>
      </c>
      <c r="BE38" s="386">
        <v>7.3623099999999999</v>
      </c>
      <c r="BF38" s="386">
        <v>7.2826339999999998</v>
      </c>
      <c r="BG38" s="386">
        <v>7.130395</v>
      </c>
      <c r="BH38" s="386">
        <v>6.9615749999999998</v>
      </c>
      <c r="BI38" s="386">
        <v>6.894215</v>
      </c>
      <c r="BJ38" s="386">
        <v>6.6811920000000002</v>
      </c>
      <c r="BK38" s="386">
        <v>6.8092230000000002</v>
      </c>
      <c r="BL38" s="386">
        <v>6.8097060000000003</v>
      </c>
      <c r="BM38" s="386">
        <v>6.7491339999999997</v>
      </c>
      <c r="BN38" s="386">
        <v>6.6699039999999998</v>
      </c>
      <c r="BO38" s="386">
        <v>6.9326610000000004</v>
      </c>
      <c r="BP38" s="386">
        <v>7.3025900000000004</v>
      </c>
      <c r="BQ38" s="386">
        <v>7.4508590000000003</v>
      </c>
      <c r="BR38" s="386">
        <v>7.3721920000000001</v>
      </c>
      <c r="BS38" s="386">
        <v>7.2199989999999996</v>
      </c>
      <c r="BT38" s="386">
        <v>7.0510200000000003</v>
      </c>
      <c r="BU38" s="386">
        <v>6.9822340000000001</v>
      </c>
      <c r="BV38" s="386">
        <v>6.777971</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0" t="s">
        <v>1003</v>
      </c>
      <c r="C40" s="781"/>
      <c r="D40" s="781"/>
      <c r="E40" s="781"/>
      <c r="F40" s="781"/>
      <c r="G40" s="781"/>
      <c r="H40" s="781"/>
      <c r="I40" s="781"/>
      <c r="J40" s="781"/>
      <c r="K40" s="781"/>
      <c r="L40" s="781"/>
      <c r="M40" s="781"/>
      <c r="N40" s="781"/>
      <c r="O40" s="781"/>
      <c r="P40" s="781"/>
      <c r="Q40" s="781"/>
      <c r="AY40" s="518"/>
      <c r="AZ40" s="518"/>
      <c r="BA40" s="518"/>
      <c r="BB40" s="518"/>
      <c r="BC40" s="518"/>
      <c r="BD40" s="683"/>
      <c r="BE40" s="683"/>
      <c r="BF40" s="683"/>
      <c r="BG40" s="518"/>
      <c r="BH40" s="518"/>
      <c r="BI40" s="518"/>
      <c r="BJ40" s="518"/>
    </row>
    <row r="41" spans="1:74" s="274" customFormat="1" ht="12" customHeight="1" x14ac:dyDescent="0.2">
      <c r="A41" s="101"/>
      <c r="B41" s="789" t="s">
        <v>137</v>
      </c>
      <c r="C41" s="781"/>
      <c r="D41" s="781"/>
      <c r="E41" s="781"/>
      <c r="F41" s="781"/>
      <c r="G41" s="781"/>
      <c r="H41" s="781"/>
      <c r="I41" s="781"/>
      <c r="J41" s="781"/>
      <c r="K41" s="781"/>
      <c r="L41" s="781"/>
      <c r="M41" s="781"/>
      <c r="N41" s="781"/>
      <c r="O41" s="781"/>
      <c r="P41" s="781"/>
      <c r="Q41" s="781"/>
      <c r="AY41" s="518"/>
      <c r="AZ41" s="518"/>
      <c r="BA41" s="518"/>
      <c r="BB41" s="518"/>
      <c r="BC41" s="518"/>
      <c r="BD41" s="683"/>
      <c r="BE41" s="683"/>
      <c r="BF41" s="683"/>
      <c r="BG41" s="518"/>
      <c r="BH41" s="518"/>
      <c r="BI41" s="518"/>
      <c r="BJ41" s="518"/>
    </row>
    <row r="42" spans="1:74" s="459" customFormat="1" ht="12" customHeight="1" x14ac:dyDescent="0.2">
      <c r="A42" s="458"/>
      <c r="B42" s="839" t="s">
        <v>368</v>
      </c>
      <c r="C42" s="803"/>
      <c r="D42" s="803"/>
      <c r="E42" s="803"/>
      <c r="F42" s="803"/>
      <c r="G42" s="803"/>
      <c r="H42" s="803"/>
      <c r="I42" s="803"/>
      <c r="J42" s="803"/>
      <c r="K42" s="803"/>
      <c r="L42" s="803"/>
      <c r="M42" s="803"/>
      <c r="N42" s="803"/>
      <c r="O42" s="803"/>
      <c r="P42" s="803"/>
      <c r="Q42" s="799"/>
      <c r="AY42" s="519"/>
      <c r="AZ42" s="519"/>
      <c r="BA42" s="519"/>
      <c r="BB42" s="519"/>
      <c r="BC42" s="519"/>
      <c r="BD42" s="684"/>
      <c r="BE42" s="684"/>
      <c r="BF42" s="684"/>
      <c r="BG42" s="519"/>
      <c r="BH42" s="519"/>
      <c r="BI42" s="519"/>
      <c r="BJ42" s="519"/>
    </row>
    <row r="43" spans="1:74" s="459" customFormat="1" ht="12" customHeight="1" x14ac:dyDescent="0.2">
      <c r="A43" s="458"/>
      <c r="B43" s="546" t="s">
        <v>369</v>
      </c>
      <c r="C43" s="540"/>
      <c r="D43" s="540"/>
      <c r="E43" s="540"/>
      <c r="F43" s="540"/>
      <c r="G43" s="540"/>
      <c r="H43" s="540"/>
      <c r="I43" s="540"/>
      <c r="J43" s="540"/>
      <c r="K43" s="540"/>
      <c r="L43" s="540"/>
      <c r="M43" s="540"/>
      <c r="N43" s="540"/>
      <c r="O43" s="540"/>
      <c r="P43" s="540"/>
      <c r="Q43" s="539"/>
      <c r="AY43" s="519"/>
      <c r="AZ43" s="519"/>
      <c r="BA43" s="519"/>
      <c r="BB43" s="519"/>
      <c r="BC43" s="519"/>
      <c r="BD43" s="684"/>
      <c r="BE43" s="684"/>
      <c r="BF43" s="684"/>
      <c r="BG43" s="519"/>
      <c r="BH43" s="519"/>
      <c r="BI43" s="519"/>
      <c r="BJ43" s="519"/>
    </row>
    <row r="44" spans="1:74" s="459" customFormat="1" ht="12" customHeight="1" x14ac:dyDescent="0.2">
      <c r="A44" s="460"/>
      <c r="B44" s="835" t="s">
        <v>366</v>
      </c>
      <c r="C44" s="803"/>
      <c r="D44" s="803"/>
      <c r="E44" s="803"/>
      <c r="F44" s="803"/>
      <c r="G44" s="803"/>
      <c r="H44" s="803"/>
      <c r="I44" s="803"/>
      <c r="J44" s="803"/>
      <c r="K44" s="803"/>
      <c r="L44" s="803"/>
      <c r="M44" s="803"/>
      <c r="N44" s="803"/>
      <c r="O44" s="803"/>
      <c r="P44" s="803"/>
      <c r="Q44" s="799"/>
      <c r="AY44" s="519"/>
      <c r="AZ44" s="519"/>
      <c r="BA44" s="519"/>
      <c r="BB44" s="519"/>
      <c r="BC44" s="519"/>
      <c r="BD44" s="684"/>
      <c r="BE44" s="684"/>
      <c r="BF44" s="684"/>
      <c r="BG44" s="519"/>
      <c r="BH44" s="519"/>
      <c r="BI44" s="519"/>
      <c r="BJ44" s="519"/>
    </row>
    <row r="45" spans="1:74" s="459" customFormat="1" ht="12" customHeight="1" x14ac:dyDescent="0.2">
      <c r="A45" s="460"/>
      <c r="B45" s="835" t="s">
        <v>367</v>
      </c>
      <c r="C45" s="803"/>
      <c r="D45" s="803"/>
      <c r="E45" s="803"/>
      <c r="F45" s="803"/>
      <c r="G45" s="803"/>
      <c r="H45" s="803"/>
      <c r="I45" s="803"/>
      <c r="J45" s="803"/>
      <c r="K45" s="803"/>
      <c r="L45" s="803"/>
      <c r="M45" s="803"/>
      <c r="N45" s="803"/>
      <c r="O45" s="803"/>
      <c r="P45" s="803"/>
      <c r="Q45" s="799"/>
      <c r="AY45" s="519"/>
      <c r="AZ45" s="519"/>
      <c r="BA45" s="519"/>
      <c r="BB45" s="519"/>
      <c r="BC45" s="519"/>
      <c r="BD45" s="684"/>
      <c r="BE45" s="684"/>
      <c r="BF45" s="684"/>
      <c r="BG45" s="519"/>
      <c r="BH45" s="519"/>
      <c r="BI45" s="519"/>
      <c r="BJ45" s="519"/>
    </row>
    <row r="46" spans="1:74" s="459" customFormat="1" ht="12" customHeight="1" x14ac:dyDescent="0.2">
      <c r="A46" s="460"/>
      <c r="B46" s="835" t="s">
        <v>1072</v>
      </c>
      <c r="C46" s="799"/>
      <c r="D46" s="799"/>
      <c r="E46" s="799"/>
      <c r="F46" s="799"/>
      <c r="G46" s="799"/>
      <c r="H46" s="799"/>
      <c r="I46" s="799"/>
      <c r="J46" s="799"/>
      <c r="K46" s="799"/>
      <c r="L46" s="799"/>
      <c r="M46" s="799"/>
      <c r="N46" s="799"/>
      <c r="O46" s="799"/>
      <c r="P46" s="799"/>
      <c r="Q46" s="799"/>
      <c r="AY46" s="519"/>
      <c r="AZ46" s="519"/>
      <c r="BA46" s="519"/>
      <c r="BB46" s="519"/>
      <c r="BC46" s="519"/>
      <c r="BD46" s="684"/>
      <c r="BE46" s="684"/>
      <c r="BF46" s="684"/>
      <c r="BG46" s="519"/>
      <c r="BH46" s="519"/>
      <c r="BI46" s="519"/>
      <c r="BJ46" s="519"/>
    </row>
    <row r="47" spans="1:74" s="459" customFormat="1" ht="12" customHeight="1" x14ac:dyDescent="0.2">
      <c r="A47" s="458"/>
      <c r="B47" s="802" t="s">
        <v>1028</v>
      </c>
      <c r="C47" s="803"/>
      <c r="D47" s="803"/>
      <c r="E47" s="803"/>
      <c r="F47" s="803"/>
      <c r="G47" s="803"/>
      <c r="H47" s="803"/>
      <c r="I47" s="803"/>
      <c r="J47" s="803"/>
      <c r="K47" s="803"/>
      <c r="L47" s="803"/>
      <c r="M47" s="803"/>
      <c r="N47" s="803"/>
      <c r="O47" s="803"/>
      <c r="P47" s="803"/>
      <c r="Q47" s="799"/>
      <c r="AY47" s="519"/>
      <c r="AZ47" s="519"/>
      <c r="BA47" s="519"/>
      <c r="BB47" s="519"/>
      <c r="BC47" s="519"/>
      <c r="BD47" s="684"/>
      <c r="BE47" s="684"/>
      <c r="BF47" s="684"/>
      <c r="BG47" s="519"/>
      <c r="BH47" s="519"/>
      <c r="BI47" s="519"/>
      <c r="BJ47" s="519"/>
    </row>
    <row r="48" spans="1:74" s="459" customFormat="1" ht="22.35" customHeight="1" x14ac:dyDescent="0.2">
      <c r="A48" s="458"/>
      <c r="B48" s="802" t="s">
        <v>1073</v>
      </c>
      <c r="C48" s="803"/>
      <c r="D48" s="803"/>
      <c r="E48" s="803"/>
      <c r="F48" s="803"/>
      <c r="G48" s="803"/>
      <c r="H48" s="803"/>
      <c r="I48" s="803"/>
      <c r="J48" s="803"/>
      <c r="K48" s="803"/>
      <c r="L48" s="803"/>
      <c r="M48" s="803"/>
      <c r="N48" s="803"/>
      <c r="O48" s="803"/>
      <c r="P48" s="803"/>
      <c r="Q48" s="799"/>
      <c r="AY48" s="519"/>
      <c r="AZ48" s="519"/>
      <c r="BA48" s="519"/>
      <c r="BB48" s="519"/>
      <c r="BC48" s="519"/>
      <c r="BD48" s="684"/>
      <c r="BE48" s="684"/>
      <c r="BF48" s="684"/>
      <c r="BG48" s="519"/>
      <c r="BH48" s="519"/>
      <c r="BI48" s="519"/>
      <c r="BJ48" s="519"/>
    </row>
    <row r="49" spans="1:74" s="459" customFormat="1" ht="12" customHeight="1" x14ac:dyDescent="0.2">
      <c r="A49" s="458"/>
      <c r="B49" s="797" t="s">
        <v>1032</v>
      </c>
      <c r="C49" s="798"/>
      <c r="D49" s="798"/>
      <c r="E49" s="798"/>
      <c r="F49" s="798"/>
      <c r="G49" s="798"/>
      <c r="H49" s="798"/>
      <c r="I49" s="798"/>
      <c r="J49" s="798"/>
      <c r="K49" s="798"/>
      <c r="L49" s="798"/>
      <c r="M49" s="798"/>
      <c r="N49" s="798"/>
      <c r="O49" s="798"/>
      <c r="P49" s="798"/>
      <c r="Q49" s="799"/>
      <c r="AY49" s="519"/>
      <c r="AZ49" s="519"/>
      <c r="BA49" s="519"/>
      <c r="BB49" s="519"/>
      <c r="BC49" s="519"/>
      <c r="BD49" s="684"/>
      <c r="BE49" s="684"/>
      <c r="BF49" s="684"/>
      <c r="BG49" s="519"/>
      <c r="BH49" s="519"/>
      <c r="BI49" s="519"/>
      <c r="BJ49" s="519"/>
    </row>
    <row r="50" spans="1:74" s="461" customFormat="1" ht="12" customHeight="1" x14ac:dyDescent="0.2">
      <c r="A50" s="436"/>
      <c r="B50" s="811" t="s">
        <v>1130</v>
      </c>
      <c r="C50" s="799"/>
      <c r="D50" s="799"/>
      <c r="E50" s="799"/>
      <c r="F50" s="799"/>
      <c r="G50" s="799"/>
      <c r="H50" s="799"/>
      <c r="I50" s="799"/>
      <c r="J50" s="799"/>
      <c r="K50" s="799"/>
      <c r="L50" s="799"/>
      <c r="M50" s="799"/>
      <c r="N50" s="799"/>
      <c r="O50" s="799"/>
      <c r="P50" s="799"/>
      <c r="Q50" s="799"/>
      <c r="AY50" s="513"/>
      <c r="AZ50" s="513"/>
      <c r="BA50" s="513"/>
      <c r="BB50" s="513"/>
      <c r="BC50" s="513"/>
      <c r="BD50" s="685"/>
      <c r="BE50" s="685"/>
      <c r="BF50" s="685"/>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6" customWidth="1"/>
    <col min="59" max="62" width="6.5703125" style="376" customWidth="1"/>
    <col min="63" max="74" width="6.5703125" style="112" customWidth="1"/>
    <col min="75" max="16384" width="9.5703125" style="112"/>
  </cols>
  <sheetData>
    <row r="1" spans="1:74" ht="15.6" customHeight="1" x14ac:dyDescent="0.2">
      <c r="A1" s="790" t="s">
        <v>982</v>
      </c>
      <c r="B1" s="841" t="s">
        <v>998</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16"/>
    </row>
    <row r="2" spans="1:74" ht="13.35" customHeight="1"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786</v>
      </c>
      <c r="B6" s="205" t="s">
        <v>557</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121.93320806</v>
      </c>
      <c r="AP6" s="240">
        <v>113.58289967</v>
      </c>
      <c r="AQ6" s="240">
        <v>101.80789806</v>
      </c>
      <c r="AR6" s="240">
        <v>118.09241867</v>
      </c>
      <c r="AS6" s="240">
        <v>158.62482742</v>
      </c>
      <c r="AT6" s="240">
        <v>163.22725032</v>
      </c>
      <c r="AU6" s="240">
        <v>136.48187866999999</v>
      </c>
      <c r="AV6" s="240">
        <v>106.4207571</v>
      </c>
      <c r="AW6" s="240">
        <v>121.51275333</v>
      </c>
      <c r="AX6" s="240">
        <v>136.77340000000001</v>
      </c>
      <c r="AY6" s="240">
        <v>153.3168</v>
      </c>
      <c r="AZ6" s="333">
        <v>140.37690000000001</v>
      </c>
      <c r="BA6" s="333">
        <v>126.0359</v>
      </c>
      <c r="BB6" s="333">
        <v>110.4348</v>
      </c>
      <c r="BC6" s="333">
        <v>99.070980000000006</v>
      </c>
      <c r="BD6" s="333">
        <v>123.3338</v>
      </c>
      <c r="BE6" s="333">
        <v>149.53210000000001</v>
      </c>
      <c r="BF6" s="333">
        <v>140.54490000000001</v>
      </c>
      <c r="BG6" s="333">
        <v>127.34780000000001</v>
      </c>
      <c r="BH6" s="333">
        <v>105.5342</v>
      </c>
      <c r="BI6" s="333">
        <v>117.57769999999999</v>
      </c>
      <c r="BJ6" s="333">
        <v>134.62719999999999</v>
      </c>
      <c r="BK6" s="333">
        <v>154.46559999999999</v>
      </c>
      <c r="BL6" s="333">
        <v>140.75319999999999</v>
      </c>
      <c r="BM6" s="333">
        <v>126.65170000000001</v>
      </c>
      <c r="BN6" s="333">
        <v>111.3292</v>
      </c>
      <c r="BO6" s="333">
        <v>99.914360000000002</v>
      </c>
      <c r="BP6" s="333">
        <v>124.2227</v>
      </c>
      <c r="BQ6" s="333">
        <v>150.572</v>
      </c>
      <c r="BR6" s="333">
        <v>141.4451</v>
      </c>
      <c r="BS6" s="333">
        <v>128.0925</v>
      </c>
      <c r="BT6" s="333">
        <v>106.0993</v>
      </c>
      <c r="BU6" s="333">
        <v>118.1507</v>
      </c>
      <c r="BV6" s="333">
        <v>135.1823</v>
      </c>
    </row>
    <row r="7" spans="1:74" ht="11.1" customHeight="1" x14ac:dyDescent="0.2">
      <c r="A7" s="111" t="s">
        <v>787</v>
      </c>
      <c r="B7" s="187" t="s">
        <v>590</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443.36269838999999</v>
      </c>
      <c r="AN7" s="240">
        <v>390.39138214000002</v>
      </c>
      <c r="AO7" s="240">
        <v>347.37202774000002</v>
      </c>
      <c r="AP7" s="240">
        <v>318.05390299999999</v>
      </c>
      <c r="AQ7" s="240">
        <v>293.04801451999998</v>
      </c>
      <c r="AR7" s="240">
        <v>358.53473832999998</v>
      </c>
      <c r="AS7" s="240">
        <v>460.24257710000001</v>
      </c>
      <c r="AT7" s="240">
        <v>472.19546355</v>
      </c>
      <c r="AU7" s="240">
        <v>424.44597167000001</v>
      </c>
      <c r="AV7" s="240">
        <v>312.37074741999999</v>
      </c>
      <c r="AW7" s="240">
        <v>322.86684266999998</v>
      </c>
      <c r="AX7" s="240">
        <v>366.27510000000001</v>
      </c>
      <c r="AY7" s="240">
        <v>420.52089999999998</v>
      </c>
      <c r="AZ7" s="333">
        <v>403.03890000000001</v>
      </c>
      <c r="BA7" s="333">
        <v>350.94490000000002</v>
      </c>
      <c r="BB7" s="333">
        <v>301.423</v>
      </c>
      <c r="BC7" s="333">
        <v>278.45940000000002</v>
      </c>
      <c r="BD7" s="333">
        <v>362.0598</v>
      </c>
      <c r="BE7" s="333">
        <v>449.23820000000001</v>
      </c>
      <c r="BF7" s="333">
        <v>422.47899999999998</v>
      </c>
      <c r="BG7" s="333">
        <v>378.4307</v>
      </c>
      <c r="BH7" s="333">
        <v>303.09500000000003</v>
      </c>
      <c r="BI7" s="333">
        <v>312.47750000000002</v>
      </c>
      <c r="BJ7" s="333">
        <v>365.38440000000003</v>
      </c>
      <c r="BK7" s="333">
        <v>426.673</v>
      </c>
      <c r="BL7" s="333">
        <v>402.73779999999999</v>
      </c>
      <c r="BM7" s="333">
        <v>351.07830000000001</v>
      </c>
      <c r="BN7" s="333">
        <v>302.3005</v>
      </c>
      <c r="BO7" s="333">
        <v>279.06639999999999</v>
      </c>
      <c r="BP7" s="333">
        <v>362.31729999999999</v>
      </c>
      <c r="BQ7" s="333">
        <v>449.55180000000001</v>
      </c>
      <c r="BR7" s="333">
        <v>422.75279999999998</v>
      </c>
      <c r="BS7" s="333">
        <v>378.64710000000002</v>
      </c>
      <c r="BT7" s="333">
        <v>303.22039999999998</v>
      </c>
      <c r="BU7" s="333">
        <v>312.5686</v>
      </c>
      <c r="BV7" s="333">
        <v>365.5059</v>
      </c>
    </row>
    <row r="8" spans="1:74" ht="11.1" customHeight="1" x14ac:dyDescent="0.2">
      <c r="A8" s="111" t="s">
        <v>788</v>
      </c>
      <c r="B8" s="205" t="s">
        <v>558</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475.27498032</v>
      </c>
      <c r="AP8" s="240">
        <v>438.01383167</v>
      </c>
      <c r="AQ8" s="240">
        <v>445.82801934999998</v>
      </c>
      <c r="AR8" s="240">
        <v>557.91788699999995</v>
      </c>
      <c r="AS8" s="240">
        <v>655.22592581000004</v>
      </c>
      <c r="AT8" s="240">
        <v>629.01443194000001</v>
      </c>
      <c r="AU8" s="240">
        <v>523.70937067</v>
      </c>
      <c r="AV8" s="240">
        <v>423.00657225999998</v>
      </c>
      <c r="AW8" s="240">
        <v>484.65844267</v>
      </c>
      <c r="AX8" s="240">
        <v>539.61590000000001</v>
      </c>
      <c r="AY8" s="240">
        <v>601.59469999999999</v>
      </c>
      <c r="AZ8" s="333">
        <v>556.74540000000002</v>
      </c>
      <c r="BA8" s="333">
        <v>469.3485</v>
      </c>
      <c r="BB8" s="333">
        <v>406.01659999999998</v>
      </c>
      <c r="BC8" s="333">
        <v>396.25069999999999</v>
      </c>
      <c r="BD8" s="333">
        <v>522.97270000000003</v>
      </c>
      <c r="BE8" s="333">
        <v>640.3646</v>
      </c>
      <c r="BF8" s="333">
        <v>590.55250000000001</v>
      </c>
      <c r="BG8" s="333">
        <v>483.85140000000001</v>
      </c>
      <c r="BH8" s="333">
        <v>416.12959999999998</v>
      </c>
      <c r="BI8" s="333">
        <v>457.22590000000002</v>
      </c>
      <c r="BJ8" s="333">
        <v>550.80200000000002</v>
      </c>
      <c r="BK8" s="333">
        <v>611.26739999999995</v>
      </c>
      <c r="BL8" s="333">
        <v>557.10329999999999</v>
      </c>
      <c r="BM8" s="333">
        <v>471.04750000000001</v>
      </c>
      <c r="BN8" s="333">
        <v>407.74450000000002</v>
      </c>
      <c r="BO8" s="333">
        <v>397.95690000000002</v>
      </c>
      <c r="BP8" s="333">
        <v>525.03930000000003</v>
      </c>
      <c r="BQ8" s="333">
        <v>642.78440000000001</v>
      </c>
      <c r="BR8" s="333">
        <v>592.73159999999996</v>
      </c>
      <c r="BS8" s="333">
        <v>485.6026</v>
      </c>
      <c r="BT8" s="333">
        <v>417.61880000000002</v>
      </c>
      <c r="BU8" s="333">
        <v>458.79340000000002</v>
      </c>
      <c r="BV8" s="333">
        <v>552.7124</v>
      </c>
    </row>
    <row r="9" spans="1:74" ht="11.1" customHeight="1" x14ac:dyDescent="0.2">
      <c r="A9" s="111" t="s">
        <v>789</v>
      </c>
      <c r="B9" s="205" t="s">
        <v>559</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334.37366393000002</v>
      </c>
      <c r="AO9" s="240">
        <v>272.73707516000002</v>
      </c>
      <c r="AP9" s="240">
        <v>247.16185333000001</v>
      </c>
      <c r="AQ9" s="240">
        <v>248.08123484000001</v>
      </c>
      <c r="AR9" s="240">
        <v>327.42788967000001</v>
      </c>
      <c r="AS9" s="240">
        <v>347.98019515999999</v>
      </c>
      <c r="AT9" s="240">
        <v>330.34613645000002</v>
      </c>
      <c r="AU9" s="240">
        <v>274.72846067</v>
      </c>
      <c r="AV9" s="240">
        <v>228.38778968</v>
      </c>
      <c r="AW9" s="240">
        <v>269.528976</v>
      </c>
      <c r="AX9" s="240">
        <v>313.24779999999998</v>
      </c>
      <c r="AY9" s="240">
        <v>356.77030000000002</v>
      </c>
      <c r="AZ9" s="333">
        <v>320.18720000000002</v>
      </c>
      <c r="BA9" s="333">
        <v>267.12419999999997</v>
      </c>
      <c r="BB9" s="333">
        <v>231.04900000000001</v>
      </c>
      <c r="BC9" s="333">
        <v>215.13460000000001</v>
      </c>
      <c r="BD9" s="333">
        <v>287.26229999999998</v>
      </c>
      <c r="BE9" s="333">
        <v>341.2199</v>
      </c>
      <c r="BF9" s="333">
        <v>338.51490000000001</v>
      </c>
      <c r="BG9" s="333">
        <v>270.4248</v>
      </c>
      <c r="BH9" s="333">
        <v>224.9649</v>
      </c>
      <c r="BI9" s="333">
        <v>252.44059999999999</v>
      </c>
      <c r="BJ9" s="333">
        <v>320.6157</v>
      </c>
      <c r="BK9" s="333">
        <v>369.73180000000002</v>
      </c>
      <c r="BL9" s="333">
        <v>326.19560000000001</v>
      </c>
      <c r="BM9" s="333">
        <v>272.40429999999998</v>
      </c>
      <c r="BN9" s="333">
        <v>235.26939999999999</v>
      </c>
      <c r="BO9" s="333">
        <v>219.18340000000001</v>
      </c>
      <c r="BP9" s="333">
        <v>292.47149999999999</v>
      </c>
      <c r="BQ9" s="333">
        <v>347.07130000000001</v>
      </c>
      <c r="BR9" s="333">
        <v>344.17610000000002</v>
      </c>
      <c r="BS9" s="333">
        <v>274.8818</v>
      </c>
      <c r="BT9" s="333">
        <v>228.6301</v>
      </c>
      <c r="BU9" s="333">
        <v>256.46469999999999</v>
      </c>
      <c r="BV9" s="333">
        <v>325.88569999999999</v>
      </c>
    </row>
    <row r="10" spans="1:74" ht="11.1" customHeight="1" x14ac:dyDescent="0.2">
      <c r="A10" s="111" t="s">
        <v>790</v>
      </c>
      <c r="B10" s="205" t="s">
        <v>560</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854.88929289999999</v>
      </c>
      <c r="AR10" s="240">
        <v>1111.499834</v>
      </c>
      <c r="AS10" s="240">
        <v>1219.0787628999999</v>
      </c>
      <c r="AT10" s="240">
        <v>1197.0104100000001</v>
      </c>
      <c r="AU10" s="240">
        <v>1135.0498187000001</v>
      </c>
      <c r="AV10" s="240">
        <v>923.35478548000003</v>
      </c>
      <c r="AW10" s="240">
        <v>894.03274467000006</v>
      </c>
      <c r="AX10" s="240">
        <v>971.64930000000004</v>
      </c>
      <c r="AY10" s="240">
        <v>1122.8240000000001</v>
      </c>
      <c r="AZ10" s="333">
        <v>992.77800000000002</v>
      </c>
      <c r="BA10" s="333">
        <v>885.67039999999997</v>
      </c>
      <c r="BB10" s="333">
        <v>748.17070000000001</v>
      </c>
      <c r="BC10" s="333">
        <v>807.23310000000004</v>
      </c>
      <c r="BD10" s="333">
        <v>1077.21</v>
      </c>
      <c r="BE10" s="333">
        <v>1230.951</v>
      </c>
      <c r="BF10" s="333">
        <v>1196.539</v>
      </c>
      <c r="BG10" s="333">
        <v>1009.727</v>
      </c>
      <c r="BH10" s="333">
        <v>859.25409999999999</v>
      </c>
      <c r="BI10" s="333">
        <v>848.3836</v>
      </c>
      <c r="BJ10" s="333">
        <v>983.07860000000005</v>
      </c>
      <c r="BK10" s="333">
        <v>1214.7270000000001</v>
      </c>
      <c r="BL10" s="333">
        <v>1022.6559999999999</v>
      </c>
      <c r="BM10" s="333">
        <v>886.12570000000005</v>
      </c>
      <c r="BN10" s="333">
        <v>755.85770000000002</v>
      </c>
      <c r="BO10" s="333">
        <v>816.74030000000005</v>
      </c>
      <c r="BP10" s="333">
        <v>1087.739</v>
      </c>
      <c r="BQ10" s="333">
        <v>1242.828</v>
      </c>
      <c r="BR10" s="333">
        <v>1207.788</v>
      </c>
      <c r="BS10" s="333">
        <v>1019.0309999999999</v>
      </c>
      <c r="BT10" s="333">
        <v>866.77470000000005</v>
      </c>
      <c r="BU10" s="333">
        <v>855.2251</v>
      </c>
      <c r="BV10" s="333">
        <v>990.25760000000002</v>
      </c>
    </row>
    <row r="11" spans="1:74" ht="11.1" customHeight="1" x14ac:dyDescent="0.2">
      <c r="A11" s="111" t="s">
        <v>791</v>
      </c>
      <c r="B11" s="205" t="s">
        <v>561</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370.26792107</v>
      </c>
      <c r="AO11" s="240">
        <v>269.57624902999999</v>
      </c>
      <c r="AP11" s="240">
        <v>257.09480133</v>
      </c>
      <c r="AQ11" s="240">
        <v>274.57685677000001</v>
      </c>
      <c r="AR11" s="240">
        <v>371.48309899999998</v>
      </c>
      <c r="AS11" s="240">
        <v>410.78236773999998</v>
      </c>
      <c r="AT11" s="240">
        <v>397.74829839</v>
      </c>
      <c r="AU11" s="240">
        <v>380.33246500000001</v>
      </c>
      <c r="AV11" s="240">
        <v>290.52487613</v>
      </c>
      <c r="AW11" s="240">
        <v>284.73711333</v>
      </c>
      <c r="AX11" s="240">
        <v>323.89280000000002</v>
      </c>
      <c r="AY11" s="240">
        <v>389.29969999999997</v>
      </c>
      <c r="AZ11" s="333">
        <v>369.39729999999997</v>
      </c>
      <c r="BA11" s="333">
        <v>291.00319999999999</v>
      </c>
      <c r="BB11" s="333">
        <v>244.5652</v>
      </c>
      <c r="BC11" s="333">
        <v>250.20429999999999</v>
      </c>
      <c r="BD11" s="333">
        <v>338.28370000000001</v>
      </c>
      <c r="BE11" s="333">
        <v>394.60680000000002</v>
      </c>
      <c r="BF11" s="333">
        <v>400.23869999999999</v>
      </c>
      <c r="BG11" s="333">
        <v>354.57040000000001</v>
      </c>
      <c r="BH11" s="333">
        <v>271.85989999999998</v>
      </c>
      <c r="BI11" s="333">
        <v>267.45319999999998</v>
      </c>
      <c r="BJ11" s="333">
        <v>322.30279999999999</v>
      </c>
      <c r="BK11" s="333">
        <v>428.28730000000002</v>
      </c>
      <c r="BL11" s="333">
        <v>382.0557</v>
      </c>
      <c r="BM11" s="333">
        <v>287.93060000000003</v>
      </c>
      <c r="BN11" s="333">
        <v>244.11099999999999</v>
      </c>
      <c r="BO11" s="333">
        <v>251.30199999999999</v>
      </c>
      <c r="BP11" s="333">
        <v>339.85390000000001</v>
      </c>
      <c r="BQ11" s="333">
        <v>396.36349999999999</v>
      </c>
      <c r="BR11" s="333">
        <v>401.9579</v>
      </c>
      <c r="BS11" s="333">
        <v>356.03570000000002</v>
      </c>
      <c r="BT11" s="333">
        <v>272.98180000000002</v>
      </c>
      <c r="BU11" s="333">
        <v>268.50299999999999</v>
      </c>
      <c r="BV11" s="333">
        <v>323.56810000000002</v>
      </c>
    </row>
    <row r="12" spans="1:74" ht="11.1" customHeight="1" x14ac:dyDescent="0.2">
      <c r="A12" s="111" t="s">
        <v>792</v>
      </c>
      <c r="B12" s="205" t="s">
        <v>562</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749.38139580999996</v>
      </c>
      <c r="AN12" s="240">
        <v>627.33417893000001</v>
      </c>
      <c r="AO12" s="240">
        <v>450.32368065000003</v>
      </c>
      <c r="AP12" s="240">
        <v>436.12626999999998</v>
      </c>
      <c r="AQ12" s="240">
        <v>530.23506225999995</v>
      </c>
      <c r="AR12" s="240">
        <v>782.46066867000002</v>
      </c>
      <c r="AS12" s="240">
        <v>836.83342742000002</v>
      </c>
      <c r="AT12" s="240">
        <v>832.27501289999998</v>
      </c>
      <c r="AU12" s="240">
        <v>738.86600467000005</v>
      </c>
      <c r="AV12" s="240">
        <v>568.74029128999996</v>
      </c>
      <c r="AW12" s="240">
        <v>479.18839632999999</v>
      </c>
      <c r="AX12" s="240">
        <v>528.9348</v>
      </c>
      <c r="AY12" s="240">
        <v>667.00900000000001</v>
      </c>
      <c r="AZ12" s="333">
        <v>604.47310000000004</v>
      </c>
      <c r="BA12" s="333">
        <v>470.5308</v>
      </c>
      <c r="BB12" s="333">
        <v>446.76830000000001</v>
      </c>
      <c r="BC12" s="333">
        <v>490.00200000000001</v>
      </c>
      <c r="BD12" s="333">
        <v>687.96900000000005</v>
      </c>
      <c r="BE12" s="333">
        <v>776.00260000000003</v>
      </c>
      <c r="BF12" s="333">
        <v>827.84490000000005</v>
      </c>
      <c r="BG12" s="333">
        <v>744.75390000000004</v>
      </c>
      <c r="BH12" s="333">
        <v>575.31619999999998</v>
      </c>
      <c r="BI12" s="333">
        <v>457.9391</v>
      </c>
      <c r="BJ12" s="333">
        <v>527.0951</v>
      </c>
      <c r="BK12" s="333">
        <v>710.34289999999999</v>
      </c>
      <c r="BL12" s="333">
        <v>619.10440000000006</v>
      </c>
      <c r="BM12" s="333">
        <v>470.5505</v>
      </c>
      <c r="BN12" s="333">
        <v>453.74430000000001</v>
      </c>
      <c r="BO12" s="333">
        <v>500.35939999999999</v>
      </c>
      <c r="BP12" s="333">
        <v>700.70979999999997</v>
      </c>
      <c r="BQ12" s="333">
        <v>789.85270000000003</v>
      </c>
      <c r="BR12" s="333">
        <v>842.27229999999997</v>
      </c>
      <c r="BS12" s="333">
        <v>757.49659999999994</v>
      </c>
      <c r="BT12" s="333">
        <v>584.86829999999998</v>
      </c>
      <c r="BU12" s="333">
        <v>465.28570000000002</v>
      </c>
      <c r="BV12" s="333">
        <v>535.54079999999999</v>
      </c>
    </row>
    <row r="13" spans="1:74" ht="11.1" customHeight="1" x14ac:dyDescent="0.2">
      <c r="A13" s="111" t="s">
        <v>793</v>
      </c>
      <c r="B13" s="205" t="s">
        <v>563</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254.55460839</v>
      </c>
      <c r="AN13" s="240">
        <v>243.46236820999999</v>
      </c>
      <c r="AO13" s="240">
        <v>220.03541225999999</v>
      </c>
      <c r="AP13" s="240">
        <v>219.02298200000001</v>
      </c>
      <c r="AQ13" s="240">
        <v>243.42569613000001</v>
      </c>
      <c r="AR13" s="240">
        <v>327.18561199999999</v>
      </c>
      <c r="AS13" s="240">
        <v>391.98496677000003</v>
      </c>
      <c r="AT13" s="240">
        <v>375.51441096999997</v>
      </c>
      <c r="AU13" s="240">
        <v>310.94898667000001</v>
      </c>
      <c r="AV13" s="240">
        <v>216.60340160999999</v>
      </c>
      <c r="AW13" s="240">
        <v>223.22689532999999</v>
      </c>
      <c r="AX13" s="240">
        <v>262.7269</v>
      </c>
      <c r="AY13" s="240">
        <v>265.12490000000003</v>
      </c>
      <c r="AZ13" s="333">
        <v>246.6465</v>
      </c>
      <c r="BA13" s="333">
        <v>221.98099999999999</v>
      </c>
      <c r="BB13" s="333">
        <v>214.5179</v>
      </c>
      <c r="BC13" s="333">
        <v>241.8304</v>
      </c>
      <c r="BD13" s="333">
        <v>315.51830000000001</v>
      </c>
      <c r="BE13" s="333">
        <v>376.61700000000002</v>
      </c>
      <c r="BF13" s="333">
        <v>373.95440000000002</v>
      </c>
      <c r="BG13" s="333">
        <v>301.661</v>
      </c>
      <c r="BH13" s="333">
        <v>220.04570000000001</v>
      </c>
      <c r="BI13" s="333">
        <v>224.29830000000001</v>
      </c>
      <c r="BJ13" s="333">
        <v>266.36</v>
      </c>
      <c r="BK13" s="333">
        <v>270.18669999999997</v>
      </c>
      <c r="BL13" s="333">
        <v>250.4237</v>
      </c>
      <c r="BM13" s="333">
        <v>224.79660000000001</v>
      </c>
      <c r="BN13" s="333">
        <v>217.3416</v>
      </c>
      <c r="BO13" s="333">
        <v>245.09979999999999</v>
      </c>
      <c r="BP13" s="333">
        <v>319.7586</v>
      </c>
      <c r="BQ13" s="333">
        <v>381.67079999999999</v>
      </c>
      <c r="BR13" s="333">
        <v>378.9436</v>
      </c>
      <c r="BS13" s="333">
        <v>305.63170000000002</v>
      </c>
      <c r="BT13" s="333">
        <v>222.8708</v>
      </c>
      <c r="BU13" s="333">
        <v>227.11609999999999</v>
      </c>
      <c r="BV13" s="333">
        <v>269.70400000000001</v>
      </c>
    </row>
    <row r="14" spans="1:74" ht="11.1" customHeight="1" x14ac:dyDescent="0.2">
      <c r="A14" s="111" t="s">
        <v>794</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403.75936429000001</v>
      </c>
      <c r="AO14" s="240">
        <v>421.68675160999999</v>
      </c>
      <c r="AP14" s="240">
        <v>332.99009767000001</v>
      </c>
      <c r="AQ14" s="240">
        <v>333.69613355000001</v>
      </c>
      <c r="AR14" s="240">
        <v>349.48979666999998</v>
      </c>
      <c r="AS14" s="240">
        <v>444.73375322999999</v>
      </c>
      <c r="AT14" s="240">
        <v>513.72512547999997</v>
      </c>
      <c r="AU14" s="240">
        <v>344.55442733000001</v>
      </c>
      <c r="AV14" s="240">
        <v>357.59321774</v>
      </c>
      <c r="AW14" s="240">
        <v>352.62141867000003</v>
      </c>
      <c r="AX14" s="240">
        <v>418.6739</v>
      </c>
      <c r="AY14" s="240">
        <v>441.96120000000002</v>
      </c>
      <c r="AZ14" s="333">
        <v>403.6035</v>
      </c>
      <c r="BA14" s="333">
        <v>413.1764</v>
      </c>
      <c r="BB14" s="333">
        <v>329.40620000000001</v>
      </c>
      <c r="BC14" s="333">
        <v>335.78190000000001</v>
      </c>
      <c r="BD14" s="333">
        <v>349.04590000000002</v>
      </c>
      <c r="BE14" s="333">
        <v>414.93819999999999</v>
      </c>
      <c r="BF14" s="333">
        <v>473.18329999999997</v>
      </c>
      <c r="BG14" s="333">
        <v>333.57479999999998</v>
      </c>
      <c r="BH14" s="333">
        <v>355.5342</v>
      </c>
      <c r="BI14" s="333">
        <v>359.94990000000001</v>
      </c>
      <c r="BJ14" s="333">
        <v>434.65179999999998</v>
      </c>
      <c r="BK14" s="333">
        <v>459.18470000000002</v>
      </c>
      <c r="BL14" s="333">
        <v>412.30119999999999</v>
      </c>
      <c r="BM14" s="333">
        <v>417.4178</v>
      </c>
      <c r="BN14" s="333">
        <v>330.97059999999999</v>
      </c>
      <c r="BO14" s="333">
        <v>337.96339999999998</v>
      </c>
      <c r="BP14" s="333">
        <v>350.86610000000002</v>
      </c>
      <c r="BQ14" s="333">
        <v>417.10219999999998</v>
      </c>
      <c r="BR14" s="333">
        <v>475.60770000000002</v>
      </c>
      <c r="BS14" s="333">
        <v>335.26920000000001</v>
      </c>
      <c r="BT14" s="333">
        <v>358.42959999999999</v>
      </c>
      <c r="BU14" s="333">
        <v>361.8485</v>
      </c>
      <c r="BV14" s="333">
        <v>436.82600000000002</v>
      </c>
    </row>
    <row r="15" spans="1:74" ht="11.1" customHeight="1" x14ac:dyDescent="0.2">
      <c r="A15" s="111" t="s">
        <v>814</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12.527579666999999</v>
      </c>
      <c r="AQ15" s="240">
        <v>11.590803226</v>
      </c>
      <c r="AR15" s="240">
        <v>11.826333999999999</v>
      </c>
      <c r="AS15" s="240">
        <v>12.278597742000001</v>
      </c>
      <c r="AT15" s="240">
        <v>12.698515806</v>
      </c>
      <c r="AU15" s="240">
        <v>12.810019333</v>
      </c>
      <c r="AV15" s="240">
        <v>12.783951934999999</v>
      </c>
      <c r="AW15" s="240">
        <v>13.353782000000001</v>
      </c>
      <c r="AX15" s="240">
        <v>13.628780000000001</v>
      </c>
      <c r="AY15" s="240">
        <v>14.052009999999999</v>
      </c>
      <c r="AZ15" s="333">
        <v>13.80288</v>
      </c>
      <c r="BA15" s="333">
        <v>13.03378</v>
      </c>
      <c r="BB15" s="333">
        <v>12.435930000000001</v>
      </c>
      <c r="BC15" s="333">
        <v>11.511559999999999</v>
      </c>
      <c r="BD15" s="333">
        <v>11.75281</v>
      </c>
      <c r="BE15" s="333">
        <v>12.21119</v>
      </c>
      <c r="BF15" s="333">
        <v>12.639810000000001</v>
      </c>
      <c r="BG15" s="333">
        <v>12.76126</v>
      </c>
      <c r="BH15" s="333">
        <v>12.74701</v>
      </c>
      <c r="BI15" s="333">
        <v>13.324730000000001</v>
      </c>
      <c r="BJ15" s="333">
        <v>13.59919</v>
      </c>
      <c r="BK15" s="333">
        <v>14.020530000000001</v>
      </c>
      <c r="BL15" s="333">
        <v>13.7653</v>
      </c>
      <c r="BM15" s="333">
        <v>12.99282</v>
      </c>
      <c r="BN15" s="333">
        <v>12.391159999999999</v>
      </c>
      <c r="BO15" s="333">
        <v>11.4664</v>
      </c>
      <c r="BP15" s="333">
        <v>11.70335</v>
      </c>
      <c r="BQ15" s="333">
        <v>12.15602</v>
      </c>
      <c r="BR15" s="333">
        <v>12.578569999999999</v>
      </c>
      <c r="BS15" s="333">
        <v>12.695790000000001</v>
      </c>
      <c r="BT15" s="333">
        <v>12.67878</v>
      </c>
      <c r="BU15" s="333">
        <v>13.25116</v>
      </c>
      <c r="BV15" s="333">
        <v>13.52271</v>
      </c>
    </row>
    <row r="16" spans="1:74" ht="11.1" customHeight="1" x14ac:dyDescent="0.2">
      <c r="A16" s="111" t="s">
        <v>815</v>
      </c>
      <c r="B16" s="205" t="s">
        <v>565</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4805.7418035000001</v>
      </c>
      <c r="AN16" s="240">
        <v>4049.3879711</v>
      </c>
      <c r="AO16" s="240">
        <v>3449.6404581000002</v>
      </c>
      <c r="AP16" s="240">
        <v>3170.9353596999999</v>
      </c>
      <c r="AQ16" s="240">
        <v>3337.1790116000002</v>
      </c>
      <c r="AR16" s="240">
        <v>4315.9182780000001</v>
      </c>
      <c r="AS16" s="240">
        <v>4937.7654013000001</v>
      </c>
      <c r="AT16" s="240">
        <v>4923.7550558000003</v>
      </c>
      <c r="AU16" s="240">
        <v>4281.9274033000002</v>
      </c>
      <c r="AV16" s="240">
        <v>3439.7863905999998</v>
      </c>
      <c r="AW16" s="240">
        <v>3445.7273647000002</v>
      </c>
      <c r="AX16" s="240">
        <v>3875.4186800000002</v>
      </c>
      <c r="AY16" s="240">
        <v>4432.4735099999998</v>
      </c>
      <c r="AZ16" s="333">
        <v>4051.05</v>
      </c>
      <c r="BA16" s="333">
        <v>3508.8490000000002</v>
      </c>
      <c r="BB16" s="333">
        <v>3044.788</v>
      </c>
      <c r="BC16" s="333">
        <v>3125.4789999999998</v>
      </c>
      <c r="BD16" s="333">
        <v>4075.4090000000001</v>
      </c>
      <c r="BE16" s="333">
        <v>4785.6809999999996</v>
      </c>
      <c r="BF16" s="333">
        <v>4776.491</v>
      </c>
      <c r="BG16" s="333">
        <v>4017.1030000000001</v>
      </c>
      <c r="BH16" s="333">
        <v>3344.4810000000002</v>
      </c>
      <c r="BI16" s="333">
        <v>3311.07</v>
      </c>
      <c r="BJ16" s="333">
        <v>3918.5169999999998</v>
      </c>
      <c r="BK16" s="333">
        <v>4658.8860000000004</v>
      </c>
      <c r="BL16" s="333">
        <v>4127.0959999999995</v>
      </c>
      <c r="BM16" s="333">
        <v>3520.9960000000001</v>
      </c>
      <c r="BN16" s="333">
        <v>3071.06</v>
      </c>
      <c r="BO16" s="333">
        <v>3159.0520000000001</v>
      </c>
      <c r="BP16" s="333">
        <v>4114.6819999999998</v>
      </c>
      <c r="BQ16" s="333">
        <v>4829.9530000000004</v>
      </c>
      <c r="BR16" s="333">
        <v>4820.2539999999999</v>
      </c>
      <c r="BS16" s="333">
        <v>4053.384</v>
      </c>
      <c r="BT16" s="333">
        <v>3374.1729999999998</v>
      </c>
      <c r="BU16" s="333">
        <v>3337.2069999999999</v>
      </c>
      <c r="BV16" s="333">
        <v>3948.7060000000001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795</v>
      </c>
      <c r="B18" s="205" t="s">
        <v>557</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147.52812</v>
      </c>
      <c r="AN18" s="240">
        <v>144.89080536</v>
      </c>
      <c r="AO18" s="240">
        <v>132.39023419</v>
      </c>
      <c r="AP18" s="240">
        <v>130.742977</v>
      </c>
      <c r="AQ18" s="240">
        <v>131.55412903000001</v>
      </c>
      <c r="AR18" s="240">
        <v>146.32053067000001</v>
      </c>
      <c r="AS18" s="240">
        <v>160.31739418999999</v>
      </c>
      <c r="AT18" s="240">
        <v>167.51981581000001</v>
      </c>
      <c r="AU18" s="240">
        <v>150.39382667000001</v>
      </c>
      <c r="AV18" s="240">
        <v>136.53451612999999</v>
      </c>
      <c r="AW18" s="240">
        <v>135.50685533000001</v>
      </c>
      <c r="AX18" s="240">
        <v>137.12110000000001</v>
      </c>
      <c r="AY18" s="240">
        <v>143.0506</v>
      </c>
      <c r="AZ18" s="333">
        <v>144.91030000000001</v>
      </c>
      <c r="BA18" s="333">
        <v>133.26589999999999</v>
      </c>
      <c r="BB18" s="333">
        <v>129.01509999999999</v>
      </c>
      <c r="BC18" s="333">
        <v>128.75720000000001</v>
      </c>
      <c r="BD18" s="333">
        <v>148.38499999999999</v>
      </c>
      <c r="BE18" s="333">
        <v>153.90819999999999</v>
      </c>
      <c r="BF18" s="333">
        <v>155.69069999999999</v>
      </c>
      <c r="BG18" s="333">
        <v>146.39500000000001</v>
      </c>
      <c r="BH18" s="333">
        <v>135.30879999999999</v>
      </c>
      <c r="BI18" s="333">
        <v>132.42089999999999</v>
      </c>
      <c r="BJ18" s="333">
        <v>134.21010000000001</v>
      </c>
      <c r="BK18" s="333">
        <v>140.05080000000001</v>
      </c>
      <c r="BL18" s="333">
        <v>141.55840000000001</v>
      </c>
      <c r="BM18" s="333">
        <v>130.54750000000001</v>
      </c>
      <c r="BN18" s="333">
        <v>125.9203</v>
      </c>
      <c r="BO18" s="333">
        <v>125.4109</v>
      </c>
      <c r="BP18" s="333">
        <v>144.1506</v>
      </c>
      <c r="BQ18" s="333">
        <v>149.23650000000001</v>
      </c>
      <c r="BR18" s="333">
        <v>150.57149999999999</v>
      </c>
      <c r="BS18" s="333">
        <v>141.16749999999999</v>
      </c>
      <c r="BT18" s="333">
        <v>130.09870000000001</v>
      </c>
      <c r="BU18" s="333">
        <v>126.9195</v>
      </c>
      <c r="BV18" s="333">
        <v>128.27979999999999</v>
      </c>
    </row>
    <row r="19" spans="1:74" ht="11.1" customHeight="1" x14ac:dyDescent="0.2">
      <c r="A19" s="111" t="s">
        <v>796</v>
      </c>
      <c r="B19" s="187" t="s">
        <v>590</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440.73679257999999</v>
      </c>
      <c r="AN19" s="240">
        <v>448.42066892999998</v>
      </c>
      <c r="AO19" s="240">
        <v>405.88114160999999</v>
      </c>
      <c r="AP19" s="240">
        <v>398.23666200000002</v>
      </c>
      <c r="AQ19" s="240">
        <v>395.22252806</v>
      </c>
      <c r="AR19" s="240">
        <v>441.158456</v>
      </c>
      <c r="AS19" s="240">
        <v>476.80976355000001</v>
      </c>
      <c r="AT19" s="240">
        <v>491.51906193999997</v>
      </c>
      <c r="AU19" s="240">
        <v>470.45476400000001</v>
      </c>
      <c r="AV19" s="240">
        <v>417.23696710000002</v>
      </c>
      <c r="AW19" s="240">
        <v>399.49200667000002</v>
      </c>
      <c r="AX19" s="240">
        <v>419.75490000000002</v>
      </c>
      <c r="AY19" s="240">
        <v>436.20209999999997</v>
      </c>
      <c r="AZ19" s="333">
        <v>447.9008</v>
      </c>
      <c r="BA19" s="333">
        <v>405.92340000000002</v>
      </c>
      <c r="BB19" s="333">
        <v>393.26900000000001</v>
      </c>
      <c r="BC19" s="333">
        <v>384.55340000000001</v>
      </c>
      <c r="BD19" s="333">
        <v>441.41379999999998</v>
      </c>
      <c r="BE19" s="333">
        <v>469.22770000000003</v>
      </c>
      <c r="BF19" s="333">
        <v>468.24549999999999</v>
      </c>
      <c r="BG19" s="333">
        <v>448.66289999999998</v>
      </c>
      <c r="BH19" s="333">
        <v>412.03649999999999</v>
      </c>
      <c r="BI19" s="333">
        <v>396.19279999999998</v>
      </c>
      <c r="BJ19" s="333">
        <v>417.04939999999999</v>
      </c>
      <c r="BK19" s="333">
        <v>434.80880000000002</v>
      </c>
      <c r="BL19" s="333">
        <v>444.2133</v>
      </c>
      <c r="BM19" s="333">
        <v>402.69830000000002</v>
      </c>
      <c r="BN19" s="333">
        <v>390.43</v>
      </c>
      <c r="BO19" s="333">
        <v>381.80380000000002</v>
      </c>
      <c r="BP19" s="333">
        <v>438.30450000000002</v>
      </c>
      <c r="BQ19" s="333">
        <v>466.1585</v>
      </c>
      <c r="BR19" s="333">
        <v>465.4873</v>
      </c>
      <c r="BS19" s="333">
        <v>446.41910000000001</v>
      </c>
      <c r="BT19" s="333">
        <v>410.41829999999999</v>
      </c>
      <c r="BU19" s="333">
        <v>394.9864</v>
      </c>
      <c r="BV19" s="333">
        <v>415.86759999999998</v>
      </c>
    </row>
    <row r="20" spans="1:74" ht="11.1" customHeight="1" x14ac:dyDescent="0.2">
      <c r="A20" s="111" t="s">
        <v>798</v>
      </c>
      <c r="B20" s="205" t="s">
        <v>558</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516.57942871</v>
      </c>
      <c r="AN20" s="240">
        <v>502.13242571000001</v>
      </c>
      <c r="AO20" s="240">
        <v>477.84342419000001</v>
      </c>
      <c r="AP20" s="240">
        <v>462.06247567000003</v>
      </c>
      <c r="AQ20" s="240">
        <v>501.25634516000002</v>
      </c>
      <c r="AR20" s="240">
        <v>540.39632832999996</v>
      </c>
      <c r="AS20" s="240">
        <v>562.68648968000002</v>
      </c>
      <c r="AT20" s="240">
        <v>575.81705645</v>
      </c>
      <c r="AU20" s="240">
        <v>528.35555466999995</v>
      </c>
      <c r="AV20" s="240">
        <v>495.85296548000002</v>
      </c>
      <c r="AW20" s="240">
        <v>472.77712767000003</v>
      </c>
      <c r="AX20" s="240">
        <v>473.08929999999998</v>
      </c>
      <c r="AY20" s="240">
        <v>509.82049999999998</v>
      </c>
      <c r="AZ20" s="333">
        <v>506.21559999999999</v>
      </c>
      <c r="BA20" s="333">
        <v>475.346</v>
      </c>
      <c r="BB20" s="333">
        <v>451.92880000000002</v>
      </c>
      <c r="BC20" s="333">
        <v>481.6771</v>
      </c>
      <c r="BD20" s="333">
        <v>526.75490000000002</v>
      </c>
      <c r="BE20" s="333">
        <v>559.29790000000003</v>
      </c>
      <c r="BF20" s="333">
        <v>561.91110000000003</v>
      </c>
      <c r="BG20" s="333">
        <v>512.64859999999999</v>
      </c>
      <c r="BH20" s="333">
        <v>493.88240000000002</v>
      </c>
      <c r="BI20" s="333">
        <v>463.99099999999999</v>
      </c>
      <c r="BJ20" s="333">
        <v>479.71710000000002</v>
      </c>
      <c r="BK20" s="333">
        <v>509.65940000000001</v>
      </c>
      <c r="BL20" s="333">
        <v>506.12209999999999</v>
      </c>
      <c r="BM20" s="333">
        <v>475.29520000000002</v>
      </c>
      <c r="BN20" s="333">
        <v>451.82769999999999</v>
      </c>
      <c r="BO20" s="333">
        <v>481.3689</v>
      </c>
      <c r="BP20" s="333">
        <v>526.21860000000004</v>
      </c>
      <c r="BQ20" s="333">
        <v>558.52869999999996</v>
      </c>
      <c r="BR20" s="333">
        <v>560.97050000000002</v>
      </c>
      <c r="BS20" s="333">
        <v>511.6379</v>
      </c>
      <c r="BT20" s="333">
        <v>492.74889999999999</v>
      </c>
      <c r="BU20" s="333">
        <v>462.8193</v>
      </c>
      <c r="BV20" s="333">
        <v>478.38299999999998</v>
      </c>
    </row>
    <row r="21" spans="1:74" ht="11.1" customHeight="1" x14ac:dyDescent="0.2">
      <c r="A21" s="111" t="s">
        <v>799</v>
      </c>
      <c r="B21" s="205" t="s">
        <v>559</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288.42019968</v>
      </c>
      <c r="AN21" s="240">
        <v>290.59721357000001</v>
      </c>
      <c r="AO21" s="240">
        <v>268.60564097000002</v>
      </c>
      <c r="AP21" s="240">
        <v>262.75880899999999</v>
      </c>
      <c r="AQ21" s="240">
        <v>277.74554516000001</v>
      </c>
      <c r="AR21" s="240">
        <v>306.44795833000001</v>
      </c>
      <c r="AS21" s="240">
        <v>314.72905871</v>
      </c>
      <c r="AT21" s="240">
        <v>318.13658677000001</v>
      </c>
      <c r="AU21" s="240">
        <v>289.523437</v>
      </c>
      <c r="AV21" s="240">
        <v>268.39117128999999</v>
      </c>
      <c r="AW21" s="240">
        <v>272.56282766999999</v>
      </c>
      <c r="AX21" s="240">
        <v>275.02420000000001</v>
      </c>
      <c r="AY21" s="240">
        <v>284.35050000000001</v>
      </c>
      <c r="AZ21" s="333">
        <v>287.21960000000001</v>
      </c>
      <c r="BA21" s="333">
        <v>269.24110000000002</v>
      </c>
      <c r="BB21" s="333">
        <v>258.50439999999998</v>
      </c>
      <c r="BC21" s="333">
        <v>266.75490000000002</v>
      </c>
      <c r="BD21" s="333">
        <v>294.61950000000002</v>
      </c>
      <c r="BE21" s="333">
        <v>317.4076</v>
      </c>
      <c r="BF21" s="333">
        <v>322.19819999999999</v>
      </c>
      <c r="BG21" s="333">
        <v>287.83640000000003</v>
      </c>
      <c r="BH21" s="333">
        <v>268.65280000000001</v>
      </c>
      <c r="BI21" s="333">
        <v>268.61450000000002</v>
      </c>
      <c r="BJ21" s="333">
        <v>280.91039999999998</v>
      </c>
      <c r="BK21" s="333">
        <v>286.74290000000002</v>
      </c>
      <c r="BL21" s="333">
        <v>289.83629999999999</v>
      </c>
      <c r="BM21" s="333">
        <v>271.60550000000001</v>
      </c>
      <c r="BN21" s="333">
        <v>260.73340000000002</v>
      </c>
      <c r="BO21" s="333">
        <v>269.00869999999998</v>
      </c>
      <c r="BP21" s="333">
        <v>296.93849999999998</v>
      </c>
      <c r="BQ21" s="333">
        <v>319.76929999999999</v>
      </c>
      <c r="BR21" s="333">
        <v>324.46440000000001</v>
      </c>
      <c r="BS21" s="333">
        <v>289.7296</v>
      </c>
      <c r="BT21" s="333">
        <v>270.25459999999998</v>
      </c>
      <c r="BU21" s="333">
        <v>270.13830000000002</v>
      </c>
      <c r="BV21" s="333">
        <v>282.50400000000002</v>
      </c>
    </row>
    <row r="22" spans="1:74" ht="11.1" customHeight="1" x14ac:dyDescent="0.2">
      <c r="A22" s="111" t="s">
        <v>800</v>
      </c>
      <c r="B22" s="205" t="s">
        <v>560</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830.90316710000002</v>
      </c>
      <c r="AN22" s="240">
        <v>804.50881892999996</v>
      </c>
      <c r="AO22" s="240">
        <v>795.87791031999996</v>
      </c>
      <c r="AP22" s="240">
        <v>775.52929132999998</v>
      </c>
      <c r="AQ22" s="240">
        <v>860.26794644999995</v>
      </c>
      <c r="AR22" s="240">
        <v>950.10711766999998</v>
      </c>
      <c r="AS22" s="240">
        <v>965.56835193999996</v>
      </c>
      <c r="AT22" s="240">
        <v>979.99314934999995</v>
      </c>
      <c r="AU22" s="240">
        <v>979.01036433000002</v>
      </c>
      <c r="AV22" s="240">
        <v>853.13180225999997</v>
      </c>
      <c r="AW22" s="240">
        <v>821.47523533000003</v>
      </c>
      <c r="AX22" s="240">
        <v>777.80280000000005</v>
      </c>
      <c r="AY22" s="240">
        <v>800.64570000000003</v>
      </c>
      <c r="AZ22" s="333">
        <v>830.97810000000004</v>
      </c>
      <c r="BA22" s="333">
        <v>779.77080000000001</v>
      </c>
      <c r="BB22" s="333">
        <v>770.18150000000003</v>
      </c>
      <c r="BC22" s="333">
        <v>846.30529999999999</v>
      </c>
      <c r="BD22" s="333">
        <v>934.84590000000003</v>
      </c>
      <c r="BE22" s="333">
        <v>973.95259999999996</v>
      </c>
      <c r="BF22" s="333">
        <v>976.82470000000001</v>
      </c>
      <c r="BG22" s="333">
        <v>922.00559999999996</v>
      </c>
      <c r="BH22" s="333">
        <v>831.95209999999997</v>
      </c>
      <c r="BI22" s="333">
        <v>799.52769999999998</v>
      </c>
      <c r="BJ22" s="333">
        <v>790.75660000000005</v>
      </c>
      <c r="BK22" s="333">
        <v>812.7011</v>
      </c>
      <c r="BL22" s="333">
        <v>828.75149999999996</v>
      </c>
      <c r="BM22" s="333">
        <v>780.8066</v>
      </c>
      <c r="BN22" s="333">
        <v>772.69219999999996</v>
      </c>
      <c r="BO22" s="333">
        <v>847.27</v>
      </c>
      <c r="BP22" s="333">
        <v>935.71299999999997</v>
      </c>
      <c r="BQ22" s="333">
        <v>974.72640000000001</v>
      </c>
      <c r="BR22" s="333">
        <v>977.51350000000002</v>
      </c>
      <c r="BS22" s="333">
        <v>922.61400000000003</v>
      </c>
      <c r="BT22" s="333">
        <v>832.38080000000002</v>
      </c>
      <c r="BU22" s="333">
        <v>799.79679999999996</v>
      </c>
      <c r="BV22" s="333">
        <v>790.92200000000003</v>
      </c>
    </row>
    <row r="23" spans="1:74" ht="11.1" customHeight="1" x14ac:dyDescent="0.2">
      <c r="A23" s="111" t="s">
        <v>801</v>
      </c>
      <c r="B23" s="205" t="s">
        <v>561</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247.90900676999999</v>
      </c>
      <c r="AR23" s="240">
        <v>286.24031932999998</v>
      </c>
      <c r="AS23" s="240">
        <v>294.86599065000001</v>
      </c>
      <c r="AT23" s="240">
        <v>298.31883871000002</v>
      </c>
      <c r="AU23" s="240">
        <v>293.50279132999998</v>
      </c>
      <c r="AV23" s="240">
        <v>257.98728968</v>
      </c>
      <c r="AW23" s="240">
        <v>232.744854</v>
      </c>
      <c r="AX23" s="240">
        <v>219.00129999999999</v>
      </c>
      <c r="AY23" s="240">
        <v>245.80930000000001</v>
      </c>
      <c r="AZ23" s="333">
        <v>252.45429999999999</v>
      </c>
      <c r="BA23" s="333">
        <v>224.9734</v>
      </c>
      <c r="BB23" s="333">
        <v>225.29929999999999</v>
      </c>
      <c r="BC23" s="333">
        <v>238.66489999999999</v>
      </c>
      <c r="BD23" s="333">
        <v>275.75839999999999</v>
      </c>
      <c r="BE23" s="333">
        <v>292.66789999999997</v>
      </c>
      <c r="BF23" s="333">
        <v>301.18430000000001</v>
      </c>
      <c r="BG23" s="333">
        <v>281.51240000000001</v>
      </c>
      <c r="BH23" s="333">
        <v>252.27090000000001</v>
      </c>
      <c r="BI23" s="333">
        <v>230.0839</v>
      </c>
      <c r="BJ23" s="333">
        <v>221.57579999999999</v>
      </c>
      <c r="BK23" s="333">
        <v>253.03819999999999</v>
      </c>
      <c r="BL23" s="333">
        <v>255.64930000000001</v>
      </c>
      <c r="BM23" s="333">
        <v>226.6412</v>
      </c>
      <c r="BN23" s="333">
        <v>227.0506</v>
      </c>
      <c r="BO23" s="333">
        <v>240.49289999999999</v>
      </c>
      <c r="BP23" s="333">
        <v>277.41079999999999</v>
      </c>
      <c r="BQ23" s="333">
        <v>294.10410000000002</v>
      </c>
      <c r="BR23" s="333">
        <v>302.50540000000001</v>
      </c>
      <c r="BS23" s="333">
        <v>282.45920000000001</v>
      </c>
      <c r="BT23" s="333">
        <v>252.76509999999999</v>
      </c>
      <c r="BU23" s="333">
        <v>230.46340000000001</v>
      </c>
      <c r="BV23" s="333">
        <v>221.61760000000001</v>
      </c>
    </row>
    <row r="24" spans="1:74" ht="11.1" customHeight="1" x14ac:dyDescent="0.2">
      <c r="A24" s="111" t="s">
        <v>802</v>
      </c>
      <c r="B24" s="205" t="s">
        <v>562</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534.01794773999995</v>
      </c>
      <c r="AN24" s="240">
        <v>497.68587857</v>
      </c>
      <c r="AO24" s="240">
        <v>470.93836355000002</v>
      </c>
      <c r="AP24" s="240">
        <v>484.72190599999999</v>
      </c>
      <c r="AQ24" s="240">
        <v>536.98128419</v>
      </c>
      <c r="AR24" s="240">
        <v>626.78928067000004</v>
      </c>
      <c r="AS24" s="240">
        <v>640.52927193999994</v>
      </c>
      <c r="AT24" s="240">
        <v>649.59471968000003</v>
      </c>
      <c r="AU24" s="240">
        <v>619.66342399999996</v>
      </c>
      <c r="AV24" s="240">
        <v>574.48926613000003</v>
      </c>
      <c r="AW24" s="240">
        <v>494.50640199999998</v>
      </c>
      <c r="AX24" s="240">
        <v>478.70589999999999</v>
      </c>
      <c r="AY24" s="240">
        <v>520.7672</v>
      </c>
      <c r="AZ24" s="333">
        <v>510.65390000000002</v>
      </c>
      <c r="BA24" s="333">
        <v>492.6377</v>
      </c>
      <c r="BB24" s="333">
        <v>507.1771</v>
      </c>
      <c r="BC24" s="333">
        <v>532.49040000000002</v>
      </c>
      <c r="BD24" s="333">
        <v>611.74869999999999</v>
      </c>
      <c r="BE24" s="333">
        <v>641.09169999999995</v>
      </c>
      <c r="BF24" s="333">
        <v>669.10569999999996</v>
      </c>
      <c r="BG24" s="333">
        <v>637.36860000000001</v>
      </c>
      <c r="BH24" s="333">
        <v>592.52829999999994</v>
      </c>
      <c r="BI24" s="333">
        <v>499.32920000000001</v>
      </c>
      <c r="BJ24" s="333">
        <v>492.12549999999999</v>
      </c>
      <c r="BK24" s="333">
        <v>546.77949999999998</v>
      </c>
      <c r="BL24" s="333">
        <v>530.14229999999998</v>
      </c>
      <c r="BM24" s="333">
        <v>510.10910000000001</v>
      </c>
      <c r="BN24" s="333">
        <v>527.90049999999997</v>
      </c>
      <c r="BO24" s="333">
        <v>554.19280000000003</v>
      </c>
      <c r="BP24" s="333">
        <v>635.072</v>
      </c>
      <c r="BQ24" s="333">
        <v>664.11080000000004</v>
      </c>
      <c r="BR24" s="333">
        <v>691.35069999999996</v>
      </c>
      <c r="BS24" s="333">
        <v>656.23720000000003</v>
      </c>
      <c r="BT24" s="333">
        <v>607.58479999999997</v>
      </c>
      <c r="BU24" s="333">
        <v>510.15339999999998</v>
      </c>
      <c r="BV24" s="333">
        <v>502.32670000000002</v>
      </c>
    </row>
    <row r="25" spans="1:74" ht="11.1" customHeight="1" x14ac:dyDescent="0.2">
      <c r="A25" s="111" t="s">
        <v>803</v>
      </c>
      <c r="B25" s="205" t="s">
        <v>563</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246.09410161</v>
      </c>
      <c r="AN25" s="240">
        <v>254.86061357</v>
      </c>
      <c r="AO25" s="240">
        <v>246.39759871000001</v>
      </c>
      <c r="AP25" s="240">
        <v>251.45972433</v>
      </c>
      <c r="AQ25" s="240">
        <v>264.08400031999997</v>
      </c>
      <c r="AR25" s="240">
        <v>294.51193267000002</v>
      </c>
      <c r="AS25" s="240">
        <v>315.85465128999999</v>
      </c>
      <c r="AT25" s="240">
        <v>317.85655967999998</v>
      </c>
      <c r="AU25" s="240">
        <v>294.351069</v>
      </c>
      <c r="AV25" s="240">
        <v>258.28051097000002</v>
      </c>
      <c r="AW25" s="240">
        <v>247.78883999999999</v>
      </c>
      <c r="AX25" s="240">
        <v>248.6575</v>
      </c>
      <c r="AY25" s="240">
        <v>248.81450000000001</v>
      </c>
      <c r="AZ25" s="333">
        <v>254.74109999999999</v>
      </c>
      <c r="BA25" s="333">
        <v>248.3837</v>
      </c>
      <c r="BB25" s="333">
        <v>248.7996</v>
      </c>
      <c r="BC25" s="333">
        <v>263.41840000000002</v>
      </c>
      <c r="BD25" s="333">
        <v>288.76209999999998</v>
      </c>
      <c r="BE25" s="333">
        <v>311.32299999999998</v>
      </c>
      <c r="BF25" s="333">
        <v>319.12</v>
      </c>
      <c r="BG25" s="333">
        <v>290.2079</v>
      </c>
      <c r="BH25" s="333">
        <v>262.75400000000002</v>
      </c>
      <c r="BI25" s="333">
        <v>250.0677</v>
      </c>
      <c r="BJ25" s="333">
        <v>251.59469999999999</v>
      </c>
      <c r="BK25" s="333">
        <v>250.667</v>
      </c>
      <c r="BL25" s="333">
        <v>256.05939999999998</v>
      </c>
      <c r="BM25" s="333">
        <v>249.69290000000001</v>
      </c>
      <c r="BN25" s="333">
        <v>250.363</v>
      </c>
      <c r="BO25" s="333">
        <v>264.91370000000001</v>
      </c>
      <c r="BP25" s="333">
        <v>290.25959999999998</v>
      </c>
      <c r="BQ25" s="333">
        <v>312.93540000000002</v>
      </c>
      <c r="BR25" s="333">
        <v>320.76909999999998</v>
      </c>
      <c r="BS25" s="333">
        <v>291.71280000000002</v>
      </c>
      <c r="BT25" s="333">
        <v>264.12279999999998</v>
      </c>
      <c r="BU25" s="333">
        <v>251.37270000000001</v>
      </c>
      <c r="BV25" s="333">
        <v>252.88659999999999</v>
      </c>
    </row>
    <row r="26" spans="1:74" ht="11.1" customHeight="1" x14ac:dyDescent="0.2">
      <c r="A26" s="111" t="s">
        <v>804</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423.81038805999998</v>
      </c>
      <c r="AN26" s="240">
        <v>434.61469</v>
      </c>
      <c r="AO26" s="240">
        <v>445.26304580999999</v>
      </c>
      <c r="AP26" s="240">
        <v>425.19980866999998</v>
      </c>
      <c r="AQ26" s="240">
        <v>402.98654644999999</v>
      </c>
      <c r="AR26" s="240">
        <v>445.86771933</v>
      </c>
      <c r="AS26" s="240">
        <v>477.27251483999999</v>
      </c>
      <c r="AT26" s="240">
        <v>518.65365548</v>
      </c>
      <c r="AU26" s="240">
        <v>412.46706167000002</v>
      </c>
      <c r="AV26" s="240">
        <v>459.87390871000002</v>
      </c>
      <c r="AW26" s="240">
        <v>395.07462167</v>
      </c>
      <c r="AX26" s="240">
        <v>421.46120000000002</v>
      </c>
      <c r="AY26" s="240">
        <v>417.78140000000002</v>
      </c>
      <c r="AZ26" s="333">
        <v>434.8331</v>
      </c>
      <c r="BA26" s="333">
        <v>444.78800000000001</v>
      </c>
      <c r="BB26" s="333">
        <v>427.95150000000001</v>
      </c>
      <c r="BC26" s="333">
        <v>403.38529999999997</v>
      </c>
      <c r="BD26" s="333">
        <v>446.79140000000001</v>
      </c>
      <c r="BE26" s="333">
        <v>466.78309999999999</v>
      </c>
      <c r="BF26" s="333">
        <v>502.09550000000002</v>
      </c>
      <c r="BG26" s="333">
        <v>407.89839999999998</v>
      </c>
      <c r="BH26" s="333">
        <v>459.6832</v>
      </c>
      <c r="BI26" s="333">
        <v>396.1148</v>
      </c>
      <c r="BJ26" s="333">
        <v>421.53120000000001</v>
      </c>
      <c r="BK26" s="333">
        <v>418.0496</v>
      </c>
      <c r="BL26" s="333">
        <v>434.43650000000002</v>
      </c>
      <c r="BM26" s="333">
        <v>445.43060000000003</v>
      </c>
      <c r="BN26" s="333">
        <v>428.53739999999999</v>
      </c>
      <c r="BO26" s="333">
        <v>403.72070000000002</v>
      </c>
      <c r="BP26" s="333">
        <v>447.3322</v>
      </c>
      <c r="BQ26" s="333">
        <v>467.30439999999999</v>
      </c>
      <c r="BR26" s="333">
        <v>502.65499999999997</v>
      </c>
      <c r="BS26" s="333">
        <v>408.36900000000003</v>
      </c>
      <c r="BT26" s="333">
        <v>460.27730000000003</v>
      </c>
      <c r="BU26" s="333">
        <v>396.62009999999998</v>
      </c>
      <c r="BV26" s="333">
        <v>422.00749999999999</v>
      </c>
    </row>
    <row r="27" spans="1:74" ht="11.1" customHeight="1" x14ac:dyDescent="0.2">
      <c r="A27" s="111" t="s">
        <v>816</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15.767417096999999</v>
      </c>
      <c r="AN27" s="240">
        <v>16.518837142999999</v>
      </c>
      <c r="AO27" s="240">
        <v>15.190683548000001</v>
      </c>
      <c r="AP27" s="240">
        <v>15.615451332999999</v>
      </c>
      <c r="AQ27" s="240">
        <v>14.955290645</v>
      </c>
      <c r="AR27" s="240">
        <v>15.404712333000001</v>
      </c>
      <c r="AS27" s="240">
        <v>15.706203548</v>
      </c>
      <c r="AT27" s="240">
        <v>15.914675484</v>
      </c>
      <c r="AU27" s="240">
        <v>15.619062333</v>
      </c>
      <c r="AV27" s="240">
        <v>15.728822902999999</v>
      </c>
      <c r="AW27" s="240">
        <v>15.715009667</v>
      </c>
      <c r="AX27" s="240">
        <v>15.369680000000001</v>
      </c>
      <c r="AY27" s="240">
        <v>15.68249</v>
      </c>
      <c r="AZ27" s="333">
        <v>16.43769</v>
      </c>
      <c r="BA27" s="333">
        <v>15.1053</v>
      </c>
      <c r="BB27" s="333">
        <v>15.512689999999999</v>
      </c>
      <c r="BC27" s="333">
        <v>14.844519999999999</v>
      </c>
      <c r="BD27" s="333">
        <v>15.27849</v>
      </c>
      <c r="BE27" s="333">
        <v>15.569850000000001</v>
      </c>
      <c r="BF27" s="333">
        <v>15.77192</v>
      </c>
      <c r="BG27" s="333">
        <v>15.478579999999999</v>
      </c>
      <c r="BH27" s="333">
        <v>15.58381</v>
      </c>
      <c r="BI27" s="333">
        <v>15.566649999999999</v>
      </c>
      <c r="BJ27" s="333">
        <v>15.22505</v>
      </c>
      <c r="BK27" s="333">
        <v>15.55796</v>
      </c>
      <c r="BL27" s="333">
        <v>16.304359999999999</v>
      </c>
      <c r="BM27" s="333">
        <v>14.97776</v>
      </c>
      <c r="BN27" s="333">
        <v>15.37759</v>
      </c>
      <c r="BO27" s="333">
        <v>14.7148</v>
      </c>
      <c r="BP27" s="333">
        <v>15.14507</v>
      </c>
      <c r="BQ27" s="333">
        <v>15.436640000000001</v>
      </c>
      <c r="BR27" s="333">
        <v>15.64141</v>
      </c>
      <c r="BS27" s="333">
        <v>15.35675</v>
      </c>
      <c r="BT27" s="333">
        <v>15.46177</v>
      </c>
      <c r="BU27" s="333">
        <v>15.442130000000001</v>
      </c>
      <c r="BV27" s="333">
        <v>15.099780000000001</v>
      </c>
    </row>
    <row r="28" spans="1:74" ht="11.1" customHeight="1" x14ac:dyDescent="0.2">
      <c r="A28" s="111" t="s">
        <v>817</v>
      </c>
      <c r="B28" s="205" t="s">
        <v>565</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3697.8780716000001</v>
      </c>
      <c r="AN28" s="240">
        <v>3643.4981625</v>
      </c>
      <c r="AO28" s="240">
        <v>3480.7064587</v>
      </c>
      <c r="AP28" s="240">
        <v>3431.3403303</v>
      </c>
      <c r="AQ28" s="240">
        <v>3632.9626223</v>
      </c>
      <c r="AR28" s="240">
        <v>4053.2443552999998</v>
      </c>
      <c r="AS28" s="240">
        <v>4224.3396903000003</v>
      </c>
      <c r="AT28" s="240">
        <v>4333.3241194000002</v>
      </c>
      <c r="AU28" s="240">
        <v>4053.341355</v>
      </c>
      <c r="AV28" s="240">
        <v>3737.5072203</v>
      </c>
      <c r="AW28" s="240">
        <v>3487.6437793</v>
      </c>
      <c r="AX28" s="240">
        <v>3465.9878800000001</v>
      </c>
      <c r="AY28" s="240">
        <v>3622.9242899999999</v>
      </c>
      <c r="AZ28" s="333">
        <v>3686.3440000000001</v>
      </c>
      <c r="BA28" s="333">
        <v>3489.4349999999999</v>
      </c>
      <c r="BB28" s="333">
        <v>3427.6390000000001</v>
      </c>
      <c r="BC28" s="333">
        <v>3560.8510000000001</v>
      </c>
      <c r="BD28" s="333">
        <v>3984.3580000000002</v>
      </c>
      <c r="BE28" s="333">
        <v>4201.2290000000003</v>
      </c>
      <c r="BF28" s="333">
        <v>4292.1480000000001</v>
      </c>
      <c r="BG28" s="333">
        <v>3950.0149999999999</v>
      </c>
      <c r="BH28" s="333">
        <v>3724.6529999999998</v>
      </c>
      <c r="BI28" s="333">
        <v>3451.9090000000001</v>
      </c>
      <c r="BJ28" s="333">
        <v>3504.6959999999999</v>
      </c>
      <c r="BK28" s="333">
        <v>3668.0549999999998</v>
      </c>
      <c r="BL28" s="333">
        <v>3703.0729999999999</v>
      </c>
      <c r="BM28" s="333">
        <v>3507.8049999999998</v>
      </c>
      <c r="BN28" s="333">
        <v>3450.8330000000001</v>
      </c>
      <c r="BO28" s="333">
        <v>3582.8969999999999</v>
      </c>
      <c r="BP28" s="333">
        <v>4006.5450000000001</v>
      </c>
      <c r="BQ28" s="333">
        <v>4222.3109999999997</v>
      </c>
      <c r="BR28" s="333">
        <v>4311.9290000000001</v>
      </c>
      <c r="BS28" s="333">
        <v>3965.703</v>
      </c>
      <c r="BT28" s="333">
        <v>3736.1129999999998</v>
      </c>
      <c r="BU28" s="333">
        <v>3458.712</v>
      </c>
      <c r="BV28" s="333">
        <v>3509.8939999999998</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805</v>
      </c>
      <c r="B30" s="205" t="s">
        <v>557</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43.987983214000003</v>
      </c>
      <c r="AO30" s="240">
        <v>41.086396774000001</v>
      </c>
      <c r="AP30" s="240">
        <v>41.815466999999998</v>
      </c>
      <c r="AQ30" s="240">
        <v>44.609194838999997</v>
      </c>
      <c r="AR30" s="240">
        <v>43.737350999999997</v>
      </c>
      <c r="AS30" s="240">
        <v>44.906674193999997</v>
      </c>
      <c r="AT30" s="240">
        <v>50.416424515999999</v>
      </c>
      <c r="AU30" s="240">
        <v>45.053856000000003</v>
      </c>
      <c r="AV30" s="240">
        <v>45.361104515999997</v>
      </c>
      <c r="AW30" s="240">
        <v>43.415700667000003</v>
      </c>
      <c r="AX30" s="240">
        <v>41.542050000000003</v>
      </c>
      <c r="AY30" s="240">
        <v>38.977159999999998</v>
      </c>
      <c r="AZ30" s="333">
        <v>42.360770000000002</v>
      </c>
      <c r="BA30" s="333">
        <v>40.048430000000003</v>
      </c>
      <c r="BB30" s="333">
        <v>41.3399</v>
      </c>
      <c r="BC30" s="333">
        <v>43.630380000000002</v>
      </c>
      <c r="BD30" s="333">
        <v>42.166510000000002</v>
      </c>
      <c r="BE30" s="333">
        <v>43.177630000000001</v>
      </c>
      <c r="BF30" s="333">
        <v>48.652180000000001</v>
      </c>
      <c r="BG30" s="333">
        <v>43.185639999999999</v>
      </c>
      <c r="BH30" s="333">
        <v>43.468440000000001</v>
      </c>
      <c r="BI30" s="333">
        <v>41.899619999999999</v>
      </c>
      <c r="BJ30" s="333">
        <v>40.36871</v>
      </c>
      <c r="BK30" s="333">
        <v>37.695709999999998</v>
      </c>
      <c r="BL30" s="333">
        <v>41.003529999999998</v>
      </c>
      <c r="BM30" s="333">
        <v>38.829639999999998</v>
      </c>
      <c r="BN30" s="333">
        <v>40.161790000000003</v>
      </c>
      <c r="BO30" s="333">
        <v>42.494349999999997</v>
      </c>
      <c r="BP30" s="333">
        <v>41.199820000000003</v>
      </c>
      <c r="BQ30" s="333">
        <v>42.356400000000001</v>
      </c>
      <c r="BR30" s="333">
        <v>47.882060000000003</v>
      </c>
      <c r="BS30" s="333">
        <v>42.639530000000001</v>
      </c>
      <c r="BT30" s="333">
        <v>43.006169999999997</v>
      </c>
      <c r="BU30" s="333">
        <v>41.516629999999999</v>
      </c>
      <c r="BV30" s="333">
        <v>40.030880000000003</v>
      </c>
    </row>
    <row r="31" spans="1:74" ht="11.1" customHeight="1" x14ac:dyDescent="0.2">
      <c r="A31" s="111" t="s">
        <v>806</v>
      </c>
      <c r="B31" s="187" t="s">
        <v>590</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191.31228290000001</v>
      </c>
      <c r="AN31" s="240">
        <v>210.87502071</v>
      </c>
      <c r="AO31" s="240">
        <v>188.13582226</v>
      </c>
      <c r="AP31" s="240">
        <v>194.58393100000001</v>
      </c>
      <c r="AQ31" s="240">
        <v>194.33799128999999</v>
      </c>
      <c r="AR31" s="240">
        <v>194.54687566999999</v>
      </c>
      <c r="AS31" s="240">
        <v>207.98129645</v>
      </c>
      <c r="AT31" s="240">
        <v>217.46264547999999</v>
      </c>
      <c r="AU31" s="240">
        <v>216.56145599999999</v>
      </c>
      <c r="AV31" s="240">
        <v>190.74639386999999</v>
      </c>
      <c r="AW31" s="240">
        <v>191.10679033</v>
      </c>
      <c r="AX31" s="240">
        <v>198.5616</v>
      </c>
      <c r="AY31" s="240">
        <v>194.39009999999999</v>
      </c>
      <c r="AZ31" s="333">
        <v>212.43260000000001</v>
      </c>
      <c r="BA31" s="333">
        <v>189.26599999999999</v>
      </c>
      <c r="BB31" s="333">
        <v>195.63380000000001</v>
      </c>
      <c r="BC31" s="333">
        <v>196.24279999999999</v>
      </c>
      <c r="BD31" s="333">
        <v>195.81829999999999</v>
      </c>
      <c r="BE31" s="333">
        <v>209.785</v>
      </c>
      <c r="BF31" s="333">
        <v>218.79519999999999</v>
      </c>
      <c r="BG31" s="333">
        <v>218.2979</v>
      </c>
      <c r="BH31" s="333">
        <v>192.65950000000001</v>
      </c>
      <c r="BI31" s="333">
        <v>192.74189999999999</v>
      </c>
      <c r="BJ31" s="333">
        <v>200.00069999999999</v>
      </c>
      <c r="BK31" s="333">
        <v>195.51429999999999</v>
      </c>
      <c r="BL31" s="333">
        <v>213.44810000000001</v>
      </c>
      <c r="BM31" s="333">
        <v>189.8493</v>
      </c>
      <c r="BN31" s="333">
        <v>195.91919999999999</v>
      </c>
      <c r="BO31" s="333">
        <v>196.23220000000001</v>
      </c>
      <c r="BP31" s="333">
        <v>195.52959999999999</v>
      </c>
      <c r="BQ31" s="333">
        <v>209.13470000000001</v>
      </c>
      <c r="BR31" s="333">
        <v>217.85249999999999</v>
      </c>
      <c r="BS31" s="333">
        <v>217.16399999999999</v>
      </c>
      <c r="BT31" s="333">
        <v>191.59620000000001</v>
      </c>
      <c r="BU31" s="333">
        <v>191.59389999999999</v>
      </c>
      <c r="BV31" s="333">
        <v>198.73670000000001</v>
      </c>
    </row>
    <row r="32" spans="1:74" ht="11.1" customHeight="1" x14ac:dyDescent="0.2">
      <c r="A32" s="111" t="s">
        <v>807</v>
      </c>
      <c r="B32" s="205" t="s">
        <v>558</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483.26624032000001</v>
      </c>
      <c r="AN32" s="240">
        <v>513.80544107000003</v>
      </c>
      <c r="AO32" s="240">
        <v>501.03493644999998</v>
      </c>
      <c r="AP32" s="240">
        <v>489.53737367000002</v>
      </c>
      <c r="AQ32" s="240">
        <v>521.52936161000002</v>
      </c>
      <c r="AR32" s="240">
        <v>539.95056266999995</v>
      </c>
      <c r="AS32" s="240">
        <v>522.00130451999996</v>
      </c>
      <c r="AT32" s="240">
        <v>554.01798097000005</v>
      </c>
      <c r="AU32" s="240">
        <v>514.26323233000005</v>
      </c>
      <c r="AV32" s="240">
        <v>502.27821934999997</v>
      </c>
      <c r="AW32" s="240">
        <v>497.94620233000001</v>
      </c>
      <c r="AX32" s="240">
        <v>503.47660000000002</v>
      </c>
      <c r="AY32" s="240">
        <v>485.59230000000002</v>
      </c>
      <c r="AZ32" s="333">
        <v>513.30650000000003</v>
      </c>
      <c r="BA32" s="333">
        <v>503.09840000000003</v>
      </c>
      <c r="BB32" s="333">
        <v>492.351</v>
      </c>
      <c r="BC32" s="333">
        <v>525.68949999999995</v>
      </c>
      <c r="BD32" s="333">
        <v>542.12549999999999</v>
      </c>
      <c r="BE32" s="333">
        <v>524.86599999999999</v>
      </c>
      <c r="BF32" s="333">
        <v>555.45129999999995</v>
      </c>
      <c r="BG32" s="333">
        <v>516.72460000000001</v>
      </c>
      <c r="BH32" s="333">
        <v>504.14859999999999</v>
      </c>
      <c r="BI32" s="333">
        <v>498.76760000000002</v>
      </c>
      <c r="BJ32" s="333">
        <v>501.98649999999998</v>
      </c>
      <c r="BK32" s="333">
        <v>483.56099999999998</v>
      </c>
      <c r="BL32" s="333">
        <v>511.08800000000002</v>
      </c>
      <c r="BM32" s="333">
        <v>500.548</v>
      </c>
      <c r="BN32" s="333">
        <v>489.04320000000001</v>
      </c>
      <c r="BO32" s="333">
        <v>521.34810000000004</v>
      </c>
      <c r="BP32" s="333">
        <v>536.92460000000005</v>
      </c>
      <c r="BQ32" s="333">
        <v>519.0634</v>
      </c>
      <c r="BR32" s="333">
        <v>548.84490000000005</v>
      </c>
      <c r="BS32" s="333">
        <v>510.28980000000001</v>
      </c>
      <c r="BT32" s="333">
        <v>497.82049999999998</v>
      </c>
      <c r="BU32" s="333">
        <v>492.34859999999998</v>
      </c>
      <c r="BV32" s="333">
        <v>495.43439999999998</v>
      </c>
    </row>
    <row r="33" spans="1:74" ht="11.1" customHeight="1" x14ac:dyDescent="0.2">
      <c r="A33" s="111" t="s">
        <v>808</v>
      </c>
      <c r="B33" s="205" t="s">
        <v>559</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227.4068671</v>
      </c>
      <c r="AN33" s="240">
        <v>240.64880428999999</v>
      </c>
      <c r="AO33" s="240">
        <v>229.82885451999999</v>
      </c>
      <c r="AP33" s="240">
        <v>233.48692833000001</v>
      </c>
      <c r="AQ33" s="240">
        <v>242.32746226</v>
      </c>
      <c r="AR33" s="240">
        <v>248.68161932999999</v>
      </c>
      <c r="AS33" s="240">
        <v>257.25851548000003</v>
      </c>
      <c r="AT33" s="240">
        <v>265.48411193999999</v>
      </c>
      <c r="AU33" s="240">
        <v>249.67625100000001</v>
      </c>
      <c r="AV33" s="240">
        <v>239.77172999999999</v>
      </c>
      <c r="AW33" s="240">
        <v>244.41915700000001</v>
      </c>
      <c r="AX33" s="240">
        <v>251.5907</v>
      </c>
      <c r="AY33" s="240">
        <v>230.72970000000001</v>
      </c>
      <c r="AZ33" s="333">
        <v>244.0641</v>
      </c>
      <c r="BA33" s="333">
        <v>234.5394</v>
      </c>
      <c r="BB33" s="333">
        <v>238.69370000000001</v>
      </c>
      <c r="BC33" s="333">
        <v>248.59899999999999</v>
      </c>
      <c r="BD33" s="333">
        <v>255.1499</v>
      </c>
      <c r="BE33" s="333">
        <v>263.91289999999998</v>
      </c>
      <c r="BF33" s="333">
        <v>271.67700000000002</v>
      </c>
      <c r="BG33" s="333">
        <v>256.04840000000002</v>
      </c>
      <c r="BH33" s="333">
        <v>246.2638</v>
      </c>
      <c r="BI33" s="333">
        <v>250.4383</v>
      </c>
      <c r="BJ33" s="333">
        <v>256.89440000000002</v>
      </c>
      <c r="BK33" s="333">
        <v>235.76339999999999</v>
      </c>
      <c r="BL33" s="333">
        <v>249.31379999999999</v>
      </c>
      <c r="BM33" s="333">
        <v>239.2516</v>
      </c>
      <c r="BN33" s="333">
        <v>242.97669999999999</v>
      </c>
      <c r="BO33" s="333">
        <v>252.6737</v>
      </c>
      <c r="BP33" s="333">
        <v>258.95859999999999</v>
      </c>
      <c r="BQ33" s="333">
        <v>267.57209999999998</v>
      </c>
      <c r="BR33" s="333">
        <v>275.1558</v>
      </c>
      <c r="BS33" s="333">
        <v>259.13200000000001</v>
      </c>
      <c r="BT33" s="333">
        <v>249.2062</v>
      </c>
      <c r="BU33" s="333">
        <v>253.4049</v>
      </c>
      <c r="BV33" s="333">
        <v>259.8657</v>
      </c>
    </row>
    <row r="34" spans="1:74" ht="11.1" customHeight="1" x14ac:dyDescent="0.2">
      <c r="A34" s="111" t="s">
        <v>809</v>
      </c>
      <c r="B34" s="205" t="s">
        <v>560</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357.02407032000002</v>
      </c>
      <c r="AN34" s="240">
        <v>367.31813070999999</v>
      </c>
      <c r="AO34" s="240">
        <v>374.67243839000002</v>
      </c>
      <c r="AP34" s="240">
        <v>368.08834632999998</v>
      </c>
      <c r="AQ34" s="240">
        <v>396.80641451999998</v>
      </c>
      <c r="AR34" s="240">
        <v>398.72134299999999</v>
      </c>
      <c r="AS34" s="240">
        <v>404.17356516000001</v>
      </c>
      <c r="AT34" s="240">
        <v>410.48465644999999</v>
      </c>
      <c r="AU34" s="240">
        <v>396.51731767000001</v>
      </c>
      <c r="AV34" s="240">
        <v>385.8117929</v>
      </c>
      <c r="AW34" s="240">
        <v>375.64777133000001</v>
      </c>
      <c r="AX34" s="240">
        <v>363.154</v>
      </c>
      <c r="AY34" s="240">
        <v>353.77289999999999</v>
      </c>
      <c r="AZ34" s="333">
        <v>363.09660000000002</v>
      </c>
      <c r="BA34" s="333">
        <v>370.30360000000002</v>
      </c>
      <c r="BB34" s="333">
        <v>363.19200000000001</v>
      </c>
      <c r="BC34" s="333">
        <v>393.71449999999999</v>
      </c>
      <c r="BD34" s="333">
        <v>395.1857</v>
      </c>
      <c r="BE34" s="333">
        <v>400.35660000000001</v>
      </c>
      <c r="BF34" s="333">
        <v>405.6542</v>
      </c>
      <c r="BG34" s="333">
        <v>392.53129999999999</v>
      </c>
      <c r="BH34" s="333">
        <v>382.55169999999998</v>
      </c>
      <c r="BI34" s="333">
        <v>371.88209999999998</v>
      </c>
      <c r="BJ34" s="333">
        <v>358.45769999999999</v>
      </c>
      <c r="BK34" s="333">
        <v>348.83150000000001</v>
      </c>
      <c r="BL34" s="333">
        <v>358.13249999999999</v>
      </c>
      <c r="BM34" s="333">
        <v>364.78469999999999</v>
      </c>
      <c r="BN34" s="333">
        <v>356.91800000000001</v>
      </c>
      <c r="BO34" s="333">
        <v>386.12810000000002</v>
      </c>
      <c r="BP34" s="333">
        <v>386.86470000000003</v>
      </c>
      <c r="BQ34" s="333">
        <v>391.09359999999998</v>
      </c>
      <c r="BR34" s="333">
        <v>395.74610000000001</v>
      </c>
      <c r="BS34" s="333">
        <v>382.49829999999997</v>
      </c>
      <c r="BT34" s="333">
        <v>372.6223</v>
      </c>
      <c r="BU34" s="333">
        <v>362.0016</v>
      </c>
      <c r="BV34" s="333">
        <v>348.7953</v>
      </c>
    </row>
    <row r="35" spans="1:74" ht="11.1" customHeight="1" x14ac:dyDescent="0.2">
      <c r="A35" s="111" t="s">
        <v>810</v>
      </c>
      <c r="B35" s="205" t="s">
        <v>561</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261.10224356999998</v>
      </c>
      <c r="AO35" s="240">
        <v>258.93445451999997</v>
      </c>
      <c r="AP35" s="240">
        <v>256.76605633000003</v>
      </c>
      <c r="AQ35" s="240">
        <v>259.86794161</v>
      </c>
      <c r="AR35" s="240">
        <v>266.46773232999999</v>
      </c>
      <c r="AS35" s="240">
        <v>267.42542484000001</v>
      </c>
      <c r="AT35" s="240">
        <v>319.96540871000002</v>
      </c>
      <c r="AU35" s="240">
        <v>271.50741399999998</v>
      </c>
      <c r="AV35" s="240">
        <v>267.74306645000001</v>
      </c>
      <c r="AW35" s="240">
        <v>262.61064900000002</v>
      </c>
      <c r="AX35" s="240">
        <v>257.10599999999999</v>
      </c>
      <c r="AY35" s="240">
        <v>249.89089999999999</v>
      </c>
      <c r="AZ35" s="333">
        <v>257.74869999999999</v>
      </c>
      <c r="BA35" s="333">
        <v>255.36519999999999</v>
      </c>
      <c r="BB35" s="333">
        <v>253.2373</v>
      </c>
      <c r="BC35" s="333">
        <v>257.85489999999999</v>
      </c>
      <c r="BD35" s="333">
        <v>264.0908</v>
      </c>
      <c r="BE35" s="333">
        <v>265.28230000000002</v>
      </c>
      <c r="BF35" s="333">
        <v>316.47250000000003</v>
      </c>
      <c r="BG35" s="333">
        <v>269.11750000000001</v>
      </c>
      <c r="BH35" s="333">
        <v>265.9076</v>
      </c>
      <c r="BI35" s="333">
        <v>260.59809999999999</v>
      </c>
      <c r="BJ35" s="333">
        <v>255.2559</v>
      </c>
      <c r="BK35" s="333">
        <v>247.60140000000001</v>
      </c>
      <c r="BL35" s="333">
        <v>254.70150000000001</v>
      </c>
      <c r="BM35" s="333">
        <v>251.86359999999999</v>
      </c>
      <c r="BN35" s="333">
        <v>249.26249999999999</v>
      </c>
      <c r="BO35" s="333">
        <v>253.39599999999999</v>
      </c>
      <c r="BP35" s="333">
        <v>259.08629999999999</v>
      </c>
      <c r="BQ35" s="333">
        <v>259.7235</v>
      </c>
      <c r="BR35" s="333">
        <v>309.40410000000003</v>
      </c>
      <c r="BS35" s="333">
        <v>262.84269999999998</v>
      </c>
      <c r="BT35" s="333">
        <v>259.6275</v>
      </c>
      <c r="BU35" s="333">
        <v>254.2884</v>
      </c>
      <c r="BV35" s="333">
        <v>248.9117</v>
      </c>
    </row>
    <row r="36" spans="1:74" ht="11.1" customHeight="1" x14ac:dyDescent="0.2">
      <c r="A36" s="111" t="s">
        <v>811</v>
      </c>
      <c r="B36" s="205" t="s">
        <v>562</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466.15278065000001</v>
      </c>
      <c r="AN36" s="240">
        <v>484.33696750000001</v>
      </c>
      <c r="AO36" s="240">
        <v>452.23630871</v>
      </c>
      <c r="AP36" s="240">
        <v>481.76031332999997</v>
      </c>
      <c r="AQ36" s="240">
        <v>501.66194903000002</v>
      </c>
      <c r="AR36" s="240">
        <v>515.69594267000002</v>
      </c>
      <c r="AS36" s="240">
        <v>511.67994484000002</v>
      </c>
      <c r="AT36" s="240">
        <v>504.29845805999997</v>
      </c>
      <c r="AU36" s="240">
        <v>515.92048466999995</v>
      </c>
      <c r="AV36" s="240">
        <v>506.12873160999999</v>
      </c>
      <c r="AW36" s="240">
        <v>485.81994900000001</v>
      </c>
      <c r="AX36" s="240">
        <v>524.86530000000005</v>
      </c>
      <c r="AY36" s="240">
        <v>476.71339999999998</v>
      </c>
      <c r="AZ36" s="333">
        <v>489.42880000000002</v>
      </c>
      <c r="BA36" s="333">
        <v>461.53230000000002</v>
      </c>
      <c r="BB36" s="333">
        <v>491.00540000000001</v>
      </c>
      <c r="BC36" s="333">
        <v>512.88189999999997</v>
      </c>
      <c r="BD36" s="333">
        <v>526.27260000000001</v>
      </c>
      <c r="BE36" s="333">
        <v>523.05139999999994</v>
      </c>
      <c r="BF36" s="333">
        <v>515.9787</v>
      </c>
      <c r="BG36" s="333">
        <v>526.78729999999996</v>
      </c>
      <c r="BH36" s="333">
        <v>516.84500000000003</v>
      </c>
      <c r="BI36" s="333">
        <v>494.28140000000002</v>
      </c>
      <c r="BJ36" s="333">
        <v>531.12620000000004</v>
      </c>
      <c r="BK36" s="333">
        <v>484.7484</v>
      </c>
      <c r="BL36" s="333">
        <v>500.43849999999998</v>
      </c>
      <c r="BM36" s="333">
        <v>470.73009999999999</v>
      </c>
      <c r="BN36" s="333">
        <v>499.25920000000002</v>
      </c>
      <c r="BO36" s="333">
        <v>520.66150000000005</v>
      </c>
      <c r="BP36" s="333">
        <v>533.67970000000003</v>
      </c>
      <c r="BQ36" s="333">
        <v>529.87469999999996</v>
      </c>
      <c r="BR36" s="333">
        <v>522.49649999999997</v>
      </c>
      <c r="BS36" s="333">
        <v>532.83780000000002</v>
      </c>
      <c r="BT36" s="333">
        <v>522.74829999999997</v>
      </c>
      <c r="BU36" s="333">
        <v>499.74470000000002</v>
      </c>
      <c r="BV36" s="333">
        <v>537.10550000000001</v>
      </c>
    </row>
    <row r="37" spans="1:74" s="116" customFormat="1" ht="11.1" customHeight="1" x14ac:dyDescent="0.2">
      <c r="A37" s="111" t="s">
        <v>812</v>
      </c>
      <c r="B37" s="205" t="s">
        <v>563</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208.75783741999999</v>
      </c>
      <c r="AN37" s="240">
        <v>211.17656392999999</v>
      </c>
      <c r="AO37" s="240">
        <v>205.75082871000001</v>
      </c>
      <c r="AP37" s="240">
        <v>215.11049</v>
      </c>
      <c r="AQ37" s="240">
        <v>226.00142516</v>
      </c>
      <c r="AR37" s="240">
        <v>245.49512300000001</v>
      </c>
      <c r="AS37" s="240">
        <v>257.97440934999997</v>
      </c>
      <c r="AT37" s="240">
        <v>254.28531903000001</v>
      </c>
      <c r="AU37" s="240">
        <v>240.70081067000001</v>
      </c>
      <c r="AV37" s="240">
        <v>217.96633097</v>
      </c>
      <c r="AW37" s="240">
        <v>222.88851133</v>
      </c>
      <c r="AX37" s="240">
        <v>213.1883</v>
      </c>
      <c r="AY37" s="240">
        <v>212.63800000000001</v>
      </c>
      <c r="AZ37" s="333">
        <v>214.64099999999999</v>
      </c>
      <c r="BA37" s="333">
        <v>209.25989999999999</v>
      </c>
      <c r="BB37" s="333">
        <v>218.81100000000001</v>
      </c>
      <c r="BC37" s="333">
        <v>229.70089999999999</v>
      </c>
      <c r="BD37" s="333">
        <v>249.09370000000001</v>
      </c>
      <c r="BE37" s="333">
        <v>262.50700000000001</v>
      </c>
      <c r="BF37" s="333">
        <v>259.69299999999998</v>
      </c>
      <c r="BG37" s="333">
        <v>249.64709999999999</v>
      </c>
      <c r="BH37" s="333">
        <v>223.25649999999999</v>
      </c>
      <c r="BI37" s="333">
        <v>228.91409999999999</v>
      </c>
      <c r="BJ37" s="333">
        <v>217.60059999999999</v>
      </c>
      <c r="BK37" s="333">
        <v>216.3706</v>
      </c>
      <c r="BL37" s="333">
        <v>218.06479999999999</v>
      </c>
      <c r="BM37" s="333">
        <v>212.2534</v>
      </c>
      <c r="BN37" s="333">
        <v>221.59270000000001</v>
      </c>
      <c r="BO37" s="333">
        <v>232.27</v>
      </c>
      <c r="BP37" s="333">
        <v>251.53110000000001</v>
      </c>
      <c r="BQ37" s="333">
        <v>264.75119999999998</v>
      </c>
      <c r="BR37" s="333">
        <v>261.70089999999999</v>
      </c>
      <c r="BS37" s="333">
        <v>251.43109999999999</v>
      </c>
      <c r="BT37" s="333">
        <v>224.79900000000001</v>
      </c>
      <c r="BU37" s="333">
        <v>230.4273</v>
      </c>
      <c r="BV37" s="333">
        <v>219.02330000000001</v>
      </c>
    </row>
    <row r="38" spans="1:74" s="116" customFormat="1" ht="11.1" customHeight="1" x14ac:dyDescent="0.2">
      <c r="A38" s="111" t="s">
        <v>813</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250.57883366999999</v>
      </c>
      <c r="AS38" s="240">
        <v>257.56858129</v>
      </c>
      <c r="AT38" s="240">
        <v>272.70816289999999</v>
      </c>
      <c r="AU38" s="240">
        <v>242.98766599999999</v>
      </c>
      <c r="AV38" s="240">
        <v>243.64914289999999</v>
      </c>
      <c r="AW38" s="240">
        <v>226.73662766999999</v>
      </c>
      <c r="AX38" s="240">
        <v>212.5889</v>
      </c>
      <c r="AY38" s="240">
        <v>213.03809999999999</v>
      </c>
      <c r="AZ38" s="333">
        <v>222.76050000000001</v>
      </c>
      <c r="BA38" s="333">
        <v>213.57929999999999</v>
      </c>
      <c r="BB38" s="333">
        <v>215.01130000000001</v>
      </c>
      <c r="BC38" s="333">
        <v>229.36709999999999</v>
      </c>
      <c r="BD38" s="333">
        <v>252.99019999999999</v>
      </c>
      <c r="BE38" s="333">
        <v>258.70890000000003</v>
      </c>
      <c r="BF38" s="333">
        <v>271.66750000000002</v>
      </c>
      <c r="BG38" s="333">
        <v>244.00360000000001</v>
      </c>
      <c r="BH38" s="333">
        <v>245.29169999999999</v>
      </c>
      <c r="BI38" s="333">
        <v>227.62880000000001</v>
      </c>
      <c r="BJ38" s="333">
        <v>212.79159999999999</v>
      </c>
      <c r="BK38" s="333">
        <v>213.20179999999999</v>
      </c>
      <c r="BL38" s="333">
        <v>223.0899</v>
      </c>
      <c r="BM38" s="333">
        <v>213.82589999999999</v>
      </c>
      <c r="BN38" s="333">
        <v>215.4178</v>
      </c>
      <c r="BO38" s="333">
        <v>229.74610000000001</v>
      </c>
      <c r="BP38" s="333">
        <v>253.29599999999999</v>
      </c>
      <c r="BQ38" s="333">
        <v>258.7722</v>
      </c>
      <c r="BR38" s="333">
        <v>271.6739</v>
      </c>
      <c r="BS38" s="333">
        <v>243.9229</v>
      </c>
      <c r="BT38" s="333">
        <v>245.12289999999999</v>
      </c>
      <c r="BU38" s="333">
        <v>227.43270000000001</v>
      </c>
      <c r="BV38" s="333">
        <v>212.5915</v>
      </c>
    </row>
    <row r="39" spans="1:74" s="116" customFormat="1" ht="11.1" customHeight="1" x14ac:dyDescent="0.2">
      <c r="A39" s="111" t="s">
        <v>818</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13.991679677</v>
      </c>
      <c r="AT39" s="240">
        <v>14.138909354999999</v>
      </c>
      <c r="AU39" s="240">
        <v>14.025566333</v>
      </c>
      <c r="AV39" s="240">
        <v>14.084948065000001</v>
      </c>
      <c r="AW39" s="240">
        <v>13.646708667</v>
      </c>
      <c r="AX39" s="240">
        <v>12.727959999999999</v>
      </c>
      <c r="AY39" s="240">
        <v>12.724729999999999</v>
      </c>
      <c r="AZ39" s="333">
        <v>13.49161</v>
      </c>
      <c r="BA39" s="333">
        <v>12.70617</v>
      </c>
      <c r="BB39" s="333">
        <v>13.028130000000001</v>
      </c>
      <c r="BC39" s="333">
        <v>12.995710000000001</v>
      </c>
      <c r="BD39" s="333">
        <v>13.741680000000001</v>
      </c>
      <c r="BE39" s="333">
        <v>14.015370000000001</v>
      </c>
      <c r="BF39" s="333">
        <v>14.16154</v>
      </c>
      <c r="BG39" s="333">
        <v>14.049250000000001</v>
      </c>
      <c r="BH39" s="333">
        <v>14.10971</v>
      </c>
      <c r="BI39" s="333">
        <v>13.67258</v>
      </c>
      <c r="BJ39" s="333">
        <v>12.75276</v>
      </c>
      <c r="BK39" s="333">
        <v>12.744759999999999</v>
      </c>
      <c r="BL39" s="333">
        <v>13.51243</v>
      </c>
      <c r="BM39" s="333">
        <v>12.72541</v>
      </c>
      <c r="BN39" s="333">
        <v>13.04665</v>
      </c>
      <c r="BO39" s="333">
        <v>13.0136</v>
      </c>
      <c r="BP39" s="333">
        <v>13.75963</v>
      </c>
      <c r="BQ39" s="333">
        <v>14.0326</v>
      </c>
      <c r="BR39" s="333">
        <v>14.178900000000001</v>
      </c>
      <c r="BS39" s="333">
        <v>14.066330000000001</v>
      </c>
      <c r="BT39" s="333">
        <v>14.12673</v>
      </c>
      <c r="BU39" s="333">
        <v>13.68868</v>
      </c>
      <c r="BV39" s="333">
        <v>12.767390000000001</v>
      </c>
    </row>
    <row r="40" spans="1:74" s="116" customFormat="1" ht="11.1" customHeight="1" x14ac:dyDescent="0.2">
      <c r="A40" s="111" t="s">
        <v>819</v>
      </c>
      <c r="B40" s="205" t="s">
        <v>565</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2453.5056429000001</v>
      </c>
      <c r="AN40" s="240">
        <v>2569.4942943000001</v>
      </c>
      <c r="AO40" s="240">
        <v>2477.7437561000002</v>
      </c>
      <c r="AP40" s="240">
        <v>2508.0187996999998</v>
      </c>
      <c r="AQ40" s="240">
        <v>2627.7626758000001</v>
      </c>
      <c r="AR40" s="240">
        <v>2717.5951460000001</v>
      </c>
      <c r="AS40" s="240">
        <v>2744.9613958</v>
      </c>
      <c r="AT40" s="240">
        <v>2863.2620774000002</v>
      </c>
      <c r="AU40" s="240">
        <v>2707.2140546999999</v>
      </c>
      <c r="AV40" s="240">
        <v>2613.5414605999999</v>
      </c>
      <c r="AW40" s="240">
        <v>2564.2380667000002</v>
      </c>
      <c r="AX40" s="240">
        <v>2578.80141</v>
      </c>
      <c r="AY40" s="240">
        <v>2468.46729</v>
      </c>
      <c r="AZ40" s="333">
        <v>2573.3310000000001</v>
      </c>
      <c r="BA40" s="333">
        <v>2489.6990000000001</v>
      </c>
      <c r="BB40" s="333">
        <v>2522.3029999999999</v>
      </c>
      <c r="BC40" s="333">
        <v>2650.6770000000001</v>
      </c>
      <c r="BD40" s="333">
        <v>2736.6350000000002</v>
      </c>
      <c r="BE40" s="333">
        <v>2765.663</v>
      </c>
      <c r="BF40" s="333">
        <v>2878.203</v>
      </c>
      <c r="BG40" s="333">
        <v>2730.393</v>
      </c>
      <c r="BH40" s="333">
        <v>2634.5030000000002</v>
      </c>
      <c r="BI40" s="333">
        <v>2580.8249999999998</v>
      </c>
      <c r="BJ40" s="333">
        <v>2587.2350000000001</v>
      </c>
      <c r="BK40" s="333">
        <v>2476.0329999999999</v>
      </c>
      <c r="BL40" s="333">
        <v>2582.7930000000001</v>
      </c>
      <c r="BM40" s="333">
        <v>2494.6619999999998</v>
      </c>
      <c r="BN40" s="333">
        <v>2523.598</v>
      </c>
      <c r="BO40" s="333">
        <v>2647.9630000000002</v>
      </c>
      <c r="BP40" s="333">
        <v>2730.83</v>
      </c>
      <c r="BQ40" s="333">
        <v>2756.3739999999998</v>
      </c>
      <c r="BR40" s="333">
        <v>2864.9360000000001</v>
      </c>
      <c r="BS40" s="333">
        <v>2716.8249999999998</v>
      </c>
      <c r="BT40" s="333">
        <v>2620.6759999999999</v>
      </c>
      <c r="BU40" s="333">
        <v>2566.4470000000001</v>
      </c>
      <c r="BV40" s="333">
        <v>2573.2620000000002</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820</v>
      </c>
      <c r="B42" s="205" t="s">
        <v>557</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352.73021806000003</v>
      </c>
      <c r="AN42" s="259">
        <v>325.97815500000002</v>
      </c>
      <c r="AO42" s="259">
        <v>296.98812935000001</v>
      </c>
      <c r="AP42" s="259">
        <v>287.57861033</v>
      </c>
      <c r="AQ42" s="259">
        <v>279.40680257999998</v>
      </c>
      <c r="AR42" s="259">
        <v>309.59746699999999</v>
      </c>
      <c r="AS42" s="259">
        <v>365.36970226</v>
      </c>
      <c r="AT42" s="259">
        <v>383.11410354999998</v>
      </c>
      <c r="AU42" s="259">
        <v>333.432928</v>
      </c>
      <c r="AV42" s="259">
        <v>289.76405097000003</v>
      </c>
      <c r="AW42" s="259">
        <v>301.87163033000002</v>
      </c>
      <c r="AX42" s="259">
        <v>316.99995100000001</v>
      </c>
      <c r="AY42" s="259">
        <v>336.99998599999998</v>
      </c>
      <c r="AZ42" s="374">
        <v>329.37009999999998</v>
      </c>
      <c r="BA42" s="374">
        <v>300.9171</v>
      </c>
      <c r="BB42" s="374">
        <v>282.2688</v>
      </c>
      <c r="BC42" s="374">
        <v>272.87459999999999</v>
      </c>
      <c r="BD42" s="374">
        <v>315.31060000000002</v>
      </c>
      <c r="BE42" s="374">
        <v>348.0745</v>
      </c>
      <c r="BF42" s="374">
        <v>346.3578</v>
      </c>
      <c r="BG42" s="374">
        <v>318.38420000000002</v>
      </c>
      <c r="BH42" s="374">
        <v>285.68740000000003</v>
      </c>
      <c r="BI42" s="374">
        <v>293.31970000000001</v>
      </c>
      <c r="BJ42" s="374">
        <v>310.78699999999998</v>
      </c>
      <c r="BK42" s="374">
        <v>333.88740000000001</v>
      </c>
      <c r="BL42" s="374">
        <v>325.03230000000002</v>
      </c>
      <c r="BM42" s="374">
        <v>297.59109999999998</v>
      </c>
      <c r="BN42" s="374">
        <v>278.88630000000001</v>
      </c>
      <c r="BO42" s="374">
        <v>269.23219999999998</v>
      </c>
      <c r="BP42" s="374">
        <v>310.99529999999999</v>
      </c>
      <c r="BQ42" s="374">
        <v>343.61849999999998</v>
      </c>
      <c r="BR42" s="374">
        <v>341.36599999999999</v>
      </c>
      <c r="BS42" s="374">
        <v>313.35289999999998</v>
      </c>
      <c r="BT42" s="374">
        <v>280.57799999999997</v>
      </c>
      <c r="BU42" s="374">
        <v>288.00639999999999</v>
      </c>
      <c r="BV42" s="374">
        <v>305.07240000000002</v>
      </c>
    </row>
    <row r="43" spans="1:74" s="116" customFormat="1" ht="11.1" customHeight="1" x14ac:dyDescent="0.2">
      <c r="A43" s="111" t="s">
        <v>821</v>
      </c>
      <c r="B43" s="187" t="s">
        <v>590</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1089.6015803</v>
      </c>
      <c r="AN43" s="259">
        <v>1061.2216432</v>
      </c>
      <c r="AO43" s="259">
        <v>951.85405613</v>
      </c>
      <c r="AP43" s="259">
        <v>921.22312933000001</v>
      </c>
      <c r="AQ43" s="259">
        <v>892.15892097000005</v>
      </c>
      <c r="AR43" s="259">
        <v>1004.7765367</v>
      </c>
      <c r="AS43" s="259">
        <v>1155.2154435</v>
      </c>
      <c r="AT43" s="259">
        <v>1192.1493323</v>
      </c>
      <c r="AU43" s="259">
        <v>1122.7593583</v>
      </c>
      <c r="AV43" s="259">
        <v>930.63099451999994</v>
      </c>
      <c r="AW43" s="259">
        <v>923.97373732999995</v>
      </c>
      <c r="AX43" s="259">
        <v>995.00005999999996</v>
      </c>
      <c r="AY43" s="259">
        <v>1062.0000299999999</v>
      </c>
      <c r="AZ43" s="374">
        <v>1075.1179999999999</v>
      </c>
      <c r="BA43" s="374">
        <v>956.35069999999996</v>
      </c>
      <c r="BB43" s="374">
        <v>900.12379999999996</v>
      </c>
      <c r="BC43" s="374">
        <v>868.53819999999996</v>
      </c>
      <c r="BD43" s="374">
        <v>1009.419</v>
      </c>
      <c r="BE43" s="374">
        <v>1138.337</v>
      </c>
      <c r="BF43" s="374">
        <v>1119.3</v>
      </c>
      <c r="BG43" s="374">
        <v>1055.6859999999999</v>
      </c>
      <c r="BH43" s="374">
        <v>917.42070000000001</v>
      </c>
      <c r="BI43" s="374">
        <v>911.03980000000001</v>
      </c>
      <c r="BJ43" s="374">
        <v>992.66849999999999</v>
      </c>
      <c r="BK43" s="374">
        <v>1067.76</v>
      </c>
      <c r="BL43" s="374">
        <v>1072.056</v>
      </c>
      <c r="BM43" s="374">
        <v>953.7636</v>
      </c>
      <c r="BN43" s="374">
        <v>898.38059999999996</v>
      </c>
      <c r="BO43" s="374">
        <v>866.32590000000005</v>
      </c>
      <c r="BP43" s="374">
        <v>1006.227</v>
      </c>
      <c r="BQ43" s="374">
        <v>1134.886</v>
      </c>
      <c r="BR43" s="374">
        <v>1115.8340000000001</v>
      </c>
      <c r="BS43" s="374">
        <v>1052.491</v>
      </c>
      <c r="BT43" s="374">
        <v>914.83489999999995</v>
      </c>
      <c r="BU43" s="374">
        <v>908.75080000000003</v>
      </c>
      <c r="BV43" s="374">
        <v>990.322</v>
      </c>
    </row>
    <row r="44" spans="1:74" s="116" customFormat="1" ht="11.1" customHeight="1" x14ac:dyDescent="0.2">
      <c r="A44" s="111" t="s">
        <v>822</v>
      </c>
      <c r="B44" s="205" t="s">
        <v>558</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1633.8610455</v>
      </c>
      <c r="AN44" s="259">
        <v>1566.9088538999999</v>
      </c>
      <c r="AO44" s="259">
        <v>1455.7475668</v>
      </c>
      <c r="AP44" s="259">
        <v>1391.1987477</v>
      </c>
      <c r="AQ44" s="259">
        <v>1470.1224681000001</v>
      </c>
      <c r="AR44" s="259">
        <v>1639.9291112999999</v>
      </c>
      <c r="AS44" s="259">
        <v>1741.4778168</v>
      </c>
      <c r="AT44" s="259">
        <v>1760.5904048</v>
      </c>
      <c r="AU44" s="259">
        <v>1568.0669243</v>
      </c>
      <c r="AV44" s="259">
        <v>1422.6715219</v>
      </c>
      <c r="AW44" s="259">
        <v>1456.9731753000001</v>
      </c>
      <c r="AX44" s="259">
        <v>1518.000094</v>
      </c>
      <c r="AY44" s="259">
        <v>1599.0000199999999</v>
      </c>
      <c r="AZ44" s="374">
        <v>1578.3710000000001</v>
      </c>
      <c r="BA44" s="374">
        <v>1449.4449999999999</v>
      </c>
      <c r="BB44" s="374">
        <v>1351.8620000000001</v>
      </c>
      <c r="BC44" s="374">
        <v>1405.0650000000001</v>
      </c>
      <c r="BD44" s="374">
        <v>1593.3320000000001</v>
      </c>
      <c r="BE44" s="374">
        <v>1726.088</v>
      </c>
      <c r="BF44" s="374">
        <v>1709.5039999999999</v>
      </c>
      <c r="BG44" s="374">
        <v>1514.8109999999999</v>
      </c>
      <c r="BH44" s="374">
        <v>1415.5519999999999</v>
      </c>
      <c r="BI44" s="374">
        <v>1421.491</v>
      </c>
      <c r="BJ44" s="374">
        <v>1534.328</v>
      </c>
      <c r="BK44" s="374">
        <v>1606.4949999999999</v>
      </c>
      <c r="BL44" s="374">
        <v>1576.4169999999999</v>
      </c>
      <c r="BM44" s="374">
        <v>1448.54</v>
      </c>
      <c r="BN44" s="374">
        <v>1350.1790000000001</v>
      </c>
      <c r="BO44" s="374">
        <v>1402.1189999999999</v>
      </c>
      <c r="BP44" s="374">
        <v>1589.66</v>
      </c>
      <c r="BQ44" s="374">
        <v>1721.9349999999999</v>
      </c>
      <c r="BR44" s="374">
        <v>1704.135</v>
      </c>
      <c r="BS44" s="374">
        <v>1509.116</v>
      </c>
      <c r="BT44" s="374">
        <v>1409.578</v>
      </c>
      <c r="BU44" s="374">
        <v>1415.4670000000001</v>
      </c>
      <c r="BV44" s="374">
        <v>1528.3510000000001</v>
      </c>
    </row>
    <row r="45" spans="1:74" s="116" customFormat="1" ht="11.1" customHeight="1" x14ac:dyDescent="0.2">
      <c r="A45" s="111" t="s">
        <v>823</v>
      </c>
      <c r="B45" s="205" t="s">
        <v>559</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889.20639194</v>
      </c>
      <c r="AN45" s="259">
        <v>865.79396750000001</v>
      </c>
      <c r="AO45" s="259">
        <v>771.31202226000005</v>
      </c>
      <c r="AP45" s="259">
        <v>743.54529066999999</v>
      </c>
      <c r="AQ45" s="259">
        <v>768.26782290000006</v>
      </c>
      <c r="AR45" s="259">
        <v>882.67060067</v>
      </c>
      <c r="AS45" s="259">
        <v>920.09393064999995</v>
      </c>
      <c r="AT45" s="259">
        <v>914.08506096999997</v>
      </c>
      <c r="AU45" s="259">
        <v>814.04854866999995</v>
      </c>
      <c r="AV45" s="259">
        <v>736.66285258000005</v>
      </c>
      <c r="AW45" s="259">
        <v>786.65511366999999</v>
      </c>
      <c r="AX45" s="259">
        <v>839.99998660000006</v>
      </c>
      <c r="AY45" s="259">
        <v>872.00002029999996</v>
      </c>
      <c r="AZ45" s="374">
        <v>851.62300000000005</v>
      </c>
      <c r="BA45" s="374">
        <v>771.03769999999997</v>
      </c>
      <c r="BB45" s="374">
        <v>728.36590000000001</v>
      </c>
      <c r="BC45" s="374">
        <v>730.60069999999996</v>
      </c>
      <c r="BD45" s="374">
        <v>837.1454</v>
      </c>
      <c r="BE45" s="374">
        <v>922.66099999999994</v>
      </c>
      <c r="BF45" s="374">
        <v>932.51020000000005</v>
      </c>
      <c r="BG45" s="374">
        <v>814.43060000000003</v>
      </c>
      <c r="BH45" s="374">
        <v>739.99540000000002</v>
      </c>
      <c r="BI45" s="374">
        <v>771.61429999999996</v>
      </c>
      <c r="BJ45" s="374">
        <v>858.55989999999997</v>
      </c>
      <c r="BK45" s="374">
        <v>892.39149999999995</v>
      </c>
      <c r="BL45" s="374">
        <v>865.50009999999997</v>
      </c>
      <c r="BM45" s="374">
        <v>783.39610000000005</v>
      </c>
      <c r="BN45" s="374">
        <v>739.09960000000001</v>
      </c>
      <c r="BO45" s="374">
        <v>740.97889999999995</v>
      </c>
      <c r="BP45" s="374">
        <v>848.48310000000004</v>
      </c>
      <c r="BQ45" s="374">
        <v>934.53409999999997</v>
      </c>
      <c r="BR45" s="374">
        <v>943.91700000000003</v>
      </c>
      <c r="BS45" s="374">
        <v>823.86500000000001</v>
      </c>
      <c r="BT45" s="374">
        <v>748.20529999999997</v>
      </c>
      <c r="BU45" s="374">
        <v>780.12929999999994</v>
      </c>
      <c r="BV45" s="374">
        <v>868.39520000000005</v>
      </c>
    </row>
    <row r="46" spans="1:74" s="116" customFormat="1" ht="11.1" customHeight="1" x14ac:dyDescent="0.2">
      <c r="A46" s="111" t="s">
        <v>824</v>
      </c>
      <c r="B46" s="205" t="s">
        <v>560</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2465.5468694000001</v>
      </c>
      <c r="AN46" s="259">
        <v>2157.5271096000001</v>
      </c>
      <c r="AO46" s="259">
        <v>2031.4270806</v>
      </c>
      <c r="AP46" s="259">
        <v>1943.4848457000001</v>
      </c>
      <c r="AQ46" s="259">
        <v>2115.3584280999999</v>
      </c>
      <c r="AR46" s="259">
        <v>2464.0456946999998</v>
      </c>
      <c r="AS46" s="259">
        <v>2592.7041961</v>
      </c>
      <c r="AT46" s="259">
        <v>2591.2840867999998</v>
      </c>
      <c r="AU46" s="259">
        <v>2514.2019673</v>
      </c>
      <c r="AV46" s="259">
        <v>2165.985709</v>
      </c>
      <c r="AW46" s="259">
        <v>2094.9254486999998</v>
      </c>
      <c r="AX46" s="259">
        <v>2115.9999400000002</v>
      </c>
      <c r="AY46" s="259">
        <v>2281.0003929999998</v>
      </c>
      <c r="AZ46" s="374">
        <v>2190.5300000000002</v>
      </c>
      <c r="BA46" s="374">
        <v>2039.211</v>
      </c>
      <c r="BB46" s="374">
        <v>1885.096</v>
      </c>
      <c r="BC46" s="374">
        <v>2050.7689999999998</v>
      </c>
      <c r="BD46" s="374">
        <v>2410.942</v>
      </c>
      <c r="BE46" s="374">
        <v>2609.009</v>
      </c>
      <c r="BF46" s="374">
        <v>2582.6320000000001</v>
      </c>
      <c r="BG46" s="374">
        <v>2327.8380000000002</v>
      </c>
      <c r="BH46" s="374">
        <v>2077.1280000000002</v>
      </c>
      <c r="BI46" s="374">
        <v>2023.152</v>
      </c>
      <c r="BJ46" s="374">
        <v>2135.7170000000001</v>
      </c>
      <c r="BK46" s="374">
        <v>2380.038</v>
      </c>
      <c r="BL46" s="374">
        <v>2213.2130000000002</v>
      </c>
      <c r="BM46" s="374">
        <v>2035.1790000000001</v>
      </c>
      <c r="BN46" s="374">
        <v>1889.0160000000001</v>
      </c>
      <c r="BO46" s="374">
        <v>2053.65</v>
      </c>
      <c r="BP46" s="374">
        <v>2414.0129999999999</v>
      </c>
      <c r="BQ46" s="374">
        <v>2612.3939999999998</v>
      </c>
      <c r="BR46" s="374">
        <v>2584.6579999999999</v>
      </c>
      <c r="BS46" s="374">
        <v>2327.7150000000001</v>
      </c>
      <c r="BT46" s="374">
        <v>2075.1439999999998</v>
      </c>
      <c r="BU46" s="374">
        <v>2020.3789999999999</v>
      </c>
      <c r="BV46" s="374">
        <v>2133.3960000000002</v>
      </c>
    </row>
    <row r="47" spans="1:74" s="116" customFormat="1" ht="11.1" customHeight="1" x14ac:dyDescent="0.2">
      <c r="A47" s="111" t="s">
        <v>825</v>
      </c>
      <c r="B47" s="205" t="s">
        <v>561</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969.73753548000002</v>
      </c>
      <c r="AN47" s="259">
        <v>880.63837536000005</v>
      </c>
      <c r="AO47" s="259">
        <v>750.82911935000004</v>
      </c>
      <c r="AP47" s="259">
        <v>738.87408267000001</v>
      </c>
      <c r="AQ47" s="259">
        <v>782.35380515999998</v>
      </c>
      <c r="AR47" s="259">
        <v>924.19115066999996</v>
      </c>
      <c r="AS47" s="259">
        <v>973.07378323</v>
      </c>
      <c r="AT47" s="259">
        <v>1016.0325458</v>
      </c>
      <c r="AU47" s="259">
        <v>945.34267033000003</v>
      </c>
      <c r="AV47" s="259">
        <v>816.25523194000004</v>
      </c>
      <c r="AW47" s="259">
        <v>780.09261633000006</v>
      </c>
      <c r="AX47" s="259">
        <v>800.00009999999997</v>
      </c>
      <c r="AY47" s="259">
        <v>884.99990000000003</v>
      </c>
      <c r="AZ47" s="374">
        <v>879.60019999999997</v>
      </c>
      <c r="BA47" s="374">
        <v>771.34180000000003</v>
      </c>
      <c r="BB47" s="374">
        <v>723.10180000000003</v>
      </c>
      <c r="BC47" s="374">
        <v>746.72410000000002</v>
      </c>
      <c r="BD47" s="374">
        <v>878.13289999999995</v>
      </c>
      <c r="BE47" s="374">
        <v>952.55709999999999</v>
      </c>
      <c r="BF47" s="374">
        <v>1017.896</v>
      </c>
      <c r="BG47" s="374">
        <v>905.20029999999997</v>
      </c>
      <c r="BH47" s="374">
        <v>790.03840000000002</v>
      </c>
      <c r="BI47" s="374">
        <v>758.13520000000005</v>
      </c>
      <c r="BJ47" s="374">
        <v>799.13459999999998</v>
      </c>
      <c r="BK47" s="374">
        <v>928.92679999999996</v>
      </c>
      <c r="BL47" s="374">
        <v>892.40650000000005</v>
      </c>
      <c r="BM47" s="374">
        <v>766.43539999999996</v>
      </c>
      <c r="BN47" s="374">
        <v>720.42409999999995</v>
      </c>
      <c r="BO47" s="374">
        <v>745.19090000000006</v>
      </c>
      <c r="BP47" s="374">
        <v>876.35109999999997</v>
      </c>
      <c r="BQ47" s="374">
        <v>950.19110000000001</v>
      </c>
      <c r="BR47" s="374">
        <v>1013.867</v>
      </c>
      <c r="BS47" s="374">
        <v>901.33759999999995</v>
      </c>
      <c r="BT47" s="374">
        <v>785.37429999999995</v>
      </c>
      <c r="BU47" s="374">
        <v>753.25480000000005</v>
      </c>
      <c r="BV47" s="374">
        <v>794.09739999999999</v>
      </c>
    </row>
    <row r="48" spans="1:74" s="116" customFormat="1" ht="11.1" customHeight="1" x14ac:dyDescent="0.2">
      <c r="A48" s="111" t="s">
        <v>826</v>
      </c>
      <c r="B48" s="205" t="s">
        <v>562</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1750.0663176999999</v>
      </c>
      <c r="AN48" s="259">
        <v>1609.9192393000001</v>
      </c>
      <c r="AO48" s="259">
        <v>1373.9866431999999</v>
      </c>
      <c r="AP48" s="259">
        <v>1403.124456</v>
      </c>
      <c r="AQ48" s="259">
        <v>1569.3671987</v>
      </c>
      <c r="AR48" s="259">
        <v>1925.507292</v>
      </c>
      <c r="AS48" s="259">
        <v>1989.6458376999999</v>
      </c>
      <c r="AT48" s="259">
        <v>1986.7759003000001</v>
      </c>
      <c r="AU48" s="259">
        <v>1875.0547799999999</v>
      </c>
      <c r="AV48" s="259">
        <v>1649.9287400000001</v>
      </c>
      <c r="AW48" s="259">
        <v>1460.1002120000001</v>
      </c>
      <c r="AX48" s="259">
        <v>1533.0001209</v>
      </c>
      <c r="AY48" s="259">
        <v>1665.0000233000001</v>
      </c>
      <c r="AZ48" s="374">
        <v>1605.1</v>
      </c>
      <c r="BA48" s="374">
        <v>1425.1990000000001</v>
      </c>
      <c r="BB48" s="374">
        <v>1445.4739999999999</v>
      </c>
      <c r="BC48" s="374">
        <v>1535.8879999999999</v>
      </c>
      <c r="BD48" s="374">
        <v>1826.5340000000001</v>
      </c>
      <c r="BE48" s="374">
        <v>1940.692</v>
      </c>
      <c r="BF48" s="374">
        <v>2013.4939999999999</v>
      </c>
      <c r="BG48" s="374">
        <v>1909.482</v>
      </c>
      <c r="BH48" s="374">
        <v>1685.2439999999999</v>
      </c>
      <c r="BI48" s="374">
        <v>1452.1120000000001</v>
      </c>
      <c r="BJ48" s="374">
        <v>1550.8589999999999</v>
      </c>
      <c r="BK48" s="374">
        <v>1742.3910000000001</v>
      </c>
      <c r="BL48" s="374">
        <v>1650.2349999999999</v>
      </c>
      <c r="BM48" s="374">
        <v>1451.8920000000001</v>
      </c>
      <c r="BN48" s="374">
        <v>1481.431</v>
      </c>
      <c r="BO48" s="374">
        <v>1575.731</v>
      </c>
      <c r="BP48" s="374">
        <v>1870.008</v>
      </c>
      <c r="BQ48" s="374">
        <v>1984.3869999999999</v>
      </c>
      <c r="BR48" s="374">
        <v>2056.6860000000001</v>
      </c>
      <c r="BS48" s="374">
        <v>1947.146</v>
      </c>
      <c r="BT48" s="374">
        <v>1715.759</v>
      </c>
      <c r="BU48" s="374">
        <v>1475.749</v>
      </c>
      <c r="BV48" s="374">
        <v>1575.4880000000001</v>
      </c>
    </row>
    <row r="49" spans="1:74" s="116" customFormat="1" ht="11.1" customHeight="1" x14ac:dyDescent="0.2">
      <c r="A49" s="111" t="s">
        <v>827</v>
      </c>
      <c r="B49" s="205" t="s">
        <v>563</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709.84267645</v>
      </c>
      <c r="AN49" s="259">
        <v>709.95404570999995</v>
      </c>
      <c r="AO49" s="259">
        <v>672.60271064999995</v>
      </c>
      <c r="AP49" s="259">
        <v>686.02386300000001</v>
      </c>
      <c r="AQ49" s="259">
        <v>733.93476677000001</v>
      </c>
      <c r="AR49" s="259">
        <v>867.63740099999995</v>
      </c>
      <c r="AS49" s="259">
        <v>966.26280161</v>
      </c>
      <c r="AT49" s="259">
        <v>948.11377355000002</v>
      </c>
      <c r="AU49" s="259">
        <v>846.43926633000001</v>
      </c>
      <c r="AV49" s="259">
        <v>693.29755580999995</v>
      </c>
      <c r="AW49" s="259">
        <v>694.34012700000005</v>
      </c>
      <c r="AX49" s="259">
        <v>724.99996039999996</v>
      </c>
      <c r="AY49" s="259">
        <v>726.99999430000003</v>
      </c>
      <c r="AZ49" s="374">
        <v>716.45740000000001</v>
      </c>
      <c r="BA49" s="374">
        <v>680.02329999999995</v>
      </c>
      <c r="BB49" s="374">
        <v>682.53039999999999</v>
      </c>
      <c r="BC49" s="374">
        <v>735.34259999999995</v>
      </c>
      <c r="BD49" s="374">
        <v>853.77949999999998</v>
      </c>
      <c r="BE49" s="374">
        <v>950.85649999999998</v>
      </c>
      <c r="BF49" s="374">
        <v>953.18020000000001</v>
      </c>
      <c r="BG49" s="374">
        <v>841.93020000000001</v>
      </c>
      <c r="BH49" s="374">
        <v>706.45910000000003</v>
      </c>
      <c r="BI49" s="374">
        <v>703.69330000000002</v>
      </c>
      <c r="BJ49" s="374">
        <v>735.99469999999997</v>
      </c>
      <c r="BK49" s="374">
        <v>737.65700000000004</v>
      </c>
      <c r="BL49" s="374">
        <v>724.98630000000003</v>
      </c>
      <c r="BM49" s="374">
        <v>687.1508</v>
      </c>
      <c r="BN49" s="374">
        <v>689.70780000000002</v>
      </c>
      <c r="BO49" s="374">
        <v>742.6848</v>
      </c>
      <c r="BP49" s="374">
        <v>861.96280000000002</v>
      </c>
      <c r="BQ49" s="374">
        <v>959.77470000000005</v>
      </c>
      <c r="BR49" s="374">
        <v>961.83410000000003</v>
      </c>
      <c r="BS49" s="374">
        <v>849.19709999999998</v>
      </c>
      <c r="BT49" s="374">
        <v>712.20259999999996</v>
      </c>
      <c r="BU49" s="374">
        <v>709.33600000000001</v>
      </c>
      <c r="BV49" s="374">
        <v>742.05989999999997</v>
      </c>
    </row>
    <row r="50" spans="1:74" s="116" customFormat="1" ht="11.1" customHeight="1" x14ac:dyDescent="0.2">
      <c r="A50" s="111" t="s">
        <v>828</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1078.1287387</v>
      </c>
      <c r="AN50" s="259">
        <v>1063.4979656999999</v>
      </c>
      <c r="AO50" s="259">
        <v>1082.5040051999999</v>
      </c>
      <c r="AP50" s="259">
        <v>974.34946733000004</v>
      </c>
      <c r="AQ50" s="259">
        <v>966.48438806000001</v>
      </c>
      <c r="AR50" s="259">
        <v>1048.3899497</v>
      </c>
      <c r="AS50" s="259">
        <v>1181.8909784</v>
      </c>
      <c r="AT50" s="259">
        <v>1307.5680084000001</v>
      </c>
      <c r="AU50" s="259">
        <v>1002.2944883</v>
      </c>
      <c r="AV50" s="259">
        <v>1063.5208242000001</v>
      </c>
      <c r="AW50" s="259">
        <v>976.68138599999997</v>
      </c>
      <c r="AX50" s="259">
        <v>1054.999959</v>
      </c>
      <c r="AY50" s="259">
        <v>1074.999953</v>
      </c>
      <c r="AZ50" s="374">
        <v>1063.5039999999999</v>
      </c>
      <c r="BA50" s="374">
        <v>1073.7840000000001</v>
      </c>
      <c r="BB50" s="374">
        <v>974.69560000000001</v>
      </c>
      <c r="BC50" s="374">
        <v>970.76289999999995</v>
      </c>
      <c r="BD50" s="374">
        <v>1051.2170000000001</v>
      </c>
      <c r="BE50" s="374">
        <v>1142.7660000000001</v>
      </c>
      <c r="BF50" s="374">
        <v>1249.2850000000001</v>
      </c>
      <c r="BG50" s="374">
        <v>987.77160000000003</v>
      </c>
      <c r="BH50" s="374">
        <v>1062.8230000000001</v>
      </c>
      <c r="BI50" s="374">
        <v>985.91840000000002</v>
      </c>
      <c r="BJ50" s="374">
        <v>1071.3150000000001</v>
      </c>
      <c r="BK50" s="374">
        <v>1092.684</v>
      </c>
      <c r="BL50" s="374">
        <v>1072.126</v>
      </c>
      <c r="BM50" s="374">
        <v>1078.9090000000001</v>
      </c>
      <c r="BN50" s="374">
        <v>977.24749999999995</v>
      </c>
      <c r="BO50" s="374">
        <v>973.65409999999997</v>
      </c>
      <c r="BP50" s="374">
        <v>1053.8800000000001</v>
      </c>
      <c r="BQ50" s="374">
        <v>1145.51</v>
      </c>
      <c r="BR50" s="374">
        <v>1252.2719999999999</v>
      </c>
      <c r="BS50" s="374">
        <v>989.85209999999995</v>
      </c>
      <c r="BT50" s="374">
        <v>1066.1400000000001</v>
      </c>
      <c r="BU50" s="374">
        <v>988.12279999999998</v>
      </c>
      <c r="BV50" s="374">
        <v>1073.7619999999999</v>
      </c>
    </row>
    <row r="51" spans="1:74" s="116" customFormat="1" ht="11.1" customHeight="1" x14ac:dyDescent="0.2">
      <c r="A51" s="111" t="s">
        <v>829</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42.625079999999997</v>
      </c>
      <c r="AN51" s="259">
        <v>43.901036785999999</v>
      </c>
      <c r="AO51" s="259">
        <v>41.011468387000001</v>
      </c>
      <c r="AP51" s="259">
        <v>41.154263667000002</v>
      </c>
      <c r="AQ51" s="259">
        <v>39.521450323000003</v>
      </c>
      <c r="AR51" s="259">
        <v>40.950809</v>
      </c>
      <c r="AS51" s="259">
        <v>41.976480967999997</v>
      </c>
      <c r="AT51" s="259">
        <v>42.752100644999999</v>
      </c>
      <c r="AU51" s="259">
        <v>42.454647999999999</v>
      </c>
      <c r="AV51" s="259">
        <v>42.597722580999999</v>
      </c>
      <c r="AW51" s="259">
        <v>42.715500333000001</v>
      </c>
      <c r="AX51" s="259">
        <v>41.726419999999997</v>
      </c>
      <c r="AY51" s="259">
        <v>42.459229999999998</v>
      </c>
      <c r="AZ51" s="374">
        <v>43.732190000000003</v>
      </c>
      <c r="BA51" s="374">
        <v>40.845260000000003</v>
      </c>
      <c r="BB51" s="374">
        <v>40.976750000000003</v>
      </c>
      <c r="BC51" s="374">
        <v>39.351779999999998</v>
      </c>
      <c r="BD51" s="374">
        <v>40.772979999999997</v>
      </c>
      <c r="BE51" s="374">
        <v>41.796419999999998</v>
      </c>
      <c r="BF51" s="374">
        <v>42.573259999999998</v>
      </c>
      <c r="BG51" s="374">
        <v>42.289079999999998</v>
      </c>
      <c r="BH51" s="374">
        <v>42.440530000000003</v>
      </c>
      <c r="BI51" s="374">
        <v>42.563960000000002</v>
      </c>
      <c r="BJ51" s="374">
        <v>41.576999999999998</v>
      </c>
      <c r="BK51" s="374">
        <v>42.323250000000002</v>
      </c>
      <c r="BL51" s="374">
        <v>43.582099999999997</v>
      </c>
      <c r="BM51" s="374">
        <v>40.695990000000002</v>
      </c>
      <c r="BN51" s="374">
        <v>40.815399999999997</v>
      </c>
      <c r="BO51" s="374">
        <v>39.194809999999997</v>
      </c>
      <c r="BP51" s="374">
        <v>40.608060000000002</v>
      </c>
      <c r="BQ51" s="374">
        <v>41.625259999999997</v>
      </c>
      <c r="BR51" s="374">
        <v>42.398879999999998</v>
      </c>
      <c r="BS51" s="374">
        <v>42.118870000000001</v>
      </c>
      <c r="BT51" s="374">
        <v>42.267290000000003</v>
      </c>
      <c r="BU51" s="374">
        <v>42.381970000000003</v>
      </c>
      <c r="BV51" s="374">
        <v>41.389870000000002</v>
      </c>
    </row>
    <row r="52" spans="1:74" s="116" customFormat="1" ht="11.1" customHeight="1" x14ac:dyDescent="0.2">
      <c r="A52" s="111" t="s">
        <v>830</v>
      </c>
      <c r="B52" s="206" t="s">
        <v>565</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10981.346454</v>
      </c>
      <c r="AN52" s="270">
        <v>10285.340392</v>
      </c>
      <c r="AO52" s="270">
        <v>9428.2628019000003</v>
      </c>
      <c r="AP52" s="270">
        <v>9130.5567563000004</v>
      </c>
      <c r="AQ52" s="270">
        <v>9616.9760516000006</v>
      </c>
      <c r="AR52" s="270">
        <v>11107.696013000001</v>
      </c>
      <c r="AS52" s="270">
        <v>11927.710971</v>
      </c>
      <c r="AT52" s="270">
        <v>12142.465317</v>
      </c>
      <c r="AU52" s="270">
        <v>11064.095579999999</v>
      </c>
      <c r="AV52" s="270">
        <v>9811.3152028999993</v>
      </c>
      <c r="AW52" s="270">
        <v>9518.328947</v>
      </c>
      <c r="AX52" s="270">
        <v>9940.7265919000001</v>
      </c>
      <c r="AY52" s="270">
        <v>10545.45955</v>
      </c>
      <c r="AZ52" s="335">
        <v>10333.41</v>
      </c>
      <c r="BA52" s="335">
        <v>9508.1540000000005</v>
      </c>
      <c r="BB52" s="335">
        <v>9014.4959999999992</v>
      </c>
      <c r="BC52" s="335">
        <v>9355.9169999999995</v>
      </c>
      <c r="BD52" s="335">
        <v>10816.59</v>
      </c>
      <c r="BE52" s="335">
        <v>11772.84</v>
      </c>
      <c r="BF52" s="335">
        <v>11966.73</v>
      </c>
      <c r="BG52" s="335">
        <v>10717.82</v>
      </c>
      <c r="BH52" s="335">
        <v>9722.7880000000005</v>
      </c>
      <c r="BI52" s="335">
        <v>9363.0400000000009</v>
      </c>
      <c r="BJ52" s="335">
        <v>10030.94</v>
      </c>
      <c r="BK52" s="335">
        <v>10824.55</v>
      </c>
      <c r="BL52" s="335">
        <v>10435.549999999999</v>
      </c>
      <c r="BM52" s="335">
        <v>9543.5529999999999</v>
      </c>
      <c r="BN52" s="335">
        <v>9065.1869999999999</v>
      </c>
      <c r="BO52" s="335">
        <v>9408.7620000000006</v>
      </c>
      <c r="BP52" s="335">
        <v>10872.19</v>
      </c>
      <c r="BQ52" s="335">
        <v>11828.85</v>
      </c>
      <c r="BR52" s="335">
        <v>12016.97</v>
      </c>
      <c r="BS52" s="335">
        <v>10756.19</v>
      </c>
      <c r="BT52" s="335">
        <v>9750.0830000000005</v>
      </c>
      <c r="BU52" s="335">
        <v>9381.5769999999993</v>
      </c>
      <c r="BV52" s="335">
        <v>10052.33</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7"/>
      <c r="BE53" s="687"/>
      <c r="BF53" s="687"/>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0" t="s">
        <v>1003</v>
      </c>
      <c r="C54" s="781"/>
      <c r="D54" s="781"/>
      <c r="E54" s="781"/>
      <c r="F54" s="781"/>
      <c r="G54" s="781"/>
      <c r="H54" s="781"/>
      <c r="I54" s="781"/>
      <c r="J54" s="781"/>
      <c r="K54" s="781"/>
      <c r="L54" s="781"/>
      <c r="M54" s="781"/>
      <c r="N54" s="781"/>
      <c r="O54" s="781"/>
      <c r="P54" s="781"/>
      <c r="Q54" s="781"/>
      <c r="AY54" s="516"/>
      <c r="AZ54" s="516"/>
      <c r="BA54" s="516"/>
      <c r="BB54" s="516"/>
      <c r="BC54" s="516"/>
      <c r="BD54" s="688"/>
      <c r="BE54" s="688"/>
      <c r="BF54" s="688"/>
      <c r="BG54" s="516"/>
      <c r="BH54" s="259"/>
      <c r="BI54" s="516"/>
      <c r="BJ54" s="516"/>
    </row>
    <row r="55" spans="1:74" s="463" customFormat="1" ht="12" customHeight="1" x14ac:dyDescent="0.2">
      <c r="A55" s="462"/>
      <c r="B55" s="843" t="s">
        <v>1074</v>
      </c>
      <c r="C55" s="799"/>
      <c r="D55" s="799"/>
      <c r="E55" s="799"/>
      <c r="F55" s="799"/>
      <c r="G55" s="799"/>
      <c r="H55" s="799"/>
      <c r="I55" s="799"/>
      <c r="J55" s="799"/>
      <c r="K55" s="799"/>
      <c r="L55" s="799"/>
      <c r="M55" s="799"/>
      <c r="N55" s="799"/>
      <c r="O55" s="799"/>
      <c r="P55" s="799"/>
      <c r="Q55" s="799"/>
      <c r="AY55" s="517"/>
      <c r="AZ55" s="517"/>
      <c r="BA55" s="517"/>
      <c r="BB55" s="517"/>
      <c r="BC55" s="517"/>
      <c r="BD55" s="689"/>
      <c r="BE55" s="689"/>
      <c r="BF55" s="689"/>
      <c r="BG55" s="517"/>
      <c r="BH55" s="259"/>
      <c r="BI55" s="517"/>
      <c r="BJ55" s="517"/>
    </row>
    <row r="56" spans="1:74" s="463" customFormat="1" ht="12" customHeight="1" x14ac:dyDescent="0.2">
      <c r="A56" s="462"/>
      <c r="B56" s="802" t="s">
        <v>1028</v>
      </c>
      <c r="C56" s="803"/>
      <c r="D56" s="803"/>
      <c r="E56" s="803"/>
      <c r="F56" s="803"/>
      <c r="G56" s="803"/>
      <c r="H56" s="803"/>
      <c r="I56" s="803"/>
      <c r="J56" s="803"/>
      <c r="K56" s="803"/>
      <c r="L56" s="803"/>
      <c r="M56" s="803"/>
      <c r="N56" s="803"/>
      <c r="O56" s="803"/>
      <c r="P56" s="803"/>
      <c r="Q56" s="799"/>
      <c r="AY56" s="517"/>
      <c r="AZ56" s="517"/>
      <c r="BA56" s="517"/>
      <c r="BB56" s="517"/>
      <c r="BC56" s="517"/>
      <c r="BD56" s="689"/>
      <c r="BE56" s="689"/>
      <c r="BF56" s="689"/>
      <c r="BG56" s="517"/>
      <c r="BH56" s="259"/>
      <c r="BI56" s="517"/>
      <c r="BJ56" s="517"/>
    </row>
    <row r="57" spans="1:74" s="463" customFormat="1" ht="12" customHeight="1" x14ac:dyDescent="0.2">
      <c r="A57" s="462"/>
      <c r="B57" s="797" t="s">
        <v>1075</v>
      </c>
      <c r="C57" s="803"/>
      <c r="D57" s="803"/>
      <c r="E57" s="803"/>
      <c r="F57" s="803"/>
      <c r="G57" s="803"/>
      <c r="H57" s="803"/>
      <c r="I57" s="803"/>
      <c r="J57" s="803"/>
      <c r="K57" s="803"/>
      <c r="L57" s="803"/>
      <c r="M57" s="803"/>
      <c r="N57" s="803"/>
      <c r="O57" s="803"/>
      <c r="P57" s="803"/>
      <c r="Q57" s="799"/>
      <c r="AY57" s="517"/>
      <c r="AZ57" s="517"/>
      <c r="BA57" s="517"/>
      <c r="BB57" s="517"/>
      <c r="BC57" s="517"/>
      <c r="BD57" s="689"/>
      <c r="BE57" s="689"/>
      <c r="BF57" s="689"/>
      <c r="BG57" s="517"/>
      <c r="BH57" s="259"/>
      <c r="BI57" s="517"/>
      <c r="BJ57" s="517"/>
    </row>
    <row r="58" spans="1:74" s="463" customFormat="1" ht="12" customHeight="1" x14ac:dyDescent="0.2">
      <c r="A58" s="462"/>
      <c r="B58" s="797" t="s">
        <v>1065</v>
      </c>
      <c r="C58" s="803"/>
      <c r="D58" s="803"/>
      <c r="E58" s="803"/>
      <c r="F58" s="803"/>
      <c r="G58" s="803"/>
      <c r="H58" s="803"/>
      <c r="I58" s="803"/>
      <c r="J58" s="803"/>
      <c r="K58" s="803"/>
      <c r="L58" s="803"/>
      <c r="M58" s="803"/>
      <c r="N58" s="803"/>
      <c r="O58" s="803"/>
      <c r="P58" s="803"/>
      <c r="Q58" s="799"/>
      <c r="AY58" s="517"/>
      <c r="AZ58" s="517"/>
      <c r="BA58" s="517"/>
      <c r="BB58" s="517"/>
      <c r="BC58" s="517"/>
      <c r="BD58" s="689"/>
      <c r="BE58" s="689"/>
      <c r="BF58" s="689"/>
      <c r="BG58" s="517"/>
      <c r="BH58" s="259"/>
      <c r="BI58" s="517"/>
      <c r="BJ58" s="517"/>
    </row>
    <row r="59" spans="1:74" s="463" customFormat="1" ht="12" customHeight="1" x14ac:dyDescent="0.2">
      <c r="A59" s="462"/>
      <c r="B59" s="830" t="s">
        <v>1066</v>
      </c>
      <c r="C59" s="799"/>
      <c r="D59" s="799"/>
      <c r="E59" s="799"/>
      <c r="F59" s="799"/>
      <c r="G59" s="799"/>
      <c r="H59" s="799"/>
      <c r="I59" s="799"/>
      <c r="J59" s="799"/>
      <c r="K59" s="799"/>
      <c r="L59" s="799"/>
      <c r="M59" s="799"/>
      <c r="N59" s="799"/>
      <c r="O59" s="799"/>
      <c r="P59" s="799"/>
      <c r="Q59" s="799"/>
      <c r="AY59" s="517"/>
      <c r="AZ59" s="517"/>
      <c r="BA59" s="517"/>
      <c r="BB59" s="517"/>
      <c r="BC59" s="517"/>
      <c r="BD59" s="689"/>
      <c r="BE59" s="689"/>
      <c r="BF59" s="689"/>
      <c r="BG59" s="517"/>
      <c r="BH59" s="259"/>
      <c r="BI59" s="517"/>
      <c r="BJ59" s="517"/>
    </row>
    <row r="60" spans="1:74" s="463" customFormat="1" ht="22.35" customHeight="1" x14ac:dyDescent="0.2">
      <c r="A60" s="462"/>
      <c r="B60" s="802" t="s">
        <v>1076</v>
      </c>
      <c r="C60" s="803"/>
      <c r="D60" s="803"/>
      <c r="E60" s="803"/>
      <c r="F60" s="803"/>
      <c r="G60" s="803"/>
      <c r="H60" s="803"/>
      <c r="I60" s="803"/>
      <c r="J60" s="803"/>
      <c r="K60" s="803"/>
      <c r="L60" s="803"/>
      <c r="M60" s="803"/>
      <c r="N60" s="803"/>
      <c r="O60" s="803"/>
      <c r="P60" s="803"/>
      <c r="Q60" s="799"/>
      <c r="AY60" s="517"/>
      <c r="AZ60" s="517"/>
      <c r="BA60" s="517"/>
      <c r="BB60" s="517"/>
      <c r="BC60" s="517"/>
      <c r="BD60" s="689"/>
      <c r="BE60" s="689"/>
      <c r="BF60" s="689"/>
      <c r="BG60" s="517"/>
      <c r="BH60" s="259"/>
      <c r="BI60" s="517"/>
      <c r="BJ60" s="517"/>
    </row>
    <row r="61" spans="1:74" s="463" customFormat="1" ht="12" customHeight="1" x14ac:dyDescent="0.2">
      <c r="A61" s="462"/>
      <c r="B61" s="797" t="s">
        <v>1032</v>
      </c>
      <c r="C61" s="798"/>
      <c r="D61" s="798"/>
      <c r="E61" s="798"/>
      <c r="F61" s="798"/>
      <c r="G61" s="798"/>
      <c r="H61" s="798"/>
      <c r="I61" s="798"/>
      <c r="J61" s="798"/>
      <c r="K61" s="798"/>
      <c r="L61" s="798"/>
      <c r="M61" s="798"/>
      <c r="N61" s="798"/>
      <c r="O61" s="798"/>
      <c r="P61" s="798"/>
      <c r="Q61" s="799"/>
      <c r="AY61" s="517"/>
      <c r="AZ61" s="517"/>
      <c r="BA61" s="517"/>
      <c r="BB61" s="517"/>
      <c r="BC61" s="517"/>
      <c r="BD61" s="689"/>
      <c r="BE61" s="689"/>
      <c r="BF61" s="689"/>
      <c r="BG61" s="517"/>
      <c r="BH61" s="259"/>
      <c r="BI61" s="517"/>
      <c r="BJ61" s="517"/>
    </row>
    <row r="62" spans="1:74" s="461" customFormat="1" ht="12" customHeight="1" x14ac:dyDescent="0.2">
      <c r="A62" s="436"/>
      <c r="B62" s="811" t="s">
        <v>1130</v>
      </c>
      <c r="C62" s="799"/>
      <c r="D62" s="799"/>
      <c r="E62" s="799"/>
      <c r="F62" s="799"/>
      <c r="G62" s="799"/>
      <c r="H62" s="799"/>
      <c r="I62" s="799"/>
      <c r="J62" s="799"/>
      <c r="K62" s="799"/>
      <c r="L62" s="799"/>
      <c r="M62" s="799"/>
      <c r="N62" s="799"/>
      <c r="O62" s="799"/>
      <c r="P62" s="799"/>
      <c r="Q62" s="799"/>
      <c r="AY62" s="513"/>
      <c r="AZ62" s="513"/>
      <c r="BA62" s="513"/>
      <c r="BB62" s="513"/>
      <c r="BC62" s="513"/>
      <c r="BD62" s="685"/>
      <c r="BE62" s="685"/>
      <c r="BF62" s="685"/>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AY10" sqref="AY10"/>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0" customWidth="1"/>
    <col min="59" max="62" width="6.5703125" style="368" customWidth="1"/>
    <col min="63" max="74" width="6.5703125" style="121" customWidth="1"/>
    <col min="75" max="16384" width="9.5703125" style="121"/>
  </cols>
  <sheetData>
    <row r="1" spans="1:74" ht="13.35" customHeight="1" x14ac:dyDescent="0.2">
      <c r="A1" s="790" t="s">
        <v>982</v>
      </c>
      <c r="B1" s="844" t="s">
        <v>1228</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120"/>
    </row>
    <row r="2" spans="1:74" s="112" customFormat="1" ht="13.35" customHeight="1"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6"/>
      <c r="BE2" s="686"/>
      <c r="BF2" s="686"/>
      <c r="BG2" s="376"/>
      <c r="BH2" s="376"/>
      <c r="BI2" s="376"/>
      <c r="BJ2" s="376"/>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756</v>
      </c>
      <c r="B6" s="205" t="s">
        <v>557</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20.182037761</v>
      </c>
      <c r="AN6" s="214">
        <v>20.923262412</v>
      </c>
      <c r="AO6" s="214">
        <v>20.696031444999999</v>
      </c>
      <c r="AP6" s="214">
        <v>20.768456419</v>
      </c>
      <c r="AQ6" s="214">
        <v>20.615237611000001</v>
      </c>
      <c r="AR6" s="214">
        <v>20.364594255</v>
      </c>
      <c r="AS6" s="214">
        <v>19.932053477</v>
      </c>
      <c r="AT6" s="214">
        <v>20.188341877999999</v>
      </c>
      <c r="AU6" s="214">
        <v>21.174792338</v>
      </c>
      <c r="AV6" s="214">
        <v>20.73</v>
      </c>
      <c r="AW6" s="214">
        <v>20.51</v>
      </c>
      <c r="AX6" s="214">
        <v>20.16132</v>
      </c>
      <c r="AY6" s="214">
        <v>21.240549999999999</v>
      </c>
      <c r="AZ6" s="355">
        <v>21.638030000000001</v>
      </c>
      <c r="BA6" s="355">
        <v>21.430230000000002</v>
      </c>
      <c r="BB6" s="355">
        <v>21.76745</v>
      </c>
      <c r="BC6" s="355">
        <v>21.628319999999999</v>
      </c>
      <c r="BD6" s="355">
        <v>21.120930000000001</v>
      </c>
      <c r="BE6" s="355">
        <v>21.029160000000001</v>
      </c>
      <c r="BF6" s="355">
        <v>21.588539999999998</v>
      </c>
      <c r="BG6" s="355">
        <v>22.25902</v>
      </c>
      <c r="BH6" s="355">
        <v>21.503139999999998</v>
      </c>
      <c r="BI6" s="355">
        <v>21.280570000000001</v>
      </c>
      <c r="BJ6" s="355">
        <v>20.737719999999999</v>
      </c>
      <c r="BK6" s="355">
        <v>21.658080000000002</v>
      </c>
      <c r="BL6" s="355">
        <v>22.112469999999998</v>
      </c>
      <c r="BM6" s="355">
        <v>21.873609999999999</v>
      </c>
      <c r="BN6" s="355">
        <v>22.187169999999998</v>
      </c>
      <c r="BO6" s="355">
        <v>22.046980000000001</v>
      </c>
      <c r="BP6" s="355">
        <v>21.551010000000002</v>
      </c>
      <c r="BQ6" s="355">
        <v>21.492989999999999</v>
      </c>
      <c r="BR6" s="355">
        <v>22.112130000000001</v>
      </c>
      <c r="BS6" s="355">
        <v>22.842980000000001</v>
      </c>
      <c r="BT6" s="355">
        <v>22.096620000000001</v>
      </c>
      <c r="BU6" s="355">
        <v>21.898959999999999</v>
      </c>
      <c r="BV6" s="355">
        <v>21.394639999999999</v>
      </c>
    </row>
    <row r="7" spans="1:74" ht="11.1" customHeight="1" x14ac:dyDescent="0.2">
      <c r="A7" s="119" t="s">
        <v>757</v>
      </c>
      <c r="B7" s="187" t="s">
        <v>590</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15.467390775</v>
      </c>
      <c r="AN7" s="214">
        <v>15.895108072999999</v>
      </c>
      <c r="AO7" s="214">
        <v>15.524171613</v>
      </c>
      <c r="AP7" s="214">
        <v>15.837235336000001</v>
      </c>
      <c r="AQ7" s="214">
        <v>16.231601376</v>
      </c>
      <c r="AR7" s="214">
        <v>16.538237249000002</v>
      </c>
      <c r="AS7" s="214">
        <v>16.412258389000002</v>
      </c>
      <c r="AT7" s="214">
        <v>16.227000857</v>
      </c>
      <c r="AU7" s="214">
        <v>16.372513079000001</v>
      </c>
      <c r="AV7" s="214">
        <v>16.37</v>
      </c>
      <c r="AW7" s="214">
        <v>15.77</v>
      </c>
      <c r="AX7" s="214">
        <v>15.482749999999999</v>
      </c>
      <c r="AY7" s="214">
        <v>15.63822</v>
      </c>
      <c r="AZ7" s="355">
        <v>16.04186</v>
      </c>
      <c r="BA7" s="355">
        <v>15.75037</v>
      </c>
      <c r="BB7" s="355">
        <v>16.189889999999998</v>
      </c>
      <c r="BC7" s="355">
        <v>16.603400000000001</v>
      </c>
      <c r="BD7" s="355">
        <v>16.811409999999999</v>
      </c>
      <c r="BE7" s="355">
        <v>16.709489999999999</v>
      </c>
      <c r="BF7" s="355">
        <v>16.626239999999999</v>
      </c>
      <c r="BG7" s="355">
        <v>16.761119999999998</v>
      </c>
      <c r="BH7" s="355">
        <v>16.603660000000001</v>
      </c>
      <c r="BI7" s="355">
        <v>15.981059999999999</v>
      </c>
      <c r="BJ7" s="355">
        <v>15.66225</v>
      </c>
      <c r="BK7" s="355">
        <v>15.83863</v>
      </c>
      <c r="BL7" s="355">
        <v>16.233789999999999</v>
      </c>
      <c r="BM7" s="355">
        <v>15.94598</v>
      </c>
      <c r="BN7" s="355">
        <v>16.41281</v>
      </c>
      <c r="BO7" s="355">
        <v>16.862439999999999</v>
      </c>
      <c r="BP7" s="355">
        <v>17.104330000000001</v>
      </c>
      <c r="BQ7" s="355">
        <v>17.02102</v>
      </c>
      <c r="BR7" s="355">
        <v>16.943000000000001</v>
      </c>
      <c r="BS7" s="355">
        <v>17.08381</v>
      </c>
      <c r="BT7" s="355">
        <v>16.932739999999999</v>
      </c>
      <c r="BU7" s="355">
        <v>16.302790000000002</v>
      </c>
      <c r="BV7" s="355">
        <v>15.95642</v>
      </c>
    </row>
    <row r="8" spans="1:74" ht="11.1" customHeight="1" x14ac:dyDescent="0.2">
      <c r="A8" s="119" t="s">
        <v>758</v>
      </c>
      <c r="B8" s="205" t="s">
        <v>558</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12.680322337</v>
      </c>
      <c r="AN8" s="214">
        <v>12.936791262</v>
      </c>
      <c r="AO8" s="214">
        <v>13.288496363</v>
      </c>
      <c r="AP8" s="214">
        <v>13.496568279</v>
      </c>
      <c r="AQ8" s="214">
        <v>13.677335427999999</v>
      </c>
      <c r="AR8" s="214">
        <v>13.305735918</v>
      </c>
      <c r="AS8" s="214">
        <v>13.160621518999999</v>
      </c>
      <c r="AT8" s="214">
        <v>13.213716915999999</v>
      </c>
      <c r="AU8" s="214">
        <v>12.838204783</v>
      </c>
      <c r="AV8" s="214">
        <v>13.46</v>
      </c>
      <c r="AW8" s="214">
        <v>13.31</v>
      </c>
      <c r="AX8" s="214">
        <v>13.05428</v>
      </c>
      <c r="AY8" s="214">
        <v>12.96189</v>
      </c>
      <c r="AZ8" s="355">
        <v>13.257210000000001</v>
      </c>
      <c r="BA8" s="355">
        <v>13.7217</v>
      </c>
      <c r="BB8" s="355">
        <v>14.04584</v>
      </c>
      <c r="BC8" s="355">
        <v>14.30579</v>
      </c>
      <c r="BD8" s="355">
        <v>13.84407</v>
      </c>
      <c r="BE8" s="355">
        <v>13.62839</v>
      </c>
      <c r="BF8" s="355">
        <v>13.71571</v>
      </c>
      <c r="BG8" s="355">
        <v>13.32776</v>
      </c>
      <c r="BH8" s="355">
        <v>13.881220000000001</v>
      </c>
      <c r="BI8" s="355">
        <v>13.760339999999999</v>
      </c>
      <c r="BJ8" s="355">
        <v>13.39242</v>
      </c>
      <c r="BK8" s="355">
        <v>13.31682</v>
      </c>
      <c r="BL8" s="355">
        <v>13.61802</v>
      </c>
      <c r="BM8" s="355">
        <v>14.08581</v>
      </c>
      <c r="BN8" s="355">
        <v>14.42877</v>
      </c>
      <c r="BO8" s="355">
        <v>14.699350000000001</v>
      </c>
      <c r="BP8" s="355">
        <v>14.23855</v>
      </c>
      <c r="BQ8" s="355">
        <v>14.02431</v>
      </c>
      <c r="BR8" s="355">
        <v>14.118370000000001</v>
      </c>
      <c r="BS8" s="355">
        <v>13.72297</v>
      </c>
      <c r="BT8" s="355">
        <v>14.296469999999999</v>
      </c>
      <c r="BU8" s="355">
        <v>14.1815</v>
      </c>
      <c r="BV8" s="355">
        <v>13.800840000000001</v>
      </c>
    </row>
    <row r="9" spans="1:74" ht="11.1" customHeight="1" x14ac:dyDescent="0.2">
      <c r="A9" s="119" t="s">
        <v>759</v>
      </c>
      <c r="B9" s="205" t="s">
        <v>559</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10.477319368</v>
      </c>
      <c r="AN9" s="214">
        <v>10.925996781</v>
      </c>
      <c r="AO9" s="214">
        <v>11.458977658</v>
      </c>
      <c r="AP9" s="214">
        <v>11.578980392</v>
      </c>
      <c r="AQ9" s="214">
        <v>12.830132586</v>
      </c>
      <c r="AR9" s="214">
        <v>13.267021238</v>
      </c>
      <c r="AS9" s="214">
        <v>13.408493022</v>
      </c>
      <c r="AT9" s="214">
        <v>13.273272148</v>
      </c>
      <c r="AU9" s="214">
        <v>12.486282284</v>
      </c>
      <c r="AV9" s="214">
        <v>12.09</v>
      </c>
      <c r="AW9" s="214">
        <v>11.43</v>
      </c>
      <c r="AX9" s="214">
        <v>11.251110000000001</v>
      </c>
      <c r="AY9" s="214">
        <v>10.742010000000001</v>
      </c>
      <c r="AZ9" s="355">
        <v>11.26871</v>
      </c>
      <c r="BA9" s="355">
        <v>11.815440000000001</v>
      </c>
      <c r="BB9" s="355">
        <v>12.043950000000001</v>
      </c>
      <c r="BC9" s="355">
        <v>13.520049999999999</v>
      </c>
      <c r="BD9" s="355">
        <v>13.937239999999999</v>
      </c>
      <c r="BE9" s="355">
        <v>13.81237</v>
      </c>
      <c r="BF9" s="355">
        <v>13.56401</v>
      </c>
      <c r="BG9" s="355">
        <v>12.837770000000001</v>
      </c>
      <c r="BH9" s="355">
        <v>12.42287</v>
      </c>
      <c r="BI9" s="355">
        <v>11.840490000000001</v>
      </c>
      <c r="BJ9" s="355">
        <v>11.48695</v>
      </c>
      <c r="BK9" s="355">
        <v>10.96523</v>
      </c>
      <c r="BL9" s="355">
        <v>11.51895</v>
      </c>
      <c r="BM9" s="355">
        <v>12.0739</v>
      </c>
      <c r="BN9" s="355">
        <v>12.32199</v>
      </c>
      <c r="BO9" s="355">
        <v>13.83306</v>
      </c>
      <c r="BP9" s="355">
        <v>14.27201</v>
      </c>
      <c r="BQ9" s="355">
        <v>14.14888</v>
      </c>
      <c r="BR9" s="355">
        <v>13.8942</v>
      </c>
      <c r="BS9" s="355">
        <v>13.15002</v>
      </c>
      <c r="BT9" s="355">
        <v>12.72517</v>
      </c>
      <c r="BU9" s="355">
        <v>12.13415</v>
      </c>
      <c r="BV9" s="355">
        <v>11.76524</v>
      </c>
    </row>
    <row r="10" spans="1:74" ht="11.1" customHeight="1" x14ac:dyDescent="0.2">
      <c r="A10" s="119" t="s">
        <v>760</v>
      </c>
      <c r="B10" s="205" t="s">
        <v>560</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11.399226102</v>
      </c>
      <c r="AN10" s="214">
        <v>11.889594978</v>
      </c>
      <c r="AO10" s="214">
        <v>11.792629312000001</v>
      </c>
      <c r="AP10" s="214">
        <v>11.821563333</v>
      </c>
      <c r="AQ10" s="214">
        <v>11.905979272</v>
      </c>
      <c r="AR10" s="214">
        <v>11.96490067</v>
      </c>
      <c r="AS10" s="214">
        <v>11.928784723</v>
      </c>
      <c r="AT10" s="214">
        <v>11.703805459</v>
      </c>
      <c r="AU10" s="214">
        <v>11.817904923</v>
      </c>
      <c r="AV10" s="214">
        <v>11.88</v>
      </c>
      <c r="AW10" s="214">
        <v>11.82</v>
      </c>
      <c r="AX10" s="214">
        <v>11.52154</v>
      </c>
      <c r="AY10" s="214">
        <v>11.8201</v>
      </c>
      <c r="AZ10" s="355">
        <v>12.081480000000001</v>
      </c>
      <c r="BA10" s="355">
        <v>11.9542</v>
      </c>
      <c r="BB10" s="355">
        <v>12.16217</v>
      </c>
      <c r="BC10" s="355">
        <v>12.249919999999999</v>
      </c>
      <c r="BD10" s="355">
        <v>12.272449999999999</v>
      </c>
      <c r="BE10" s="355">
        <v>12.159829999999999</v>
      </c>
      <c r="BF10" s="355">
        <v>11.9367</v>
      </c>
      <c r="BG10" s="355">
        <v>12.24419</v>
      </c>
      <c r="BH10" s="355">
        <v>12.21241</v>
      </c>
      <c r="BI10" s="355">
        <v>12.09501</v>
      </c>
      <c r="BJ10" s="355">
        <v>11.651630000000001</v>
      </c>
      <c r="BK10" s="355">
        <v>11.81171</v>
      </c>
      <c r="BL10" s="355">
        <v>12.16039</v>
      </c>
      <c r="BM10" s="355">
        <v>12.07601</v>
      </c>
      <c r="BN10" s="355">
        <v>12.26097</v>
      </c>
      <c r="BO10" s="355">
        <v>12.3466</v>
      </c>
      <c r="BP10" s="355">
        <v>12.37473</v>
      </c>
      <c r="BQ10" s="355">
        <v>12.268370000000001</v>
      </c>
      <c r="BR10" s="355">
        <v>12.05213</v>
      </c>
      <c r="BS10" s="355">
        <v>12.370990000000001</v>
      </c>
      <c r="BT10" s="355">
        <v>12.345879999999999</v>
      </c>
      <c r="BU10" s="355">
        <v>12.23404</v>
      </c>
      <c r="BV10" s="355">
        <v>11.79738</v>
      </c>
    </row>
    <row r="11" spans="1:74" ht="11.1" customHeight="1" x14ac:dyDescent="0.2">
      <c r="A11" s="119" t="s">
        <v>761</v>
      </c>
      <c r="B11" s="205" t="s">
        <v>561</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10.430921975</v>
      </c>
      <c r="AN11" s="214">
        <v>10.929041406</v>
      </c>
      <c r="AO11" s="214">
        <v>11.511061118000001</v>
      </c>
      <c r="AP11" s="214">
        <v>11.454955891999999</v>
      </c>
      <c r="AQ11" s="214">
        <v>11.459529420000001</v>
      </c>
      <c r="AR11" s="214">
        <v>11.324616873</v>
      </c>
      <c r="AS11" s="214">
        <v>11.094047849000001</v>
      </c>
      <c r="AT11" s="214">
        <v>11.204570224999999</v>
      </c>
      <c r="AU11" s="214">
        <v>11.180939615</v>
      </c>
      <c r="AV11" s="214">
        <v>11.26</v>
      </c>
      <c r="AW11" s="214">
        <v>11.36</v>
      </c>
      <c r="AX11" s="214">
        <v>11.06476</v>
      </c>
      <c r="AY11" s="214">
        <v>10.857620000000001</v>
      </c>
      <c r="AZ11" s="355">
        <v>11.10965</v>
      </c>
      <c r="BA11" s="355">
        <v>11.63645</v>
      </c>
      <c r="BB11" s="355">
        <v>11.85981</v>
      </c>
      <c r="BC11" s="355">
        <v>11.98643</v>
      </c>
      <c r="BD11" s="355">
        <v>11.820169999999999</v>
      </c>
      <c r="BE11" s="355">
        <v>11.44515</v>
      </c>
      <c r="BF11" s="355">
        <v>11.443339999999999</v>
      </c>
      <c r="BG11" s="355">
        <v>11.54088</v>
      </c>
      <c r="BH11" s="355">
        <v>11.60538</v>
      </c>
      <c r="BI11" s="355">
        <v>11.67592</v>
      </c>
      <c r="BJ11" s="355">
        <v>11.230309999999999</v>
      </c>
      <c r="BK11" s="355">
        <v>10.87355</v>
      </c>
      <c r="BL11" s="355">
        <v>11.22044</v>
      </c>
      <c r="BM11" s="355">
        <v>11.83156</v>
      </c>
      <c r="BN11" s="355">
        <v>12.07691</v>
      </c>
      <c r="BO11" s="355">
        <v>12.189579999999999</v>
      </c>
      <c r="BP11" s="355">
        <v>12.05396</v>
      </c>
      <c r="BQ11" s="355">
        <v>11.686680000000001</v>
      </c>
      <c r="BR11" s="355">
        <v>11.69882</v>
      </c>
      <c r="BS11" s="355">
        <v>11.81325</v>
      </c>
      <c r="BT11" s="355">
        <v>11.88496</v>
      </c>
      <c r="BU11" s="355">
        <v>11.9895</v>
      </c>
      <c r="BV11" s="355">
        <v>11.54388</v>
      </c>
    </row>
    <row r="12" spans="1:74" ht="11.1" customHeight="1" x14ac:dyDescent="0.2">
      <c r="A12" s="119" t="s">
        <v>762</v>
      </c>
      <c r="B12" s="205" t="s">
        <v>562</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10.169761258999999</v>
      </c>
      <c r="AN12" s="214">
        <v>10.510817705999999</v>
      </c>
      <c r="AO12" s="214">
        <v>11.137404421999999</v>
      </c>
      <c r="AP12" s="214">
        <v>11.145233685999999</v>
      </c>
      <c r="AQ12" s="214">
        <v>11.02120113</v>
      </c>
      <c r="AR12" s="214">
        <v>10.928368425</v>
      </c>
      <c r="AS12" s="214">
        <v>10.840588035</v>
      </c>
      <c r="AT12" s="214">
        <v>11.027459966</v>
      </c>
      <c r="AU12" s="214">
        <v>11.060713547000001</v>
      </c>
      <c r="AV12" s="214">
        <v>11.05</v>
      </c>
      <c r="AW12" s="214">
        <v>11.02</v>
      </c>
      <c r="AX12" s="214">
        <v>10.56823</v>
      </c>
      <c r="AY12" s="214">
        <v>10.51713</v>
      </c>
      <c r="AZ12" s="355">
        <v>10.791689999999999</v>
      </c>
      <c r="BA12" s="355">
        <v>11.328139999999999</v>
      </c>
      <c r="BB12" s="355">
        <v>11.374320000000001</v>
      </c>
      <c r="BC12" s="355">
        <v>11.400869999999999</v>
      </c>
      <c r="BD12" s="355">
        <v>11.33704</v>
      </c>
      <c r="BE12" s="355">
        <v>11.102930000000001</v>
      </c>
      <c r="BF12" s="355">
        <v>11.12542</v>
      </c>
      <c r="BG12" s="355">
        <v>11.08344</v>
      </c>
      <c r="BH12" s="355">
        <v>11.000120000000001</v>
      </c>
      <c r="BI12" s="355">
        <v>11.004860000000001</v>
      </c>
      <c r="BJ12" s="355">
        <v>10.47606</v>
      </c>
      <c r="BK12" s="355">
        <v>10.358750000000001</v>
      </c>
      <c r="BL12" s="355">
        <v>10.648199999999999</v>
      </c>
      <c r="BM12" s="355">
        <v>11.223140000000001</v>
      </c>
      <c r="BN12" s="355">
        <v>11.27556</v>
      </c>
      <c r="BO12" s="355">
        <v>11.33379</v>
      </c>
      <c r="BP12" s="355">
        <v>11.31705</v>
      </c>
      <c r="BQ12" s="355">
        <v>11.120229999999999</v>
      </c>
      <c r="BR12" s="355">
        <v>11.163919999999999</v>
      </c>
      <c r="BS12" s="355">
        <v>11.13668</v>
      </c>
      <c r="BT12" s="355">
        <v>11.072419999999999</v>
      </c>
      <c r="BU12" s="355">
        <v>11.09192</v>
      </c>
      <c r="BV12" s="355">
        <v>10.54283</v>
      </c>
    </row>
    <row r="13" spans="1:74" ht="11.1" customHeight="1" x14ac:dyDescent="0.2">
      <c r="A13" s="119" t="s">
        <v>763</v>
      </c>
      <c r="B13" s="205" t="s">
        <v>563</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11.508057629</v>
      </c>
      <c r="AN13" s="214">
        <v>11.558375858</v>
      </c>
      <c r="AO13" s="214">
        <v>11.675947130000001</v>
      </c>
      <c r="AP13" s="214">
        <v>12.074734601999999</v>
      </c>
      <c r="AQ13" s="214">
        <v>12.275629386</v>
      </c>
      <c r="AR13" s="214">
        <v>12.343289258</v>
      </c>
      <c r="AS13" s="214">
        <v>12.240595515000001</v>
      </c>
      <c r="AT13" s="214">
        <v>12.250344760999999</v>
      </c>
      <c r="AU13" s="214">
        <v>12.285970302000001</v>
      </c>
      <c r="AV13" s="214">
        <v>12.21</v>
      </c>
      <c r="AW13" s="214">
        <v>11.68</v>
      </c>
      <c r="AX13" s="214">
        <v>11.6286</v>
      </c>
      <c r="AY13" s="214">
        <v>11.66156</v>
      </c>
      <c r="AZ13" s="355">
        <v>11.77206</v>
      </c>
      <c r="BA13" s="355">
        <v>11.924300000000001</v>
      </c>
      <c r="BB13" s="355">
        <v>12.34904</v>
      </c>
      <c r="BC13" s="355">
        <v>12.56118</v>
      </c>
      <c r="BD13" s="355">
        <v>12.623559999999999</v>
      </c>
      <c r="BE13" s="355">
        <v>12.509040000000001</v>
      </c>
      <c r="BF13" s="355">
        <v>12.51092</v>
      </c>
      <c r="BG13" s="355">
        <v>12.539149999999999</v>
      </c>
      <c r="BH13" s="355">
        <v>12.448270000000001</v>
      </c>
      <c r="BI13" s="355">
        <v>11.90155</v>
      </c>
      <c r="BJ13" s="355">
        <v>11.85482</v>
      </c>
      <c r="BK13" s="355">
        <v>11.90395</v>
      </c>
      <c r="BL13" s="355">
        <v>11.9999</v>
      </c>
      <c r="BM13" s="355">
        <v>12.15634</v>
      </c>
      <c r="BN13" s="355">
        <v>12.59726</v>
      </c>
      <c r="BO13" s="355">
        <v>12.82328</v>
      </c>
      <c r="BP13" s="355">
        <v>12.89583</v>
      </c>
      <c r="BQ13" s="355">
        <v>12.78457</v>
      </c>
      <c r="BR13" s="355">
        <v>12.78688</v>
      </c>
      <c r="BS13" s="355">
        <v>12.81528</v>
      </c>
      <c r="BT13" s="355">
        <v>12.72485</v>
      </c>
      <c r="BU13" s="355">
        <v>12.16675</v>
      </c>
      <c r="BV13" s="355">
        <v>12.109629999999999</v>
      </c>
    </row>
    <row r="14" spans="1:74" ht="11.1" customHeight="1" x14ac:dyDescent="0.2">
      <c r="A14" s="119" t="s">
        <v>764</v>
      </c>
      <c r="B14" s="207" t="s">
        <v>564</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14.872850510999999</v>
      </c>
      <c r="AN14" s="214">
        <v>14.813765642</v>
      </c>
      <c r="AO14" s="214">
        <v>14.932921336</v>
      </c>
      <c r="AP14" s="214">
        <v>13.414518562</v>
      </c>
      <c r="AQ14" s="214">
        <v>15.784886891999999</v>
      </c>
      <c r="AR14" s="214">
        <v>16.55065857</v>
      </c>
      <c r="AS14" s="214">
        <v>16.849961579999999</v>
      </c>
      <c r="AT14" s="214">
        <v>17.946815806</v>
      </c>
      <c r="AU14" s="214">
        <v>16.504272864000001</v>
      </c>
      <c r="AV14" s="214">
        <v>13.83</v>
      </c>
      <c r="AW14" s="214">
        <v>15.37</v>
      </c>
      <c r="AX14" s="214">
        <v>14.85223</v>
      </c>
      <c r="AY14" s="214">
        <v>15.336499999999999</v>
      </c>
      <c r="AZ14" s="355">
        <v>15.17798</v>
      </c>
      <c r="BA14" s="355">
        <v>15.217040000000001</v>
      </c>
      <c r="BB14" s="355">
        <v>14.32978</v>
      </c>
      <c r="BC14" s="355">
        <v>16.14141</v>
      </c>
      <c r="BD14" s="355">
        <v>17.01539</v>
      </c>
      <c r="BE14" s="355">
        <v>17.328510000000001</v>
      </c>
      <c r="BF14" s="355">
        <v>18.487539999999999</v>
      </c>
      <c r="BG14" s="355">
        <v>17.085280000000001</v>
      </c>
      <c r="BH14" s="355">
        <v>13.926629999999999</v>
      </c>
      <c r="BI14" s="355">
        <v>15.99381</v>
      </c>
      <c r="BJ14" s="355">
        <v>15.430859999999999</v>
      </c>
      <c r="BK14" s="355">
        <v>15.80035</v>
      </c>
      <c r="BL14" s="355">
        <v>15.694929999999999</v>
      </c>
      <c r="BM14" s="355">
        <v>15.71668</v>
      </c>
      <c r="BN14" s="355">
        <v>15.42113</v>
      </c>
      <c r="BO14" s="355">
        <v>16.574249999999999</v>
      </c>
      <c r="BP14" s="355">
        <v>17.416599999999999</v>
      </c>
      <c r="BQ14" s="355">
        <v>17.72214</v>
      </c>
      <c r="BR14" s="355">
        <v>18.913499999999999</v>
      </c>
      <c r="BS14" s="355">
        <v>17.485009999999999</v>
      </c>
      <c r="BT14" s="355">
        <v>13.82386</v>
      </c>
      <c r="BU14" s="355">
        <v>16.35088</v>
      </c>
      <c r="BV14" s="355">
        <v>15.813700000000001</v>
      </c>
    </row>
    <row r="15" spans="1:74" ht="11.1" customHeight="1" x14ac:dyDescent="0.2">
      <c r="A15" s="119" t="s">
        <v>765</v>
      </c>
      <c r="B15" s="207" t="s">
        <v>538</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13.05</v>
      </c>
      <c r="AS15" s="214">
        <v>13.13</v>
      </c>
      <c r="AT15" s="214">
        <v>13.3</v>
      </c>
      <c r="AU15" s="214">
        <v>13.01</v>
      </c>
      <c r="AV15" s="214">
        <v>12.87</v>
      </c>
      <c r="AW15" s="214">
        <v>12.95</v>
      </c>
      <c r="AX15" s="214">
        <v>12.643370000000001</v>
      </c>
      <c r="AY15" s="214">
        <v>12.68793</v>
      </c>
      <c r="AZ15" s="355">
        <v>12.966229999999999</v>
      </c>
      <c r="BA15" s="355">
        <v>13.23349</v>
      </c>
      <c r="BB15" s="355">
        <v>13.32611</v>
      </c>
      <c r="BC15" s="355">
        <v>13.633010000000001</v>
      </c>
      <c r="BD15" s="355">
        <v>13.550739999999999</v>
      </c>
      <c r="BE15" s="355">
        <v>13.46998</v>
      </c>
      <c r="BF15" s="355">
        <v>13.528130000000001</v>
      </c>
      <c r="BG15" s="355">
        <v>13.356339999999999</v>
      </c>
      <c r="BH15" s="355">
        <v>13.12514</v>
      </c>
      <c r="BI15" s="355">
        <v>13.287050000000001</v>
      </c>
      <c r="BJ15" s="355">
        <v>12.862209999999999</v>
      </c>
      <c r="BK15" s="355">
        <v>12.775259999999999</v>
      </c>
      <c r="BL15" s="355">
        <v>13.12363</v>
      </c>
      <c r="BM15" s="355">
        <v>13.44538</v>
      </c>
      <c r="BN15" s="355">
        <v>13.59145</v>
      </c>
      <c r="BO15" s="355">
        <v>13.829129999999999</v>
      </c>
      <c r="BP15" s="355">
        <v>13.75461</v>
      </c>
      <c r="BQ15" s="355">
        <v>13.689679999999999</v>
      </c>
      <c r="BR15" s="355">
        <v>13.75775</v>
      </c>
      <c r="BS15" s="355">
        <v>13.58643</v>
      </c>
      <c r="BT15" s="355">
        <v>13.31704</v>
      </c>
      <c r="BU15" s="355">
        <v>13.544320000000001</v>
      </c>
      <c r="BV15" s="355">
        <v>13.11783</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766</v>
      </c>
      <c r="B17" s="205" t="s">
        <v>557</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15.608395574999999</v>
      </c>
      <c r="AG17" s="214">
        <v>15.764434634000001</v>
      </c>
      <c r="AH17" s="214">
        <v>15.635785082</v>
      </c>
      <c r="AI17" s="214">
        <v>16.007322855000002</v>
      </c>
      <c r="AJ17" s="214">
        <v>15.749851913000001</v>
      </c>
      <c r="AK17" s="214">
        <v>15.586935175000001</v>
      </c>
      <c r="AL17" s="214">
        <v>15.548240291000001</v>
      </c>
      <c r="AM17" s="214">
        <v>16.581945945000001</v>
      </c>
      <c r="AN17" s="214">
        <v>16.968927588</v>
      </c>
      <c r="AO17" s="214">
        <v>16.293421068000001</v>
      </c>
      <c r="AP17" s="214">
        <v>15.983583585</v>
      </c>
      <c r="AQ17" s="214">
        <v>15.878773321000001</v>
      </c>
      <c r="AR17" s="214">
        <v>15.875848076</v>
      </c>
      <c r="AS17" s="214">
        <v>15.906419846</v>
      </c>
      <c r="AT17" s="214">
        <v>16.011209318999999</v>
      </c>
      <c r="AU17" s="214">
        <v>16.676891638000001</v>
      </c>
      <c r="AV17" s="214">
        <v>16.41</v>
      </c>
      <c r="AW17" s="214">
        <v>16.3</v>
      </c>
      <c r="AX17" s="214">
        <v>16.324819999999999</v>
      </c>
      <c r="AY17" s="214">
        <v>16.974070000000001</v>
      </c>
      <c r="AZ17" s="355">
        <v>16.775980000000001</v>
      </c>
      <c r="BA17" s="355">
        <v>15.63167</v>
      </c>
      <c r="BB17" s="355">
        <v>15.407909999999999</v>
      </c>
      <c r="BC17" s="355">
        <v>15.2652</v>
      </c>
      <c r="BD17" s="355">
        <v>15.01998</v>
      </c>
      <c r="BE17" s="355">
        <v>15.284750000000001</v>
      </c>
      <c r="BF17" s="355">
        <v>15.52932</v>
      </c>
      <c r="BG17" s="355">
        <v>15.94913</v>
      </c>
      <c r="BH17" s="355">
        <v>15.61931</v>
      </c>
      <c r="BI17" s="355">
        <v>15.62581</v>
      </c>
      <c r="BJ17" s="355">
        <v>15.67488</v>
      </c>
      <c r="BK17" s="355">
        <v>16.849319999999999</v>
      </c>
      <c r="BL17" s="355">
        <v>16.550380000000001</v>
      </c>
      <c r="BM17" s="355">
        <v>14.937110000000001</v>
      </c>
      <c r="BN17" s="355">
        <v>14.6981</v>
      </c>
      <c r="BO17" s="355">
        <v>14.50442</v>
      </c>
      <c r="BP17" s="355">
        <v>14.265890000000001</v>
      </c>
      <c r="BQ17" s="355">
        <v>14.559469999999999</v>
      </c>
      <c r="BR17" s="355">
        <v>14.85923</v>
      </c>
      <c r="BS17" s="355">
        <v>15.365080000000001</v>
      </c>
      <c r="BT17" s="355">
        <v>15.15507</v>
      </c>
      <c r="BU17" s="355">
        <v>15.294079999999999</v>
      </c>
      <c r="BV17" s="355">
        <v>15.43773</v>
      </c>
    </row>
    <row r="18" spans="1:74" ht="11.1" customHeight="1" x14ac:dyDescent="0.2">
      <c r="A18" s="119" t="s">
        <v>767</v>
      </c>
      <c r="B18" s="187" t="s">
        <v>590</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13.405996774</v>
      </c>
      <c r="AG18" s="214">
        <v>13.362204097999999</v>
      </c>
      <c r="AH18" s="214">
        <v>13.360599757999999</v>
      </c>
      <c r="AI18" s="214">
        <v>13.26677935</v>
      </c>
      <c r="AJ18" s="214">
        <v>12.491535376</v>
      </c>
      <c r="AK18" s="214">
        <v>11.995394642999999</v>
      </c>
      <c r="AL18" s="214">
        <v>11.719537403</v>
      </c>
      <c r="AM18" s="214">
        <v>12.365953458</v>
      </c>
      <c r="AN18" s="214">
        <v>12.180544506</v>
      </c>
      <c r="AO18" s="214">
        <v>11.656894719</v>
      </c>
      <c r="AP18" s="214">
        <v>11.697881498999999</v>
      </c>
      <c r="AQ18" s="214">
        <v>12.043938799999999</v>
      </c>
      <c r="AR18" s="214">
        <v>12.845555889</v>
      </c>
      <c r="AS18" s="214">
        <v>13.245877649000001</v>
      </c>
      <c r="AT18" s="214">
        <v>12.985628785999999</v>
      </c>
      <c r="AU18" s="214">
        <v>13.2297735</v>
      </c>
      <c r="AV18" s="214">
        <v>12.53</v>
      </c>
      <c r="AW18" s="214">
        <v>11.99</v>
      </c>
      <c r="AX18" s="214">
        <v>11.775869999999999</v>
      </c>
      <c r="AY18" s="214">
        <v>12.32892</v>
      </c>
      <c r="AZ18" s="355">
        <v>12.05303</v>
      </c>
      <c r="BA18" s="355">
        <v>11.5886</v>
      </c>
      <c r="BB18" s="355">
        <v>11.62677</v>
      </c>
      <c r="BC18" s="355">
        <v>11.94566</v>
      </c>
      <c r="BD18" s="355">
        <v>12.744899999999999</v>
      </c>
      <c r="BE18" s="355">
        <v>13.12571</v>
      </c>
      <c r="BF18" s="355">
        <v>12.858090000000001</v>
      </c>
      <c r="BG18" s="355">
        <v>13.135350000000001</v>
      </c>
      <c r="BH18" s="355">
        <v>12.4947</v>
      </c>
      <c r="BI18" s="355">
        <v>11.985950000000001</v>
      </c>
      <c r="BJ18" s="355">
        <v>11.79913</v>
      </c>
      <c r="BK18" s="355">
        <v>12.249919999999999</v>
      </c>
      <c r="BL18" s="355">
        <v>11.87785</v>
      </c>
      <c r="BM18" s="355">
        <v>11.439730000000001</v>
      </c>
      <c r="BN18" s="355">
        <v>11.48157</v>
      </c>
      <c r="BO18" s="355">
        <v>11.79828</v>
      </c>
      <c r="BP18" s="355">
        <v>12.615880000000001</v>
      </c>
      <c r="BQ18" s="355">
        <v>13.0351</v>
      </c>
      <c r="BR18" s="355">
        <v>12.81611</v>
      </c>
      <c r="BS18" s="355">
        <v>13.15631</v>
      </c>
      <c r="BT18" s="355">
        <v>12.58615</v>
      </c>
      <c r="BU18" s="355">
        <v>12.128310000000001</v>
      </c>
      <c r="BV18" s="355">
        <v>11.94651</v>
      </c>
    </row>
    <row r="19" spans="1:74" ht="11.1" customHeight="1" x14ac:dyDescent="0.2">
      <c r="A19" s="119" t="s">
        <v>768</v>
      </c>
      <c r="B19" s="205" t="s">
        <v>558</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10.2857305</v>
      </c>
      <c r="AG19" s="214">
        <v>10.066073252000001</v>
      </c>
      <c r="AH19" s="214">
        <v>10.223378031999999</v>
      </c>
      <c r="AI19" s="214">
        <v>10.154097082</v>
      </c>
      <c r="AJ19" s="214">
        <v>10.137790732999999</v>
      </c>
      <c r="AK19" s="214">
        <v>10.153511655000001</v>
      </c>
      <c r="AL19" s="214">
        <v>9.9147053347000007</v>
      </c>
      <c r="AM19" s="214">
        <v>10.045159845000001</v>
      </c>
      <c r="AN19" s="214">
        <v>10.148368242</v>
      </c>
      <c r="AO19" s="214">
        <v>10.104998634999999</v>
      </c>
      <c r="AP19" s="214">
        <v>10.177485430000001</v>
      </c>
      <c r="AQ19" s="214">
        <v>10.195230261000001</v>
      </c>
      <c r="AR19" s="214">
        <v>10.074542936</v>
      </c>
      <c r="AS19" s="214">
        <v>10.142990895000001</v>
      </c>
      <c r="AT19" s="214">
        <v>10.028391710999999</v>
      </c>
      <c r="AU19" s="214">
        <v>10.075227226000001</v>
      </c>
      <c r="AV19" s="214">
        <v>10.25</v>
      </c>
      <c r="AW19" s="214">
        <v>10.199999999999999</v>
      </c>
      <c r="AX19" s="214">
        <v>10.01313</v>
      </c>
      <c r="AY19" s="214">
        <v>10.1282</v>
      </c>
      <c r="AZ19" s="355">
        <v>10.2484</v>
      </c>
      <c r="BA19" s="355">
        <v>10.251849999999999</v>
      </c>
      <c r="BB19" s="355">
        <v>10.351190000000001</v>
      </c>
      <c r="BC19" s="355">
        <v>10.39228</v>
      </c>
      <c r="BD19" s="355">
        <v>10.267390000000001</v>
      </c>
      <c r="BE19" s="355">
        <v>10.329510000000001</v>
      </c>
      <c r="BF19" s="355">
        <v>10.198930000000001</v>
      </c>
      <c r="BG19" s="355">
        <v>10.237819999999999</v>
      </c>
      <c r="BH19" s="355">
        <v>10.42568</v>
      </c>
      <c r="BI19" s="355">
        <v>10.34877</v>
      </c>
      <c r="BJ19" s="355">
        <v>10.15161</v>
      </c>
      <c r="BK19" s="355">
        <v>10.21184</v>
      </c>
      <c r="BL19" s="355">
        <v>10.34435</v>
      </c>
      <c r="BM19" s="355">
        <v>10.34015</v>
      </c>
      <c r="BN19" s="355">
        <v>10.46092</v>
      </c>
      <c r="BO19" s="355">
        <v>10.50245</v>
      </c>
      <c r="BP19" s="355">
        <v>10.39705</v>
      </c>
      <c r="BQ19" s="355">
        <v>10.47101</v>
      </c>
      <c r="BR19" s="355">
        <v>10.338480000000001</v>
      </c>
      <c r="BS19" s="355">
        <v>10.386699999999999</v>
      </c>
      <c r="BT19" s="355">
        <v>10.595840000000001</v>
      </c>
      <c r="BU19" s="355">
        <v>10.514239999999999</v>
      </c>
      <c r="BV19" s="355">
        <v>10.335089999999999</v>
      </c>
    </row>
    <row r="20" spans="1:74" ht="11.1" customHeight="1" x14ac:dyDescent="0.2">
      <c r="A20" s="119" t="s">
        <v>769</v>
      </c>
      <c r="B20" s="205" t="s">
        <v>559</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10.763631525999999</v>
      </c>
      <c r="AG20" s="214">
        <v>10.809409045000001</v>
      </c>
      <c r="AH20" s="214">
        <v>10.837356102999999</v>
      </c>
      <c r="AI20" s="214">
        <v>10.113164827</v>
      </c>
      <c r="AJ20" s="214">
        <v>9.5614326694000003</v>
      </c>
      <c r="AK20" s="214">
        <v>9.2435446369999994</v>
      </c>
      <c r="AL20" s="214">
        <v>8.9815770103000006</v>
      </c>
      <c r="AM20" s="214">
        <v>9.0029659151000008</v>
      </c>
      <c r="AN20" s="214">
        <v>9.2317486327000005</v>
      </c>
      <c r="AO20" s="214">
        <v>9.3080746870999995</v>
      </c>
      <c r="AP20" s="214">
        <v>9.2966786575999993</v>
      </c>
      <c r="AQ20" s="214">
        <v>10.007716327000001</v>
      </c>
      <c r="AR20" s="214">
        <v>10.678878125000001</v>
      </c>
      <c r="AS20" s="214">
        <v>10.72446717</v>
      </c>
      <c r="AT20" s="214">
        <v>10.413496221999999</v>
      </c>
      <c r="AU20" s="214">
        <v>9.9566180248999991</v>
      </c>
      <c r="AV20" s="214">
        <v>9.5</v>
      </c>
      <c r="AW20" s="214">
        <v>9.1999999999999993</v>
      </c>
      <c r="AX20" s="214">
        <v>9.1038809999999994</v>
      </c>
      <c r="AY20" s="214">
        <v>9.0325600000000001</v>
      </c>
      <c r="AZ20" s="355">
        <v>9.2984080000000002</v>
      </c>
      <c r="BA20" s="355">
        <v>9.4322870000000005</v>
      </c>
      <c r="BB20" s="355">
        <v>9.4830459999999999</v>
      </c>
      <c r="BC20" s="355">
        <v>10.265359999999999</v>
      </c>
      <c r="BD20" s="355">
        <v>10.95912</v>
      </c>
      <c r="BE20" s="355">
        <v>10.92947</v>
      </c>
      <c r="BF20" s="355">
        <v>10.6181</v>
      </c>
      <c r="BG20" s="355">
        <v>10.20063</v>
      </c>
      <c r="BH20" s="355">
        <v>9.7498719999999999</v>
      </c>
      <c r="BI20" s="355">
        <v>9.4689499999999995</v>
      </c>
      <c r="BJ20" s="355">
        <v>9.3319100000000006</v>
      </c>
      <c r="BK20" s="355">
        <v>9.1345200000000002</v>
      </c>
      <c r="BL20" s="355">
        <v>9.4300060000000006</v>
      </c>
      <c r="BM20" s="355">
        <v>9.5716750000000008</v>
      </c>
      <c r="BN20" s="355">
        <v>9.6393920000000008</v>
      </c>
      <c r="BO20" s="355">
        <v>10.44717</v>
      </c>
      <c r="BP20" s="355">
        <v>11.18506</v>
      </c>
      <c r="BQ20" s="355">
        <v>11.176119999999999</v>
      </c>
      <c r="BR20" s="355">
        <v>10.878830000000001</v>
      </c>
      <c r="BS20" s="355">
        <v>10.479419999999999</v>
      </c>
      <c r="BT20" s="355">
        <v>10.057589999999999</v>
      </c>
      <c r="BU20" s="355">
        <v>9.7807580000000005</v>
      </c>
      <c r="BV20" s="355">
        <v>9.6296130000000009</v>
      </c>
    </row>
    <row r="21" spans="1:74" ht="11.1" customHeight="1" x14ac:dyDescent="0.2">
      <c r="A21" s="119" t="s">
        <v>770</v>
      </c>
      <c r="B21" s="205" t="s">
        <v>560</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9.3391684581999996</v>
      </c>
      <c r="AG21" s="214">
        <v>9.3712894600999999</v>
      </c>
      <c r="AH21" s="214">
        <v>9.4052422432</v>
      </c>
      <c r="AI21" s="214">
        <v>9.5156722935999998</v>
      </c>
      <c r="AJ21" s="214">
        <v>9.5165879196999992</v>
      </c>
      <c r="AK21" s="214">
        <v>9.3562371358000007</v>
      </c>
      <c r="AL21" s="214">
        <v>9.3607272437999995</v>
      </c>
      <c r="AM21" s="214">
        <v>9.7198377095000001</v>
      </c>
      <c r="AN21" s="214">
        <v>9.7518588228999992</v>
      </c>
      <c r="AO21" s="214">
        <v>9.3805323802</v>
      </c>
      <c r="AP21" s="214">
        <v>9.3475348495000006</v>
      </c>
      <c r="AQ21" s="214">
        <v>9.2375177987000008</v>
      </c>
      <c r="AR21" s="214">
        <v>9.3105031746000009</v>
      </c>
      <c r="AS21" s="214">
        <v>9.2682850252000009</v>
      </c>
      <c r="AT21" s="214">
        <v>9.1012637198000004</v>
      </c>
      <c r="AU21" s="214">
        <v>9.1589547191000005</v>
      </c>
      <c r="AV21" s="214">
        <v>9.3800000000000008</v>
      </c>
      <c r="AW21" s="214">
        <v>9.5399999999999991</v>
      </c>
      <c r="AX21" s="214">
        <v>9.5312199999999994</v>
      </c>
      <c r="AY21" s="214">
        <v>10.098789999999999</v>
      </c>
      <c r="AZ21" s="355">
        <v>10.16015</v>
      </c>
      <c r="BA21" s="355">
        <v>9.6833860000000005</v>
      </c>
      <c r="BB21" s="355">
        <v>9.5793769999999991</v>
      </c>
      <c r="BC21" s="355">
        <v>9.4286980000000007</v>
      </c>
      <c r="BD21" s="355">
        <v>9.4631810000000005</v>
      </c>
      <c r="BE21" s="355">
        <v>9.3778400000000008</v>
      </c>
      <c r="BF21" s="355">
        <v>9.1778820000000003</v>
      </c>
      <c r="BG21" s="355">
        <v>9.2214919999999996</v>
      </c>
      <c r="BH21" s="355">
        <v>9.4280100000000004</v>
      </c>
      <c r="BI21" s="355">
        <v>9.575507</v>
      </c>
      <c r="BJ21" s="355">
        <v>9.5473710000000001</v>
      </c>
      <c r="BK21" s="355">
        <v>10.33807</v>
      </c>
      <c r="BL21" s="355">
        <v>10.332470000000001</v>
      </c>
      <c r="BM21" s="355">
        <v>9.7686469999999996</v>
      </c>
      <c r="BN21" s="355">
        <v>9.6175329999999999</v>
      </c>
      <c r="BO21" s="355">
        <v>9.4308449999999997</v>
      </c>
      <c r="BP21" s="355">
        <v>9.4468490000000003</v>
      </c>
      <c r="BQ21" s="355">
        <v>9.3523309999999995</v>
      </c>
      <c r="BR21" s="355">
        <v>9.1518200000000007</v>
      </c>
      <c r="BS21" s="355">
        <v>9.2022829999999995</v>
      </c>
      <c r="BT21" s="355">
        <v>9.4248209999999997</v>
      </c>
      <c r="BU21" s="355">
        <v>9.5984809999999996</v>
      </c>
      <c r="BV21" s="355">
        <v>9.6114069999999998</v>
      </c>
    </row>
    <row r="22" spans="1:74" ht="11.1" customHeight="1" x14ac:dyDescent="0.2">
      <c r="A22" s="119" t="s">
        <v>771</v>
      </c>
      <c r="B22" s="205" t="s">
        <v>561</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10.734287952000001</v>
      </c>
      <c r="AG22" s="214">
        <v>10.615406162999999</v>
      </c>
      <c r="AH22" s="214">
        <v>10.597739946000001</v>
      </c>
      <c r="AI22" s="214">
        <v>10.727172348</v>
      </c>
      <c r="AJ22" s="214">
        <v>10.503359146999999</v>
      </c>
      <c r="AK22" s="214">
        <v>10.69653512</v>
      </c>
      <c r="AL22" s="214">
        <v>10.567096673</v>
      </c>
      <c r="AM22" s="214">
        <v>10.272948617999999</v>
      </c>
      <c r="AN22" s="214">
        <v>10.559791339</v>
      </c>
      <c r="AO22" s="214">
        <v>10.735363102999999</v>
      </c>
      <c r="AP22" s="214">
        <v>10.579280925999999</v>
      </c>
      <c r="AQ22" s="214">
        <v>10.401638532</v>
      </c>
      <c r="AR22" s="214">
        <v>10.482699855</v>
      </c>
      <c r="AS22" s="214">
        <v>10.311089122</v>
      </c>
      <c r="AT22" s="214">
        <v>10.335718899</v>
      </c>
      <c r="AU22" s="214">
        <v>10.366284734000001</v>
      </c>
      <c r="AV22" s="214">
        <v>10.34</v>
      </c>
      <c r="AW22" s="214">
        <v>10.73</v>
      </c>
      <c r="AX22" s="214">
        <v>10.71697</v>
      </c>
      <c r="AY22" s="214">
        <v>10.06757</v>
      </c>
      <c r="AZ22" s="355">
        <v>10.12435</v>
      </c>
      <c r="BA22" s="355">
        <v>10.459110000000001</v>
      </c>
      <c r="BB22" s="355">
        <v>10.420019999999999</v>
      </c>
      <c r="BC22" s="355">
        <v>10.39626</v>
      </c>
      <c r="BD22" s="355">
        <v>10.513170000000001</v>
      </c>
      <c r="BE22" s="355">
        <v>10.317259999999999</v>
      </c>
      <c r="BF22" s="355">
        <v>10.30667</v>
      </c>
      <c r="BG22" s="355">
        <v>10.427429999999999</v>
      </c>
      <c r="BH22" s="355">
        <v>10.42672</v>
      </c>
      <c r="BI22" s="355">
        <v>10.75376</v>
      </c>
      <c r="BJ22" s="355">
        <v>10.71904</v>
      </c>
      <c r="BK22" s="355">
        <v>9.7715379999999996</v>
      </c>
      <c r="BL22" s="355">
        <v>9.9532589999999992</v>
      </c>
      <c r="BM22" s="355">
        <v>10.294119999999999</v>
      </c>
      <c r="BN22" s="355">
        <v>10.31001</v>
      </c>
      <c r="BO22" s="355">
        <v>10.301030000000001</v>
      </c>
      <c r="BP22" s="355">
        <v>10.48541</v>
      </c>
      <c r="BQ22" s="355">
        <v>10.336320000000001</v>
      </c>
      <c r="BR22" s="355">
        <v>10.34032</v>
      </c>
      <c r="BS22" s="355">
        <v>10.502000000000001</v>
      </c>
      <c r="BT22" s="355">
        <v>10.56419</v>
      </c>
      <c r="BU22" s="355">
        <v>10.89859</v>
      </c>
      <c r="BV22" s="355">
        <v>10.927630000000001</v>
      </c>
    </row>
    <row r="23" spans="1:74" ht="11.1" customHeight="1" x14ac:dyDescent="0.2">
      <c r="A23" s="119" t="s">
        <v>772</v>
      </c>
      <c r="B23" s="205" t="s">
        <v>562</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8.5286452552000007</v>
      </c>
      <c r="AG23" s="214">
        <v>8.4070348823999996</v>
      </c>
      <c r="AH23" s="214">
        <v>8.3282682109999993</v>
      </c>
      <c r="AI23" s="214">
        <v>8.3395751196999992</v>
      </c>
      <c r="AJ23" s="214">
        <v>8.2672742182000007</v>
      </c>
      <c r="AK23" s="214">
        <v>8.3416489781000003</v>
      </c>
      <c r="AL23" s="214">
        <v>8.1245910273999993</v>
      </c>
      <c r="AM23" s="214">
        <v>8.2248440078999998</v>
      </c>
      <c r="AN23" s="214">
        <v>8.4987756849</v>
      </c>
      <c r="AO23" s="214">
        <v>8.3984667996999995</v>
      </c>
      <c r="AP23" s="214">
        <v>8.1925466029000003</v>
      </c>
      <c r="AQ23" s="214">
        <v>8.0950266180000003</v>
      </c>
      <c r="AR23" s="214">
        <v>8.2183110749000008</v>
      </c>
      <c r="AS23" s="214">
        <v>8.1121555183999998</v>
      </c>
      <c r="AT23" s="214">
        <v>8.2466170802000001</v>
      </c>
      <c r="AU23" s="214">
        <v>7.9756605202999999</v>
      </c>
      <c r="AV23" s="214">
        <v>7.92</v>
      </c>
      <c r="AW23" s="214">
        <v>8.1199999999999992</v>
      </c>
      <c r="AX23" s="214">
        <v>8.0097749999999994</v>
      </c>
      <c r="AY23" s="214">
        <v>7.8903189999999999</v>
      </c>
      <c r="AZ23" s="355">
        <v>7.8579249999999998</v>
      </c>
      <c r="BA23" s="355">
        <v>7.7439159999999996</v>
      </c>
      <c r="BB23" s="355">
        <v>7.6068420000000003</v>
      </c>
      <c r="BC23" s="355">
        <v>7.6089890000000002</v>
      </c>
      <c r="BD23" s="355">
        <v>7.7456050000000003</v>
      </c>
      <c r="BE23" s="355">
        <v>7.6109239999999998</v>
      </c>
      <c r="BF23" s="355">
        <v>7.7179310000000001</v>
      </c>
      <c r="BG23" s="355">
        <v>7.5279170000000004</v>
      </c>
      <c r="BH23" s="355">
        <v>7.5191210000000002</v>
      </c>
      <c r="BI23" s="355">
        <v>7.802619</v>
      </c>
      <c r="BJ23" s="355">
        <v>7.7197659999999999</v>
      </c>
      <c r="BK23" s="355">
        <v>7.4596910000000003</v>
      </c>
      <c r="BL23" s="355">
        <v>7.3351829999999998</v>
      </c>
      <c r="BM23" s="355">
        <v>7.1673169999999997</v>
      </c>
      <c r="BN23" s="355">
        <v>7.0577800000000002</v>
      </c>
      <c r="BO23" s="355">
        <v>7.065245</v>
      </c>
      <c r="BP23" s="355">
        <v>7.2389109999999999</v>
      </c>
      <c r="BQ23" s="355">
        <v>7.1791999999999998</v>
      </c>
      <c r="BR23" s="355">
        <v>7.3523550000000002</v>
      </c>
      <c r="BS23" s="355">
        <v>7.266267</v>
      </c>
      <c r="BT23" s="355">
        <v>7.3657079999999997</v>
      </c>
      <c r="BU23" s="355">
        <v>7.7402920000000002</v>
      </c>
      <c r="BV23" s="355">
        <v>7.6737570000000002</v>
      </c>
    </row>
    <row r="24" spans="1:74" ht="11.1" customHeight="1" x14ac:dyDescent="0.2">
      <c r="A24" s="119" t="s">
        <v>773</v>
      </c>
      <c r="B24" s="205" t="s">
        <v>563</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10.191916329</v>
      </c>
      <c r="AG24" s="214">
        <v>10.140595766000001</v>
      </c>
      <c r="AH24" s="214">
        <v>9.9266288518000003</v>
      </c>
      <c r="AI24" s="214">
        <v>9.8336111615000004</v>
      </c>
      <c r="AJ24" s="214">
        <v>9.8874692836999998</v>
      </c>
      <c r="AK24" s="214">
        <v>9.2738173024999995</v>
      </c>
      <c r="AL24" s="214">
        <v>9.1102557064000003</v>
      </c>
      <c r="AM24" s="214">
        <v>9.0977420218000002</v>
      </c>
      <c r="AN24" s="214">
        <v>9.3552884517999999</v>
      </c>
      <c r="AO24" s="214">
        <v>9.3333989353</v>
      </c>
      <c r="AP24" s="214">
        <v>9.5230998649000007</v>
      </c>
      <c r="AQ24" s="214">
        <v>9.9185188202999992</v>
      </c>
      <c r="AR24" s="214">
        <v>10.12403743</v>
      </c>
      <c r="AS24" s="214">
        <v>10.04382818</v>
      </c>
      <c r="AT24" s="214">
        <v>10.042075751</v>
      </c>
      <c r="AU24" s="214">
        <v>9.8780205105000007</v>
      </c>
      <c r="AV24" s="214">
        <v>9.7799999999999994</v>
      </c>
      <c r="AW24" s="214">
        <v>9.2899999999999991</v>
      </c>
      <c r="AX24" s="214">
        <v>9.2087160000000008</v>
      </c>
      <c r="AY24" s="214">
        <v>9.0397649999999992</v>
      </c>
      <c r="AZ24" s="355">
        <v>9.1677979999999994</v>
      </c>
      <c r="BA24" s="355">
        <v>9.2176729999999996</v>
      </c>
      <c r="BB24" s="355">
        <v>9.4693389999999997</v>
      </c>
      <c r="BC24" s="355">
        <v>9.8778179999999995</v>
      </c>
      <c r="BD24" s="355">
        <v>10.11994</v>
      </c>
      <c r="BE24" s="355">
        <v>10.04721</v>
      </c>
      <c r="BF24" s="355">
        <v>10.035270000000001</v>
      </c>
      <c r="BG24" s="355">
        <v>9.9059539999999995</v>
      </c>
      <c r="BH24" s="355">
        <v>9.7835870000000007</v>
      </c>
      <c r="BI24" s="355">
        <v>9.3108810000000002</v>
      </c>
      <c r="BJ24" s="355">
        <v>9.2325090000000003</v>
      </c>
      <c r="BK24" s="355">
        <v>9.0551469999999998</v>
      </c>
      <c r="BL24" s="355">
        <v>9.1420250000000003</v>
      </c>
      <c r="BM24" s="355">
        <v>9.2056780000000007</v>
      </c>
      <c r="BN24" s="355">
        <v>9.4558470000000003</v>
      </c>
      <c r="BO24" s="355">
        <v>9.8621090000000002</v>
      </c>
      <c r="BP24" s="355">
        <v>10.10966</v>
      </c>
      <c r="BQ24" s="355">
        <v>10.04824</v>
      </c>
      <c r="BR24" s="355">
        <v>10.04921</v>
      </c>
      <c r="BS24" s="355">
        <v>9.9367219999999996</v>
      </c>
      <c r="BT24" s="355">
        <v>9.8335740000000005</v>
      </c>
      <c r="BU24" s="355">
        <v>9.3745930000000008</v>
      </c>
      <c r="BV24" s="355">
        <v>9.3026140000000002</v>
      </c>
    </row>
    <row r="25" spans="1:74" ht="11.1" customHeight="1" x14ac:dyDescent="0.2">
      <c r="A25" s="119" t="s">
        <v>774</v>
      </c>
      <c r="B25" s="207" t="s">
        <v>564</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14.837654941</v>
      </c>
      <c r="AG25" s="214">
        <v>15.010835578</v>
      </c>
      <c r="AH25" s="214">
        <v>15.232866805</v>
      </c>
      <c r="AI25" s="214">
        <v>15.587652650000001</v>
      </c>
      <c r="AJ25" s="214">
        <v>14.786768735000001</v>
      </c>
      <c r="AK25" s="214">
        <v>13.256161876</v>
      </c>
      <c r="AL25" s="214">
        <v>12.554975109000001</v>
      </c>
      <c r="AM25" s="214">
        <v>12.780784413999999</v>
      </c>
      <c r="AN25" s="214">
        <v>12.854788015</v>
      </c>
      <c r="AO25" s="214">
        <v>13.066314726</v>
      </c>
      <c r="AP25" s="214">
        <v>13.077158498999999</v>
      </c>
      <c r="AQ25" s="214">
        <v>13.679491027999999</v>
      </c>
      <c r="AR25" s="214">
        <v>15.232092809999999</v>
      </c>
      <c r="AS25" s="214">
        <v>15.996339591</v>
      </c>
      <c r="AT25" s="214">
        <v>16.591215789</v>
      </c>
      <c r="AU25" s="214">
        <v>14.786859978000001</v>
      </c>
      <c r="AV25" s="214">
        <v>15.03</v>
      </c>
      <c r="AW25" s="214">
        <v>13.8</v>
      </c>
      <c r="AX25" s="214">
        <v>12.642799999999999</v>
      </c>
      <c r="AY25" s="214">
        <v>13.18722</v>
      </c>
      <c r="AZ25" s="355">
        <v>13.49</v>
      </c>
      <c r="BA25" s="355">
        <v>13.65146</v>
      </c>
      <c r="BB25" s="355">
        <v>13.599320000000001</v>
      </c>
      <c r="BC25" s="355">
        <v>14.233930000000001</v>
      </c>
      <c r="BD25" s="355">
        <v>15.77412</v>
      </c>
      <c r="BE25" s="355">
        <v>16.683900000000001</v>
      </c>
      <c r="BF25" s="355">
        <v>17.27299</v>
      </c>
      <c r="BG25" s="355">
        <v>15.139620000000001</v>
      </c>
      <c r="BH25" s="355">
        <v>15.19061</v>
      </c>
      <c r="BI25" s="355">
        <v>13.879440000000001</v>
      </c>
      <c r="BJ25" s="355">
        <v>12.72334</v>
      </c>
      <c r="BK25" s="355">
        <v>13.75934</v>
      </c>
      <c r="BL25" s="355">
        <v>13.97941</v>
      </c>
      <c r="BM25" s="355">
        <v>13.99582</v>
      </c>
      <c r="BN25" s="355">
        <v>13.9192</v>
      </c>
      <c r="BO25" s="355">
        <v>14.53265</v>
      </c>
      <c r="BP25" s="355">
        <v>16.044930000000001</v>
      </c>
      <c r="BQ25" s="355">
        <v>16.94652</v>
      </c>
      <c r="BR25" s="355">
        <v>17.470800000000001</v>
      </c>
      <c r="BS25" s="355">
        <v>15.23851</v>
      </c>
      <c r="BT25" s="355">
        <v>15.183260000000001</v>
      </c>
      <c r="BU25" s="355">
        <v>13.831530000000001</v>
      </c>
      <c r="BV25" s="355">
        <v>12.68333</v>
      </c>
    </row>
    <row r="26" spans="1:74" ht="11.1" customHeight="1" x14ac:dyDescent="0.2">
      <c r="A26" s="119" t="s">
        <v>775</v>
      </c>
      <c r="B26" s="207" t="s">
        <v>538</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11.01</v>
      </c>
      <c r="AG26" s="214">
        <v>10.97</v>
      </c>
      <c r="AH26" s="214">
        <v>11.01</v>
      </c>
      <c r="AI26" s="214">
        <v>11.03</v>
      </c>
      <c r="AJ26" s="214">
        <v>10.78</v>
      </c>
      <c r="AK26" s="214">
        <v>10.49</v>
      </c>
      <c r="AL26" s="214">
        <v>10.28</v>
      </c>
      <c r="AM26" s="214">
        <v>10.49</v>
      </c>
      <c r="AN26" s="214">
        <v>10.64</v>
      </c>
      <c r="AO26" s="214">
        <v>10.49</v>
      </c>
      <c r="AP26" s="214">
        <v>10.44</v>
      </c>
      <c r="AQ26" s="214">
        <v>10.49</v>
      </c>
      <c r="AR26" s="214">
        <v>10.82</v>
      </c>
      <c r="AS26" s="214">
        <v>10.97</v>
      </c>
      <c r="AT26" s="214">
        <v>11.01</v>
      </c>
      <c r="AU26" s="214">
        <v>10.68</v>
      </c>
      <c r="AV26" s="214">
        <v>10.74</v>
      </c>
      <c r="AW26" s="214">
        <v>10.56</v>
      </c>
      <c r="AX26" s="214">
        <v>10.40113</v>
      </c>
      <c r="AY26" s="214">
        <v>10.602510000000001</v>
      </c>
      <c r="AZ26" s="355">
        <v>10.675549999999999</v>
      </c>
      <c r="BA26" s="355">
        <v>10.516260000000001</v>
      </c>
      <c r="BB26" s="355">
        <v>10.459199999999999</v>
      </c>
      <c r="BC26" s="355">
        <v>10.54196</v>
      </c>
      <c r="BD26" s="355">
        <v>10.87323</v>
      </c>
      <c r="BE26" s="355">
        <v>10.97181</v>
      </c>
      <c r="BF26" s="355">
        <v>10.96987</v>
      </c>
      <c r="BG26" s="355">
        <v>10.65213</v>
      </c>
      <c r="BH26" s="355">
        <v>10.710380000000001</v>
      </c>
      <c r="BI26" s="355">
        <v>10.544140000000001</v>
      </c>
      <c r="BJ26" s="355">
        <v>10.357810000000001</v>
      </c>
      <c r="BK26" s="355">
        <v>10.610720000000001</v>
      </c>
      <c r="BL26" s="355">
        <v>10.65419</v>
      </c>
      <c r="BM26" s="355">
        <v>10.44285</v>
      </c>
      <c r="BN26" s="355">
        <v>10.372820000000001</v>
      </c>
      <c r="BO26" s="355">
        <v>10.44431</v>
      </c>
      <c r="BP26" s="355">
        <v>10.7829</v>
      </c>
      <c r="BQ26" s="355">
        <v>10.903930000000001</v>
      </c>
      <c r="BR26" s="355">
        <v>10.91775</v>
      </c>
      <c r="BS26" s="355">
        <v>10.6211</v>
      </c>
      <c r="BT26" s="355">
        <v>10.716010000000001</v>
      </c>
      <c r="BU26" s="355">
        <v>10.582549999999999</v>
      </c>
      <c r="BV26" s="355">
        <v>10.41844</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776</v>
      </c>
      <c r="B28" s="205" t="s">
        <v>557</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13.755206299999999</v>
      </c>
      <c r="AN28" s="214">
        <v>13.706535499999999</v>
      </c>
      <c r="AO28" s="214">
        <v>12.990440469999999</v>
      </c>
      <c r="AP28" s="214">
        <v>12.762563869999999</v>
      </c>
      <c r="AQ28" s="214">
        <v>12.616940076000001</v>
      </c>
      <c r="AR28" s="214">
        <v>12.453806969</v>
      </c>
      <c r="AS28" s="214">
        <v>12.867469562</v>
      </c>
      <c r="AT28" s="214">
        <v>12.727541456000001</v>
      </c>
      <c r="AU28" s="214">
        <v>12.893378611999999</v>
      </c>
      <c r="AV28" s="214">
        <v>12.7</v>
      </c>
      <c r="AW28" s="214">
        <v>13.06</v>
      </c>
      <c r="AX28" s="214">
        <v>13.39174</v>
      </c>
      <c r="AY28" s="214">
        <v>14.45673</v>
      </c>
      <c r="AZ28" s="355">
        <v>14.609970000000001</v>
      </c>
      <c r="BA28" s="355">
        <v>13.740970000000001</v>
      </c>
      <c r="BB28" s="355">
        <v>13.40352</v>
      </c>
      <c r="BC28" s="355">
        <v>13.178660000000001</v>
      </c>
      <c r="BD28" s="355">
        <v>12.93106</v>
      </c>
      <c r="BE28" s="355">
        <v>13.294840000000001</v>
      </c>
      <c r="BF28" s="355">
        <v>13.09577</v>
      </c>
      <c r="BG28" s="355">
        <v>13.22128</v>
      </c>
      <c r="BH28" s="355">
        <v>12.981350000000001</v>
      </c>
      <c r="BI28" s="355">
        <v>13.28969</v>
      </c>
      <c r="BJ28" s="355">
        <v>13.57798</v>
      </c>
      <c r="BK28" s="355">
        <v>15.198079999999999</v>
      </c>
      <c r="BL28" s="355">
        <v>15.262829999999999</v>
      </c>
      <c r="BM28" s="355">
        <v>14.25637</v>
      </c>
      <c r="BN28" s="355">
        <v>13.846730000000001</v>
      </c>
      <c r="BO28" s="355">
        <v>13.565110000000001</v>
      </c>
      <c r="BP28" s="355">
        <v>13.26309</v>
      </c>
      <c r="BQ28" s="355">
        <v>13.59811</v>
      </c>
      <c r="BR28" s="355">
        <v>13.348610000000001</v>
      </c>
      <c r="BS28" s="355">
        <v>13.441319999999999</v>
      </c>
      <c r="BT28" s="355">
        <v>13.16502</v>
      </c>
      <c r="BU28" s="355">
        <v>13.456799999999999</v>
      </c>
      <c r="BV28" s="355">
        <v>13.724539999999999</v>
      </c>
    </row>
    <row r="29" spans="1:74" ht="11.1" customHeight="1" x14ac:dyDescent="0.2">
      <c r="A29" s="119" t="s">
        <v>777</v>
      </c>
      <c r="B29" s="187" t="s">
        <v>590</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7.6240743855000002</v>
      </c>
      <c r="AN29" s="214">
        <v>7.3947876204999998</v>
      </c>
      <c r="AO29" s="214">
        <v>6.5692216991999999</v>
      </c>
      <c r="AP29" s="214">
        <v>6.6294460070000003</v>
      </c>
      <c r="AQ29" s="214">
        <v>6.8910920035999998</v>
      </c>
      <c r="AR29" s="214">
        <v>6.8748058292999996</v>
      </c>
      <c r="AS29" s="214">
        <v>6.8990116664999999</v>
      </c>
      <c r="AT29" s="214">
        <v>6.8505562393000003</v>
      </c>
      <c r="AU29" s="214">
        <v>6.8067988516</v>
      </c>
      <c r="AV29" s="214">
        <v>6.84</v>
      </c>
      <c r="AW29" s="214">
        <v>6.78</v>
      </c>
      <c r="AX29" s="214">
        <v>6.9254420000000003</v>
      </c>
      <c r="AY29" s="214">
        <v>7.1961259999999996</v>
      </c>
      <c r="AZ29" s="355">
        <v>7.0998849999999996</v>
      </c>
      <c r="BA29" s="355">
        <v>6.3547479999999998</v>
      </c>
      <c r="BB29" s="355">
        <v>6.4569580000000002</v>
      </c>
      <c r="BC29" s="355">
        <v>6.7234509999999998</v>
      </c>
      <c r="BD29" s="355">
        <v>6.7092140000000002</v>
      </c>
      <c r="BE29" s="355">
        <v>6.7354700000000003</v>
      </c>
      <c r="BF29" s="355">
        <v>6.7159430000000002</v>
      </c>
      <c r="BG29" s="355">
        <v>6.6961839999999997</v>
      </c>
      <c r="BH29" s="355">
        <v>6.7299769999999999</v>
      </c>
      <c r="BI29" s="355">
        <v>6.599494</v>
      </c>
      <c r="BJ29" s="355">
        <v>6.7234720000000001</v>
      </c>
      <c r="BK29" s="355">
        <v>7.0261579999999997</v>
      </c>
      <c r="BL29" s="355">
        <v>6.9857389999999997</v>
      </c>
      <c r="BM29" s="355">
        <v>6.192412</v>
      </c>
      <c r="BN29" s="355">
        <v>6.336201</v>
      </c>
      <c r="BO29" s="355">
        <v>6.6106239999999996</v>
      </c>
      <c r="BP29" s="355">
        <v>6.6211070000000003</v>
      </c>
      <c r="BQ29" s="355">
        <v>6.6886330000000003</v>
      </c>
      <c r="BR29" s="355">
        <v>6.6638919999999997</v>
      </c>
      <c r="BS29" s="355">
        <v>6.6480410000000001</v>
      </c>
      <c r="BT29" s="355">
        <v>6.6794560000000001</v>
      </c>
      <c r="BU29" s="355">
        <v>6.572114</v>
      </c>
      <c r="BV29" s="355">
        <v>6.7164729999999997</v>
      </c>
    </row>
    <row r="30" spans="1:74" ht="11.1" customHeight="1" x14ac:dyDescent="0.2">
      <c r="A30" s="119" t="s">
        <v>778</v>
      </c>
      <c r="B30" s="205" t="s">
        <v>558</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7.3434007507999999</v>
      </c>
      <c r="AN30" s="214">
        <v>7.0807097413999998</v>
      </c>
      <c r="AO30" s="214">
        <v>6.8948998560000003</v>
      </c>
      <c r="AP30" s="214">
        <v>6.9655859547999999</v>
      </c>
      <c r="AQ30" s="214">
        <v>6.9424962871</v>
      </c>
      <c r="AR30" s="214">
        <v>6.9747509533000001</v>
      </c>
      <c r="AS30" s="214">
        <v>7.0590619929000002</v>
      </c>
      <c r="AT30" s="214">
        <v>6.9590392230000004</v>
      </c>
      <c r="AU30" s="214">
        <v>6.9391074904999996</v>
      </c>
      <c r="AV30" s="214">
        <v>7.06</v>
      </c>
      <c r="AW30" s="214">
        <v>7.01</v>
      </c>
      <c r="AX30" s="214">
        <v>7.0176340000000001</v>
      </c>
      <c r="AY30" s="214">
        <v>7.1977859999999998</v>
      </c>
      <c r="AZ30" s="355">
        <v>6.9500719999999996</v>
      </c>
      <c r="BA30" s="355">
        <v>6.86158</v>
      </c>
      <c r="BB30" s="355">
        <v>6.9295710000000001</v>
      </c>
      <c r="BC30" s="355">
        <v>6.9406429999999997</v>
      </c>
      <c r="BD30" s="355">
        <v>6.973376</v>
      </c>
      <c r="BE30" s="355">
        <v>7.056692</v>
      </c>
      <c r="BF30" s="355">
        <v>6.97614</v>
      </c>
      <c r="BG30" s="355">
        <v>6.9616720000000001</v>
      </c>
      <c r="BH30" s="355">
        <v>7.1151799999999996</v>
      </c>
      <c r="BI30" s="355">
        <v>7.0331700000000001</v>
      </c>
      <c r="BJ30" s="355">
        <v>7.0175239999999999</v>
      </c>
      <c r="BK30" s="355">
        <v>7.1979470000000001</v>
      </c>
      <c r="BL30" s="355">
        <v>6.9953510000000003</v>
      </c>
      <c r="BM30" s="355">
        <v>6.93248</v>
      </c>
      <c r="BN30" s="355">
        <v>7.0093930000000002</v>
      </c>
      <c r="BO30" s="355">
        <v>7.0163539999999998</v>
      </c>
      <c r="BP30" s="355">
        <v>7.0526489999999997</v>
      </c>
      <c r="BQ30" s="355">
        <v>7.1223479999999997</v>
      </c>
      <c r="BR30" s="355">
        <v>7.0414199999999996</v>
      </c>
      <c r="BS30" s="355">
        <v>7.0325300000000004</v>
      </c>
      <c r="BT30" s="355">
        <v>7.1921619999999997</v>
      </c>
      <c r="BU30" s="355">
        <v>7.1025720000000003</v>
      </c>
      <c r="BV30" s="355">
        <v>7.096355</v>
      </c>
    </row>
    <row r="31" spans="1:74" ht="11.1" customHeight="1" x14ac:dyDescent="0.2">
      <c r="A31" s="119" t="s">
        <v>779</v>
      </c>
      <c r="B31" s="205" t="s">
        <v>559</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6.9325170849999997</v>
      </c>
      <c r="AN31" s="214">
        <v>7.1393695677000002</v>
      </c>
      <c r="AO31" s="214">
        <v>7.0675475597000004</v>
      </c>
      <c r="AP31" s="214">
        <v>6.8071270373999999</v>
      </c>
      <c r="AQ31" s="214">
        <v>7.2833975216000004</v>
      </c>
      <c r="AR31" s="214">
        <v>8.0280789491999993</v>
      </c>
      <c r="AS31" s="214">
        <v>8.2248140322999994</v>
      </c>
      <c r="AT31" s="214">
        <v>7.9399493529000003</v>
      </c>
      <c r="AU31" s="214">
        <v>7.7945297571000003</v>
      </c>
      <c r="AV31" s="214">
        <v>7.04</v>
      </c>
      <c r="AW31" s="214">
        <v>6.93</v>
      </c>
      <c r="AX31" s="214">
        <v>6.5861869999999998</v>
      </c>
      <c r="AY31" s="214">
        <v>7.0474800000000002</v>
      </c>
      <c r="AZ31" s="355">
        <v>7.2170839999999998</v>
      </c>
      <c r="BA31" s="355">
        <v>7.1819269999999999</v>
      </c>
      <c r="BB31" s="355">
        <v>6.906568</v>
      </c>
      <c r="BC31" s="355">
        <v>7.4050029999999998</v>
      </c>
      <c r="BD31" s="355">
        <v>8.1568919999999991</v>
      </c>
      <c r="BE31" s="355">
        <v>8.3564369999999997</v>
      </c>
      <c r="BF31" s="355">
        <v>8.0707210000000007</v>
      </c>
      <c r="BG31" s="355">
        <v>7.9154239999999998</v>
      </c>
      <c r="BH31" s="355">
        <v>7.1601600000000003</v>
      </c>
      <c r="BI31" s="355">
        <v>7.0434099999999997</v>
      </c>
      <c r="BJ31" s="355">
        <v>6.6810520000000002</v>
      </c>
      <c r="BK31" s="355">
        <v>7.1412500000000003</v>
      </c>
      <c r="BL31" s="355">
        <v>7.333488</v>
      </c>
      <c r="BM31" s="355">
        <v>7.3161639999999997</v>
      </c>
      <c r="BN31" s="355">
        <v>7.0360480000000001</v>
      </c>
      <c r="BO31" s="355">
        <v>7.5395709999999996</v>
      </c>
      <c r="BP31" s="355">
        <v>8.3026560000000007</v>
      </c>
      <c r="BQ31" s="355">
        <v>8.4906079999999999</v>
      </c>
      <c r="BR31" s="355">
        <v>8.2021040000000003</v>
      </c>
      <c r="BS31" s="355">
        <v>8.047625</v>
      </c>
      <c r="BT31" s="355">
        <v>7.2777409999999998</v>
      </c>
      <c r="BU31" s="355">
        <v>7.151027</v>
      </c>
      <c r="BV31" s="355">
        <v>6.7843590000000003</v>
      </c>
    </row>
    <row r="32" spans="1:74" ht="11.1" customHeight="1" x14ac:dyDescent="0.2">
      <c r="A32" s="119" t="s">
        <v>780</v>
      </c>
      <c r="B32" s="205" t="s">
        <v>560</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6.9954223701</v>
      </c>
      <c r="AN32" s="214">
        <v>6.4126337058000003</v>
      </c>
      <c r="AO32" s="214">
        <v>6.2257331098000002</v>
      </c>
      <c r="AP32" s="214">
        <v>6.2878405225999998</v>
      </c>
      <c r="AQ32" s="214">
        <v>6.2645035180999997</v>
      </c>
      <c r="AR32" s="214">
        <v>6.6432392918999996</v>
      </c>
      <c r="AS32" s="214">
        <v>6.7337281409000003</v>
      </c>
      <c r="AT32" s="214">
        <v>6.4187497127000004</v>
      </c>
      <c r="AU32" s="214">
        <v>6.6418934637999998</v>
      </c>
      <c r="AV32" s="214">
        <v>6.22</v>
      </c>
      <c r="AW32" s="214">
        <v>6.67</v>
      </c>
      <c r="AX32" s="214">
        <v>6.5971130000000002</v>
      </c>
      <c r="AY32" s="214">
        <v>6.7762539999999998</v>
      </c>
      <c r="AZ32" s="355">
        <v>6.3859440000000003</v>
      </c>
      <c r="BA32" s="355">
        <v>6.3186790000000004</v>
      </c>
      <c r="BB32" s="355">
        <v>6.3390560000000002</v>
      </c>
      <c r="BC32" s="355">
        <v>6.324738</v>
      </c>
      <c r="BD32" s="355">
        <v>6.6771380000000002</v>
      </c>
      <c r="BE32" s="355">
        <v>6.7458400000000003</v>
      </c>
      <c r="BF32" s="355">
        <v>6.4467990000000004</v>
      </c>
      <c r="BG32" s="355">
        <v>6.6701709999999999</v>
      </c>
      <c r="BH32" s="355">
        <v>6.2681329999999997</v>
      </c>
      <c r="BI32" s="355">
        <v>6.6533939999999996</v>
      </c>
      <c r="BJ32" s="355">
        <v>6.5384960000000003</v>
      </c>
      <c r="BK32" s="355">
        <v>6.6502910000000002</v>
      </c>
      <c r="BL32" s="355">
        <v>6.4085510000000001</v>
      </c>
      <c r="BM32" s="355">
        <v>6.3673000000000002</v>
      </c>
      <c r="BN32" s="355">
        <v>6.399667</v>
      </c>
      <c r="BO32" s="355">
        <v>6.3855130000000004</v>
      </c>
      <c r="BP32" s="355">
        <v>6.7542410000000004</v>
      </c>
      <c r="BQ32" s="355">
        <v>6.8149009999999999</v>
      </c>
      <c r="BR32" s="355">
        <v>6.5118090000000004</v>
      </c>
      <c r="BS32" s="355">
        <v>6.746683</v>
      </c>
      <c r="BT32" s="355">
        <v>6.3370600000000001</v>
      </c>
      <c r="BU32" s="355">
        <v>6.7260410000000004</v>
      </c>
      <c r="BV32" s="355">
        <v>6.6278889999999997</v>
      </c>
    </row>
    <row r="33" spans="1:74" ht="11.1" customHeight="1" x14ac:dyDescent="0.2">
      <c r="A33" s="119" t="s">
        <v>781</v>
      </c>
      <c r="B33" s="205" t="s">
        <v>561</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5.8500772166999999</v>
      </c>
      <c r="AN33" s="214">
        <v>5.7299810094000003</v>
      </c>
      <c r="AO33" s="214">
        <v>5.6537500763999997</v>
      </c>
      <c r="AP33" s="214">
        <v>5.7013244286000004</v>
      </c>
      <c r="AQ33" s="214">
        <v>5.9271870666000002</v>
      </c>
      <c r="AR33" s="214">
        <v>6.1415829268</v>
      </c>
      <c r="AS33" s="214">
        <v>5.9554670715000002</v>
      </c>
      <c r="AT33" s="214">
        <v>5.7321792285999997</v>
      </c>
      <c r="AU33" s="214">
        <v>5.9571565846999999</v>
      </c>
      <c r="AV33" s="214">
        <v>5.76</v>
      </c>
      <c r="AW33" s="214">
        <v>6</v>
      </c>
      <c r="AX33" s="214">
        <v>6.0149600000000003</v>
      </c>
      <c r="AY33" s="214">
        <v>5.8110169999999997</v>
      </c>
      <c r="AZ33" s="355">
        <v>5.8118480000000003</v>
      </c>
      <c r="BA33" s="355">
        <v>5.8332920000000001</v>
      </c>
      <c r="BB33" s="355">
        <v>5.8233990000000002</v>
      </c>
      <c r="BC33" s="355">
        <v>6.0686520000000002</v>
      </c>
      <c r="BD33" s="355">
        <v>6.2554720000000001</v>
      </c>
      <c r="BE33" s="355">
        <v>6.037687</v>
      </c>
      <c r="BF33" s="355">
        <v>5.8265029999999998</v>
      </c>
      <c r="BG33" s="355">
        <v>6.0527449999999998</v>
      </c>
      <c r="BH33" s="355">
        <v>5.881392</v>
      </c>
      <c r="BI33" s="355">
        <v>6.0619269999999998</v>
      </c>
      <c r="BJ33" s="355">
        <v>6.0289950000000001</v>
      </c>
      <c r="BK33" s="355">
        <v>5.8318260000000004</v>
      </c>
      <c r="BL33" s="355">
        <v>5.930517</v>
      </c>
      <c r="BM33" s="355">
        <v>5.9883749999999996</v>
      </c>
      <c r="BN33" s="355">
        <v>5.9760590000000002</v>
      </c>
      <c r="BO33" s="355">
        <v>6.2197300000000002</v>
      </c>
      <c r="BP33" s="355">
        <v>6.4140990000000002</v>
      </c>
      <c r="BQ33" s="355">
        <v>6.1650229999999997</v>
      </c>
      <c r="BR33" s="355">
        <v>5.9484029999999999</v>
      </c>
      <c r="BS33" s="355">
        <v>6.1894159999999996</v>
      </c>
      <c r="BT33" s="355">
        <v>6.0135290000000001</v>
      </c>
      <c r="BU33" s="355">
        <v>6.1883480000000004</v>
      </c>
      <c r="BV33" s="355">
        <v>6.1712540000000002</v>
      </c>
    </row>
    <row r="34" spans="1:74" ht="11.1" customHeight="1" x14ac:dyDescent="0.2">
      <c r="A34" s="119" t="s">
        <v>782</v>
      </c>
      <c r="B34" s="205" t="s">
        <v>562</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5.5083330617000001</v>
      </c>
      <c r="AN34" s="214">
        <v>5.3731878375999997</v>
      </c>
      <c r="AO34" s="214">
        <v>5.3642951936000003</v>
      </c>
      <c r="AP34" s="214">
        <v>5.1945380818000002</v>
      </c>
      <c r="AQ34" s="214">
        <v>5.4124162329000001</v>
      </c>
      <c r="AR34" s="214">
        <v>5.6211135367000002</v>
      </c>
      <c r="AS34" s="214">
        <v>5.9528622867000003</v>
      </c>
      <c r="AT34" s="214">
        <v>5.7273586221999997</v>
      </c>
      <c r="AU34" s="214">
        <v>5.3179778140999998</v>
      </c>
      <c r="AV34" s="214">
        <v>5.24</v>
      </c>
      <c r="AW34" s="214">
        <v>5.38</v>
      </c>
      <c r="AX34" s="214">
        <v>5.3711200000000003</v>
      </c>
      <c r="AY34" s="214">
        <v>5.180879</v>
      </c>
      <c r="AZ34" s="355">
        <v>5.1495449999999998</v>
      </c>
      <c r="BA34" s="355">
        <v>5.2817689999999997</v>
      </c>
      <c r="BB34" s="355">
        <v>5.0977870000000003</v>
      </c>
      <c r="BC34" s="355">
        <v>5.3440820000000002</v>
      </c>
      <c r="BD34" s="355">
        <v>5.5315859999999999</v>
      </c>
      <c r="BE34" s="355">
        <v>5.8437609999999998</v>
      </c>
      <c r="BF34" s="355">
        <v>5.6595399999999998</v>
      </c>
      <c r="BG34" s="355">
        <v>5.2778850000000004</v>
      </c>
      <c r="BH34" s="355">
        <v>5.2553320000000001</v>
      </c>
      <c r="BI34" s="355">
        <v>5.3090390000000003</v>
      </c>
      <c r="BJ34" s="355">
        <v>5.2583929999999999</v>
      </c>
      <c r="BK34" s="355">
        <v>4.9755630000000002</v>
      </c>
      <c r="BL34" s="355">
        <v>5.0199340000000001</v>
      </c>
      <c r="BM34" s="355">
        <v>5.1981599999999997</v>
      </c>
      <c r="BN34" s="355">
        <v>5.0606609999999996</v>
      </c>
      <c r="BO34" s="355">
        <v>5.3173969999999997</v>
      </c>
      <c r="BP34" s="355">
        <v>5.5346149999999996</v>
      </c>
      <c r="BQ34" s="355">
        <v>5.8551609999999998</v>
      </c>
      <c r="BR34" s="355">
        <v>5.6754309999999997</v>
      </c>
      <c r="BS34" s="355">
        <v>5.3085909999999998</v>
      </c>
      <c r="BT34" s="355">
        <v>5.3091429999999997</v>
      </c>
      <c r="BU34" s="355">
        <v>5.3759059999999996</v>
      </c>
      <c r="BV34" s="355">
        <v>5.355734</v>
      </c>
    </row>
    <row r="35" spans="1:74" s="120" customFormat="1" ht="11.1" customHeight="1" x14ac:dyDescent="0.2">
      <c r="A35" s="119" t="s">
        <v>783</v>
      </c>
      <c r="B35" s="205" t="s">
        <v>563</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6.0333216516999997</v>
      </c>
      <c r="AN35" s="214">
        <v>6.1805371274000001</v>
      </c>
      <c r="AO35" s="214">
        <v>6.1059301124000003</v>
      </c>
      <c r="AP35" s="214">
        <v>6.0734718201</v>
      </c>
      <c r="AQ35" s="214">
        <v>6.4448294912000001</v>
      </c>
      <c r="AR35" s="214">
        <v>6.8601698819000001</v>
      </c>
      <c r="AS35" s="214">
        <v>6.9641184238999996</v>
      </c>
      <c r="AT35" s="214">
        <v>7.1140334015000004</v>
      </c>
      <c r="AU35" s="214">
        <v>6.6892181697000002</v>
      </c>
      <c r="AV35" s="214">
        <v>6.32</v>
      </c>
      <c r="AW35" s="214">
        <v>5.9</v>
      </c>
      <c r="AX35" s="214">
        <v>5.8274629999999998</v>
      </c>
      <c r="AY35" s="214">
        <v>5.9633989999999999</v>
      </c>
      <c r="AZ35" s="355">
        <v>6.2074429999999996</v>
      </c>
      <c r="BA35" s="355">
        <v>6.1667339999999999</v>
      </c>
      <c r="BB35" s="355">
        <v>6.1495790000000001</v>
      </c>
      <c r="BC35" s="355">
        <v>6.5437409999999998</v>
      </c>
      <c r="BD35" s="355">
        <v>6.9766950000000003</v>
      </c>
      <c r="BE35" s="355">
        <v>7.0933260000000002</v>
      </c>
      <c r="BF35" s="355">
        <v>7.2598580000000004</v>
      </c>
      <c r="BG35" s="355">
        <v>6.8412949999999997</v>
      </c>
      <c r="BH35" s="355">
        <v>6.4694700000000003</v>
      </c>
      <c r="BI35" s="355">
        <v>6.0389179999999998</v>
      </c>
      <c r="BJ35" s="355">
        <v>5.963902</v>
      </c>
      <c r="BK35" s="355">
        <v>6.128228</v>
      </c>
      <c r="BL35" s="355">
        <v>6.3838619999999997</v>
      </c>
      <c r="BM35" s="355">
        <v>6.34483</v>
      </c>
      <c r="BN35" s="355">
        <v>6.326041</v>
      </c>
      <c r="BO35" s="355">
        <v>6.7299389999999999</v>
      </c>
      <c r="BP35" s="355">
        <v>7.174239</v>
      </c>
      <c r="BQ35" s="355">
        <v>7.2917969999999999</v>
      </c>
      <c r="BR35" s="355">
        <v>7.4618770000000003</v>
      </c>
      <c r="BS35" s="355">
        <v>7.0323270000000004</v>
      </c>
      <c r="BT35" s="355">
        <v>6.6507630000000004</v>
      </c>
      <c r="BU35" s="355">
        <v>6.2075670000000001</v>
      </c>
      <c r="BV35" s="355">
        <v>6.1319809999999997</v>
      </c>
    </row>
    <row r="36" spans="1:74" s="120" customFormat="1" ht="11.1" customHeight="1" x14ac:dyDescent="0.2">
      <c r="A36" s="119" t="s">
        <v>784</v>
      </c>
      <c r="B36" s="207" t="s">
        <v>564</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8.4833516259999993</v>
      </c>
      <c r="AN36" s="214">
        <v>8.6054479816999994</v>
      </c>
      <c r="AO36" s="214">
        <v>8.8033475942999999</v>
      </c>
      <c r="AP36" s="214">
        <v>8.3709706736000005</v>
      </c>
      <c r="AQ36" s="214">
        <v>9.3631223220000006</v>
      </c>
      <c r="AR36" s="214">
        <v>10.665430144</v>
      </c>
      <c r="AS36" s="214">
        <v>10.9846228</v>
      </c>
      <c r="AT36" s="214">
        <v>11.472366344999999</v>
      </c>
      <c r="AU36" s="214">
        <v>11.080356403</v>
      </c>
      <c r="AV36" s="214">
        <v>10.75</v>
      </c>
      <c r="AW36" s="214">
        <v>9.94</v>
      </c>
      <c r="AX36" s="214">
        <v>8.5925250000000002</v>
      </c>
      <c r="AY36" s="214">
        <v>8.7898219999999991</v>
      </c>
      <c r="AZ36" s="355">
        <v>8.8254970000000004</v>
      </c>
      <c r="BA36" s="355">
        <v>8.8962909999999997</v>
      </c>
      <c r="BB36" s="355">
        <v>8.472664</v>
      </c>
      <c r="BC36" s="355">
        <v>9.456588</v>
      </c>
      <c r="BD36" s="355">
        <v>10.766629999999999</v>
      </c>
      <c r="BE36" s="355">
        <v>11.09604</v>
      </c>
      <c r="BF36" s="355">
        <v>11.622719999999999</v>
      </c>
      <c r="BG36" s="355">
        <v>11.17318</v>
      </c>
      <c r="BH36" s="355">
        <v>10.799060000000001</v>
      </c>
      <c r="BI36" s="355">
        <v>10.029540000000001</v>
      </c>
      <c r="BJ36" s="355">
        <v>8.6937099999999994</v>
      </c>
      <c r="BK36" s="355">
        <v>8.9941980000000008</v>
      </c>
      <c r="BL36" s="355">
        <v>8.9855900000000002</v>
      </c>
      <c r="BM36" s="355">
        <v>8.9678419999999992</v>
      </c>
      <c r="BN36" s="355">
        <v>8.5622330000000009</v>
      </c>
      <c r="BO36" s="355">
        <v>9.5584050000000005</v>
      </c>
      <c r="BP36" s="355">
        <v>10.88007</v>
      </c>
      <c r="BQ36" s="355">
        <v>11.192769999999999</v>
      </c>
      <c r="BR36" s="355">
        <v>11.7262</v>
      </c>
      <c r="BS36" s="355">
        <v>11.270619999999999</v>
      </c>
      <c r="BT36" s="355">
        <v>10.878069999999999</v>
      </c>
      <c r="BU36" s="355">
        <v>10.10416</v>
      </c>
      <c r="BV36" s="355">
        <v>8.7516660000000002</v>
      </c>
    </row>
    <row r="37" spans="1:74" s="120" customFormat="1" ht="11.1" customHeight="1" x14ac:dyDescent="0.2">
      <c r="A37" s="119" t="s">
        <v>785</v>
      </c>
      <c r="B37" s="207" t="s">
        <v>538</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6.95</v>
      </c>
      <c r="AN37" s="214">
        <v>6.81</v>
      </c>
      <c r="AO37" s="214">
        <v>6.66</v>
      </c>
      <c r="AP37" s="214">
        <v>6.58</v>
      </c>
      <c r="AQ37" s="214">
        <v>6.82</v>
      </c>
      <c r="AR37" s="214">
        <v>7.18</v>
      </c>
      <c r="AS37" s="214">
        <v>7.34</v>
      </c>
      <c r="AT37" s="214">
        <v>7.24</v>
      </c>
      <c r="AU37" s="214">
        <v>7.09</v>
      </c>
      <c r="AV37" s="214">
        <v>6.91</v>
      </c>
      <c r="AW37" s="214">
        <v>6.88</v>
      </c>
      <c r="AX37" s="214">
        <v>6.7063090000000001</v>
      </c>
      <c r="AY37" s="214">
        <v>6.8312350000000004</v>
      </c>
      <c r="AZ37" s="355">
        <v>6.7700670000000001</v>
      </c>
      <c r="BA37" s="355">
        <v>6.6958080000000004</v>
      </c>
      <c r="BB37" s="355">
        <v>6.6024909999999997</v>
      </c>
      <c r="BC37" s="355">
        <v>6.859267</v>
      </c>
      <c r="BD37" s="355">
        <v>7.2120170000000003</v>
      </c>
      <c r="BE37" s="355">
        <v>7.3623099999999999</v>
      </c>
      <c r="BF37" s="355">
        <v>7.2826339999999998</v>
      </c>
      <c r="BG37" s="355">
        <v>7.130395</v>
      </c>
      <c r="BH37" s="355">
        <v>6.9615749999999998</v>
      </c>
      <c r="BI37" s="355">
        <v>6.894215</v>
      </c>
      <c r="BJ37" s="355">
        <v>6.6811920000000002</v>
      </c>
      <c r="BK37" s="355">
        <v>6.8092230000000002</v>
      </c>
      <c r="BL37" s="355">
        <v>6.8097060000000003</v>
      </c>
      <c r="BM37" s="355">
        <v>6.7491339999999997</v>
      </c>
      <c r="BN37" s="355">
        <v>6.6699039999999998</v>
      </c>
      <c r="BO37" s="355">
        <v>6.9326610000000004</v>
      </c>
      <c r="BP37" s="355">
        <v>7.3025900000000004</v>
      </c>
      <c r="BQ37" s="355">
        <v>7.4508590000000003</v>
      </c>
      <c r="BR37" s="355">
        <v>7.3721920000000001</v>
      </c>
      <c r="BS37" s="355">
        <v>7.2199989999999996</v>
      </c>
      <c r="BT37" s="355">
        <v>7.0510200000000003</v>
      </c>
      <c r="BU37" s="355">
        <v>6.9822340000000001</v>
      </c>
      <c r="BV37" s="355">
        <v>6.777971</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557</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16.411166227999999</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17.892028541999998</v>
      </c>
      <c r="AN39" s="261">
        <v>18.148818531</v>
      </c>
      <c r="AO39" s="261">
        <v>17.588683143000001</v>
      </c>
      <c r="AP39" s="261">
        <v>17.375175424999998</v>
      </c>
      <c r="AQ39" s="261">
        <v>17.045221157</v>
      </c>
      <c r="AR39" s="261">
        <v>17.059288402</v>
      </c>
      <c r="AS39" s="261">
        <v>17.253667738000001</v>
      </c>
      <c r="AT39" s="261">
        <v>17.317514358</v>
      </c>
      <c r="AU39" s="261">
        <v>17.964817322999998</v>
      </c>
      <c r="AV39" s="261">
        <v>17.38</v>
      </c>
      <c r="AW39" s="261">
        <v>17.489999999999998</v>
      </c>
      <c r="AX39" s="261">
        <v>17.569030000000001</v>
      </c>
      <c r="AY39" s="261">
        <v>18.601310000000002</v>
      </c>
      <c r="AZ39" s="384">
        <v>18.539390000000001</v>
      </c>
      <c r="BA39" s="384">
        <v>17.779109999999999</v>
      </c>
      <c r="BB39" s="384">
        <v>17.573080000000001</v>
      </c>
      <c r="BC39" s="384">
        <v>17.21097</v>
      </c>
      <c r="BD39" s="384">
        <v>17.101970000000001</v>
      </c>
      <c r="BE39" s="384">
        <v>17.483429999999998</v>
      </c>
      <c r="BF39" s="384">
        <v>17.62125</v>
      </c>
      <c r="BG39" s="384">
        <v>18.073979999999999</v>
      </c>
      <c r="BH39" s="384">
        <v>17.360309999999998</v>
      </c>
      <c r="BI39" s="384">
        <v>17.52627</v>
      </c>
      <c r="BJ39" s="384">
        <v>17.562059999999999</v>
      </c>
      <c r="BK39" s="384">
        <v>18.856999999999999</v>
      </c>
      <c r="BL39" s="384">
        <v>18.766690000000001</v>
      </c>
      <c r="BM39" s="384">
        <v>17.773700000000002</v>
      </c>
      <c r="BN39" s="384">
        <v>17.538740000000001</v>
      </c>
      <c r="BO39" s="384">
        <v>17.127749999999999</v>
      </c>
      <c r="BP39" s="384">
        <v>17.020820000000001</v>
      </c>
      <c r="BQ39" s="384">
        <v>17.459540000000001</v>
      </c>
      <c r="BR39" s="384">
        <v>17.629989999999999</v>
      </c>
      <c r="BS39" s="384">
        <v>18.133220000000001</v>
      </c>
      <c r="BT39" s="384">
        <v>17.44537</v>
      </c>
      <c r="BU39" s="384">
        <v>17.707149999999999</v>
      </c>
      <c r="BV39" s="384">
        <v>17.819410000000001</v>
      </c>
    </row>
    <row r="40" spans="1:74" ht="11.1" customHeight="1" x14ac:dyDescent="0.2">
      <c r="A40" s="265" t="s">
        <v>202</v>
      </c>
      <c r="B40" s="187" t="s">
        <v>590</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12.387283756</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12.764761179000001</v>
      </c>
      <c r="AN40" s="261">
        <v>12.591112636</v>
      </c>
      <c r="AO40" s="261">
        <v>12.048596376000001</v>
      </c>
      <c r="AP40" s="261">
        <v>12.05245627</v>
      </c>
      <c r="AQ40" s="261">
        <v>12.289563356</v>
      </c>
      <c r="AR40" s="261">
        <v>12.993510084</v>
      </c>
      <c r="AS40" s="261">
        <v>13.356815741</v>
      </c>
      <c r="AT40" s="261">
        <v>13.136534617000001</v>
      </c>
      <c r="AU40" s="261">
        <v>13.163414203</v>
      </c>
      <c r="AV40" s="261">
        <v>12.63</v>
      </c>
      <c r="AW40" s="261">
        <v>12.22</v>
      </c>
      <c r="AX40" s="261">
        <v>12.185320000000001</v>
      </c>
      <c r="AY40" s="261">
        <v>12.686260000000001</v>
      </c>
      <c r="AZ40" s="384">
        <v>12.555770000000001</v>
      </c>
      <c r="BA40" s="384">
        <v>12.07057</v>
      </c>
      <c r="BB40" s="384">
        <v>12.022019999999999</v>
      </c>
      <c r="BC40" s="384">
        <v>12.249639999999999</v>
      </c>
      <c r="BD40" s="384">
        <v>13.01915</v>
      </c>
      <c r="BE40" s="384">
        <v>13.349130000000001</v>
      </c>
      <c r="BF40" s="384">
        <v>13.06795</v>
      </c>
      <c r="BG40" s="384">
        <v>13.08835</v>
      </c>
      <c r="BH40" s="384">
        <v>12.62894</v>
      </c>
      <c r="BI40" s="384">
        <v>12.205769999999999</v>
      </c>
      <c r="BJ40" s="384">
        <v>12.18735</v>
      </c>
      <c r="BK40" s="384">
        <v>12.713950000000001</v>
      </c>
      <c r="BL40" s="384">
        <v>12.52563</v>
      </c>
      <c r="BM40" s="384">
        <v>12.043889999999999</v>
      </c>
      <c r="BN40" s="384">
        <v>12.00906</v>
      </c>
      <c r="BO40" s="384">
        <v>12.244669999999999</v>
      </c>
      <c r="BP40" s="384">
        <v>13.053280000000001</v>
      </c>
      <c r="BQ40" s="384">
        <v>13.43083</v>
      </c>
      <c r="BR40" s="384">
        <v>13.166219999999999</v>
      </c>
      <c r="BS40" s="384">
        <v>13.21045</v>
      </c>
      <c r="BT40" s="384">
        <v>12.776109999999999</v>
      </c>
      <c r="BU40" s="384">
        <v>12.38073</v>
      </c>
      <c r="BV40" s="384">
        <v>12.36478</v>
      </c>
    </row>
    <row r="41" spans="1:74" ht="11.1" customHeight="1" x14ac:dyDescent="0.2">
      <c r="A41" s="265" t="s">
        <v>203</v>
      </c>
      <c r="B41" s="205" t="s">
        <v>558</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9.9396742223000007</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10.267152288</v>
      </c>
      <c r="AN41" s="261">
        <v>10.115875516999999</v>
      </c>
      <c r="AO41" s="261">
        <v>10.029875643</v>
      </c>
      <c r="AP41" s="261">
        <v>10.093365323</v>
      </c>
      <c r="AQ41" s="261">
        <v>10.095079815</v>
      </c>
      <c r="AR41" s="261">
        <v>10.145629508000001</v>
      </c>
      <c r="AS41" s="261">
        <v>10.353743053000001</v>
      </c>
      <c r="AT41" s="261">
        <v>10.200279239</v>
      </c>
      <c r="AU41" s="261">
        <v>9.9640025892999997</v>
      </c>
      <c r="AV41" s="261">
        <v>10.08</v>
      </c>
      <c r="AW41" s="261">
        <v>10.14</v>
      </c>
      <c r="AX41" s="261">
        <v>10.11937</v>
      </c>
      <c r="AY41" s="261">
        <v>10.30578</v>
      </c>
      <c r="AZ41" s="384">
        <v>10.23277</v>
      </c>
      <c r="BA41" s="384">
        <v>10.195220000000001</v>
      </c>
      <c r="BB41" s="384">
        <v>10.21111</v>
      </c>
      <c r="BC41" s="384">
        <v>10.20143</v>
      </c>
      <c r="BD41" s="384">
        <v>10.31786</v>
      </c>
      <c r="BE41" s="384">
        <v>10.555540000000001</v>
      </c>
      <c r="BF41" s="384">
        <v>10.363770000000001</v>
      </c>
      <c r="BG41" s="384">
        <v>10.10413</v>
      </c>
      <c r="BH41" s="384">
        <v>10.259539999999999</v>
      </c>
      <c r="BI41" s="384">
        <v>10.279529999999999</v>
      </c>
      <c r="BJ41" s="384">
        <v>10.28607</v>
      </c>
      <c r="BK41" s="384">
        <v>10.48217</v>
      </c>
      <c r="BL41" s="384">
        <v>10.41112</v>
      </c>
      <c r="BM41" s="384">
        <v>10.37716</v>
      </c>
      <c r="BN41" s="384">
        <v>10.405390000000001</v>
      </c>
      <c r="BO41" s="384">
        <v>10.394209999999999</v>
      </c>
      <c r="BP41" s="384">
        <v>10.533440000000001</v>
      </c>
      <c r="BQ41" s="384">
        <v>10.785270000000001</v>
      </c>
      <c r="BR41" s="384">
        <v>10.588329999999999</v>
      </c>
      <c r="BS41" s="384">
        <v>10.322839999999999</v>
      </c>
      <c r="BT41" s="384">
        <v>10.4871</v>
      </c>
      <c r="BU41" s="384">
        <v>10.51286</v>
      </c>
      <c r="BV41" s="384">
        <v>10.53482</v>
      </c>
    </row>
    <row r="42" spans="1:74" ht="11.1" customHeight="1" x14ac:dyDescent="0.2">
      <c r="A42" s="265" t="s">
        <v>204</v>
      </c>
      <c r="B42" s="205" t="s">
        <v>559</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8.946964736</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9.0948927014999992</v>
      </c>
      <c r="AN42" s="261">
        <v>9.3069873018999996</v>
      </c>
      <c r="AO42" s="261">
        <v>9.3954137068999994</v>
      </c>
      <c r="AP42" s="261">
        <v>9.2779692341000004</v>
      </c>
      <c r="AQ42" s="261">
        <v>10.061015125999999</v>
      </c>
      <c r="AR42" s="261">
        <v>10.887681174000001</v>
      </c>
      <c r="AS42" s="261">
        <v>11.043430532</v>
      </c>
      <c r="AT42" s="261">
        <v>10.731597968999999</v>
      </c>
      <c r="AU42" s="261">
        <v>10.144849002000001</v>
      </c>
      <c r="AV42" s="261">
        <v>9.5</v>
      </c>
      <c r="AW42" s="261">
        <v>9.26</v>
      </c>
      <c r="AX42" s="261">
        <v>9.179195</v>
      </c>
      <c r="AY42" s="261">
        <v>9.2079850000000008</v>
      </c>
      <c r="AZ42" s="384">
        <v>9.4425120000000007</v>
      </c>
      <c r="BA42" s="384">
        <v>9.5731529999999996</v>
      </c>
      <c r="BB42" s="384">
        <v>9.4508659999999995</v>
      </c>
      <c r="BC42" s="384">
        <v>10.25019</v>
      </c>
      <c r="BD42" s="384">
        <v>11.12696</v>
      </c>
      <c r="BE42" s="384">
        <v>11.25962</v>
      </c>
      <c r="BF42" s="384">
        <v>10.945360000000001</v>
      </c>
      <c r="BG42" s="384">
        <v>10.357939999999999</v>
      </c>
      <c r="BH42" s="384">
        <v>9.7004830000000002</v>
      </c>
      <c r="BI42" s="384">
        <v>9.4574280000000002</v>
      </c>
      <c r="BJ42" s="384">
        <v>9.3432519999999997</v>
      </c>
      <c r="BK42" s="384">
        <v>9.3662270000000003</v>
      </c>
      <c r="BL42" s="384">
        <v>9.6131919999999997</v>
      </c>
      <c r="BM42" s="384">
        <v>9.7526779999999995</v>
      </c>
      <c r="BN42" s="384">
        <v>9.6372750000000007</v>
      </c>
      <c r="BO42" s="384">
        <v>10.45696</v>
      </c>
      <c r="BP42" s="384">
        <v>11.369400000000001</v>
      </c>
      <c r="BQ42" s="384">
        <v>11.51121</v>
      </c>
      <c r="BR42" s="384">
        <v>11.198029999999999</v>
      </c>
      <c r="BS42" s="384">
        <v>10.60568</v>
      </c>
      <c r="BT42" s="384">
        <v>9.9466370000000008</v>
      </c>
      <c r="BU42" s="384">
        <v>9.7000460000000004</v>
      </c>
      <c r="BV42" s="384">
        <v>9.5793459999999993</v>
      </c>
    </row>
    <row r="43" spans="1:74" ht="11.1" customHeight="1" x14ac:dyDescent="0.2">
      <c r="A43" s="265" t="s">
        <v>205</v>
      </c>
      <c r="B43" s="205" t="s">
        <v>560</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9.7612588959999993</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10.193488023</v>
      </c>
      <c r="AN43" s="261">
        <v>10.156130824</v>
      </c>
      <c r="AO43" s="261">
        <v>9.8083131078000001</v>
      </c>
      <c r="AP43" s="261">
        <v>9.7839097397000003</v>
      </c>
      <c r="AQ43" s="261">
        <v>9.7578038870999997</v>
      </c>
      <c r="AR43" s="261">
        <v>10.069719067999999</v>
      </c>
      <c r="AS43" s="261">
        <v>10.124205334999999</v>
      </c>
      <c r="AT43" s="261">
        <v>9.8793054714000004</v>
      </c>
      <c r="AU43" s="261">
        <v>9.9584579093999999</v>
      </c>
      <c r="AV43" s="261">
        <v>9.8800000000000008</v>
      </c>
      <c r="AW43" s="261">
        <v>10</v>
      </c>
      <c r="AX43" s="261">
        <v>9.9397199999999994</v>
      </c>
      <c r="AY43" s="261">
        <v>10.428509999999999</v>
      </c>
      <c r="AZ43" s="384">
        <v>10.402229999999999</v>
      </c>
      <c r="BA43" s="384">
        <v>10.056010000000001</v>
      </c>
      <c r="BB43" s="384">
        <v>9.9780219999999993</v>
      </c>
      <c r="BC43" s="384">
        <v>9.941414</v>
      </c>
      <c r="BD43" s="384">
        <v>10.259969999999999</v>
      </c>
      <c r="BE43" s="384">
        <v>10.28506</v>
      </c>
      <c r="BF43" s="384">
        <v>10.02455</v>
      </c>
      <c r="BG43" s="384">
        <v>10.101229999999999</v>
      </c>
      <c r="BH43" s="384">
        <v>9.9953489999999992</v>
      </c>
      <c r="BI43" s="384">
        <v>10.093970000000001</v>
      </c>
      <c r="BJ43" s="384">
        <v>10.00961</v>
      </c>
      <c r="BK43" s="384">
        <v>10.546989999999999</v>
      </c>
      <c r="BL43" s="384">
        <v>10.53889</v>
      </c>
      <c r="BM43" s="384">
        <v>10.16104</v>
      </c>
      <c r="BN43" s="384">
        <v>10.065329999999999</v>
      </c>
      <c r="BO43" s="384">
        <v>10.01623</v>
      </c>
      <c r="BP43" s="384">
        <v>10.33318</v>
      </c>
      <c r="BQ43" s="384">
        <v>10.35854</v>
      </c>
      <c r="BR43" s="384">
        <v>10.10059</v>
      </c>
      <c r="BS43" s="384">
        <v>10.185090000000001</v>
      </c>
      <c r="BT43" s="384">
        <v>10.088200000000001</v>
      </c>
      <c r="BU43" s="384">
        <v>10.19876</v>
      </c>
      <c r="BV43" s="384">
        <v>10.137169999999999</v>
      </c>
    </row>
    <row r="44" spans="1:74" ht="11.1" customHeight="1" x14ac:dyDescent="0.2">
      <c r="A44" s="265" t="s">
        <v>206</v>
      </c>
      <c r="B44" s="205" t="s">
        <v>561</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9.1564860947</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9.2022129765000003</v>
      </c>
      <c r="AN44" s="261">
        <v>9.2858718363000001</v>
      </c>
      <c r="AO44" s="261">
        <v>9.2561483887999998</v>
      </c>
      <c r="AP44" s="261">
        <v>9.1934489199999998</v>
      </c>
      <c r="AQ44" s="261">
        <v>9.2880438212000005</v>
      </c>
      <c r="AR44" s="261">
        <v>9.5653646148</v>
      </c>
      <c r="AS44" s="261">
        <v>9.4467915614999995</v>
      </c>
      <c r="AT44" s="261">
        <v>9.2286062058000002</v>
      </c>
      <c r="AU44" s="261">
        <v>9.4254389029999999</v>
      </c>
      <c r="AV44" s="261">
        <v>9.17</v>
      </c>
      <c r="AW44" s="261">
        <v>9.36</v>
      </c>
      <c r="AX44" s="261">
        <v>9.3727820000000008</v>
      </c>
      <c r="AY44" s="261">
        <v>9.2295730000000002</v>
      </c>
      <c r="AZ44" s="384">
        <v>9.2744490000000006</v>
      </c>
      <c r="BA44" s="384">
        <v>9.3718319999999995</v>
      </c>
      <c r="BB44" s="384">
        <v>9.2972020000000004</v>
      </c>
      <c r="BC44" s="384">
        <v>9.4346910000000008</v>
      </c>
      <c r="BD44" s="384">
        <v>9.7362009999999994</v>
      </c>
      <c r="BE44" s="384">
        <v>9.5926589999999994</v>
      </c>
      <c r="BF44" s="384">
        <v>9.3606890000000007</v>
      </c>
      <c r="BG44" s="384">
        <v>9.5629720000000002</v>
      </c>
      <c r="BH44" s="384">
        <v>9.3024640000000005</v>
      </c>
      <c r="BI44" s="384">
        <v>9.4663280000000007</v>
      </c>
      <c r="BJ44" s="384">
        <v>9.4271689999999992</v>
      </c>
      <c r="BK44" s="384">
        <v>9.229514</v>
      </c>
      <c r="BL44" s="384">
        <v>9.3476339999999993</v>
      </c>
      <c r="BM44" s="384">
        <v>9.4567560000000004</v>
      </c>
      <c r="BN44" s="384">
        <v>9.4091920000000009</v>
      </c>
      <c r="BO44" s="384">
        <v>9.5500989999999994</v>
      </c>
      <c r="BP44" s="384">
        <v>9.8900539999999992</v>
      </c>
      <c r="BQ44" s="384">
        <v>9.7594329999999996</v>
      </c>
      <c r="BR44" s="384">
        <v>9.5386209999999991</v>
      </c>
      <c r="BS44" s="384">
        <v>9.7623440000000006</v>
      </c>
      <c r="BT44" s="384">
        <v>9.5189170000000001</v>
      </c>
      <c r="BU44" s="384">
        <v>9.6973420000000008</v>
      </c>
      <c r="BV44" s="384">
        <v>9.6878329999999995</v>
      </c>
    </row>
    <row r="45" spans="1:74" ht="11.1" customHeight="1" x14ac:dyDescent="0.2">
      <c r="A45" s="265" t="s">
        <v>207</v>
      </c>
      <c r="B45" s="205" t="s">
        <v>562</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7.9128723879000002</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8.3368470094999996</v>
      </c>
      <c r="AN45" s="261">
        <v>8.3449354224000007</v>
      </c>
      <c r="AO45" s="261">
        <v>8.2928523276000004</v>
      </c>
      <c r="AP45" s="261">
        <v>8.0851826695</v>
      </c>
      <c r="AQ45" s="261">
        <v>8.2274480999000001</v>
      </c>
      <c r="AR45" s="261">
        <v>8.6202768927999998</v>
      </c>
      <c r="AS45" s="261">
        <v>8.7063437909000001</v>
      </c>
      <c r="AT45" s="261">
        <v>8.7743396701999998</v>
      </c>
      <c r="AU45" s="261">
        <v>8.4580455039999993</v>
      </c>
      <c r="AV45" s="261">
        <v>8.18</v>
      </c>
      <c r="AW45" s="261">
        <v>8.16</v>
      </c>
      <c r="AX45" s="261">
        <v>8.0437390000000004</v>
      </c>
      <c r="AY45" s="261">
        <v>8.1815719999999992</v>
      </c>
      <c r="AZ45" s="384">
        <v>8.1370050000000003</v>
      </c>
      <c r="BA45" s="384">
        <v>8.1300600000000003</v>
      </c>
      <c r="BB45" s="384">
        <v>7.9192220000000004</v>
      </c>
      <c r="BC45" s="384">
        <v>8.0626139999999999</v>
      </c>
      <c r="BD45" s="384">
        <v>8.4605519999999999</v>
      </c>
      <c r="BE45" s="384">
        <v>8.5311229999999991</v>
      </c>
      <c r="BF45" s="384">
        <v>8.5915769999999991</v>
      </c>
      <c r="BG45" s="384">
        <v>8.2941389999999995</v>
      </c>
      <c r="BH45" s="384">
        <v>8.0133930000000007</v>
      </c>
      <c r="BI45" s="384">
        <v>7.9637700000000002</v>
      </c>
      <c r="BJ45" s="384">
        <v>7.813688</v>
      </c>
      <c r="BK45" s="384">
        <v>7.9506139999999998</v>
      </c>
      <c r="BL45" s="384">
        <v>7.8762540000000003</v>
      </c>
      <c r="BM45" s="384">
        <v>7.8436979999999998</v>
      </c>
      <c r="BN45" s="384">
        <v>7.6769959999999999</v>
      </c>
      <c r="BO45" s="384">
        <v>7.8435370000000004</v>
      </c>
      <c r="BP45" s="384">
        <v>8.280932</v>
      </c>
      <c r="BQ45" s="384">
        <v>8.3946109999999994</v>
      </c>
      <c r="BR45" s="384">
        <v>8.4875319999999999</v>
      </c>
      <c r="BS45" s="384">
        <v>8.2365309999999994</v>
      </c>
      <c r="BT45" s="384">
        <v>8.0029129999999995</v>
      </c>
      <c r="BU45" s="384">
        <v>7.9964500000000003</v>
      </c>
      <c r="BV45" s="384">
        <v>7.8588709999999997</v>
      </c>
    </row>
    <row r="46" spans="1:74" s="120" customFormat="1" ht="11.1" customHeight="1" x14ac:dyDescent="0.2">
      <c r="A46" s="265" t="s">
        <v>208</v>
      </c>
      <c r="B46" s="205" t="s">
        <v>563</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8.8751906337000008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9.0636826242000001</v>
      </c>
      <c r="AN46" s="261">
        <v>9.1694308614000004</v>
      </c>
      <c r="AO46" s="261">
        <v>9.1071897203999992</v>
      </c>
      <c r="AP46" s="261">
        <v>9.2606981231999992</v>
      </c>
      <c r="AQ46" s="261">
        <v>9.6317884024999998</v>
      </c>
      <c r="AR46" s="261">
        <v>10.032957946</v>
      </c>
      <c r="AS46" s="261">
        <v>10.114851335000001</v>
      </c>
      <c r="AT46" s="261">
        <v>10.133839772</v>
      </c>
      <c r="AU46" s="261">
        <v>9.8534056269000008</v>
      </c>
      <c r="AV46" s="261">
        <v>9.4499999999999993</v>
      </c>
      <c r="AW46" s="261">
        <v>8.9700000000000006</v>
      </c>
      <c r="AX46" s="261">
        <v>9.0711580000000005</v>
      </c>
      <c r="AY46" s="261">
        <v>9.1021280000000004</v>
      </c>
      <c r="AZ46" s="384">
        <v>9.1779360000000008</v>
      </c>
      <c r="BA46" s="384">
        <v>9.1625969999999999</v>
      </c>
      <c r="BB46" s="384">
        <v>9.3105279999999997</v>
      </c>
      <c r="BC46" s="384">
        <v>9.7192059999999998</v>
      </c>
      <c r="BD46" s="384">
        <v>10.12846</v>
      </c>
      <c r="BE46" s="384">
        <v>10.206910000000001</v>
      </c>
      <c r="BF46" s="384">
        <v>10.25067</v>
      </c>
      <c r="BG46" s="384">
        <v>9.9409910000000004</v>
      </c>
      <c r="BH46" s="384">
        <v>9.5664110000000004</v>
      </c>
      <c r="BI46" s="384">
        <v>9.0728010000000001</v>
      </c>
      <c r="BJ46" s="384">
        <v>9.215465</v>
      </c>
      <c r="BK46" s="384">
        <v>9.2405449999999991</v>
      </c>
      <c r="BL46" s="384">
        <v>9.3003440000000008</v>
      </c>
      <c r="BM46" s="384">
        <v>9.2877679999999998</v>
      </c>
      <c r="BN46" s="384">
        <v>9.4408290000000008</v>
      </c>
      <c r="BO46" s="384">
        <v>9.8603889999999996</v>
      </c>
      <c r="BP46" s="384">
        <v>10.287179999999999</v>
      </c>
      <c r="BQ46" s="384">
        <v>10.37628</v>
      </c>
      <c r="BR46" s="384">
        <v>10.42428</v>
      </c>
      <c r="BS46" s="384">
        <v>10.113239999999999</v>
      </c>
      <c r="BT46" s="384">
        <v>9.7340509999999991</v>
      </c>
      <c r="BU46" s="384">
        <v>9.2404759999999992</v>
      </c>
      <c r="BV46" s="384">
        <v>9.3874490000000002</v>
      </c>
    </row>
    <row r="47" spans="1:74" s="120" customFormat="1" ht="11.1" customHeight="1" x14ac:dyDescent="0.2">
      <c r="A47" s="265" t="s">
        <v>209</v>
      </c>
      <c r="B47" s="207" t="s">
        <v>564</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12.254538738000001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12.774953010000001</v>
      </c>
      <c r="AN47" s="261">
        <v>12.704204094</v>
      </c>
      <c r="AO47" s="261">
        <v>12.936480332</v>
      </c>
      <c r="AP47" s="261">
        <v>12.155138788</v>
      </c>
      <c r="AQ47" s="261">
        <v>13.380438377999999</v>
      </c>
      <c r="AR47" s="261">
        <v>14.560012641</v>
      </c>
      <c r="AS47" s="261">
        <v>15.217182255999999</v>
      </c>
      <c r="AT47" s="261">
        <v>16.047871700999998</v>
      </c>
      <c r="AU47" s="261">
        <v>14.463531952</v>
      </c>
      <c r="AV47" s="261">
        <v>13.63</v>
      </c>
      <c r="AW47" s="261">
        <v>13.46</v>
      </c>
      <c r="AX47" s="261">
        <v>12.69792</v>
      </c>
      <c r="AY47" s="261">
        <v>13.20417</v>
      </c>
      <c r="AZ47" s="384">
        <v>13.14354</v>
      </c>
      <c r="BA47" s="384">
        <v>13.297470000000001</v>
      </c>
      <c r="BB47" s="384">
        <v>12.70241</v>
      </c>
      <c r="BC47" s="384">
        <v>13.75062</v>
      </c>
      <c r="BD47" s="384">
        <v>14.96458</v>
      </c>
      <c r="BE47" s="384">
        <v>15.637409999999999</v>
      </c>
      <c r="BF47" s="384">
        <v>16.48969</v>
      </c>
      <c r="BG47" s="384">
        <v>14.80307</v>
      </c>
      <c r="BH47" s="384">
        <v>13.74047</v>
      </c>
      <c r="BI47" s="384">
        <v>13.75</v>
      </c>
      <c r="BJ47" s="384">
        <v>13.01206</v>
      </c>
      <c r="BK47" s="384">
        <v>13.675700000000001</v>
      </c>
      <c r="BL47" s="384">
        <v>13.58798</v>
      </c>
      <c r="BM47" s="384">
        <v>13.652950000000001</v>
      </c>
      <c r="BN47" s="384">
        <v>13.23249</v>
      </c>
      <c r="BO47" s="384">
        <v>14.0518</v>
      </c>
      <c r="BP47" s="384">
        <v>15.242330000000001</v>
      </c>
      <c r="BQ47" s="384">
        <v>15.91245</v>
      </c>
      <c r="BR47" s="384">
        <v>16.756900000000002</v>
      </c>
      <c r="BS47" s="384">
        <v>15.00694</v>
      </c>
      <c r="BT47" s="384">
        <v>13.722110000000001</v>
      </c>
      <c r="BU47" s="384">
        <v>13.883290000000001</v>
      </c>
      <c r="BV47" s="384">
        <v>13.168659999999999</v>
      </c>
    </row>
    <row r="48" spans="1:74" s="120" customFormat="1" ht="11.1" customHeight="1" x14ac:dyDescent="0.2">
      <c r="A48" s="265" t="s">
        <v>210</v>
      </c>
      <c r="B48" s="208" t="s">
        <v>538</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10.130000000000001</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10.39</v>
      </c>
      <c r="AP48" s="215">
        <v>10.23</v>
      </c>
      <c r="AQ48" s="215">
        <v>10.41</v>
      </c>
      <c r="AR48" s="215">
        <v>10.79</v>
      </c>
      <c r="AS48" s="215">
        <v>11.03</v>
      </c>
      <c r="AT48" s="215">
        <v>11.05</v>
      </c>
      <c r="AU48" s="215">
        <v>10.7</v>
      </c>
      <c r="AV48" s="215">
        <v>10.46</v>
      </c>
      <c r="AW48" s="215">
        <v>10.43</v>
      </c>
      <c r="AX48" s="215">
        <v>10.335900000000001</v>
      </c>
      <c r="AY48" s="215">
        <v>10.602130000000001</v>
      </c>
      <c r="AZ48" s="386">
        <v>10.598979999999999</v>
      </c>
      <c r="BA48" s="386">
        <v>10.51665</v>
      </c>
      <c r="BB48" s="386">
        <v>10.34656</v>
      </c>
      <c r="BC48" s="386">
        <v>10.52946</v>
      </c>
      <c r="BD48" s="386">
        <v>10.954050000000001</v>
      </c>
      <c r="BE48" s="386">
        <v>11.13799</v>
      </c>
      <c r="BF48" s="386">
        <v>11.10239</v>
      </c>
      <c r="BG48" s="386">
        <v>10.767580000000001</v>
      </c>
      <c r="BH48" s="386">
        <v>10.523490000000001</v>
      </c>
      <c r="BI48" s="386">
        <v>10.50644</v>
      </c>
      <c r="BJ48" s="386">
        <v>10.386229999999999</v>
      </c>
      <c r="BK48" s="386">
        <v>10.67104</v>
      </c>
      <c r="BL48" s="386">
        <v>10.677009999999999</v>
      </c>
      <c r="BM48" s="386">
        <v>10.58297</v>
      </c>
      <c r="BN48" s="386">
        <v>10.43047</v>
      </c>
      <c r="BO48" s="386">
        <v>10.590730000000001</v>
      </c>
      <c r="BP48" s="386">
        <v>11.03171</v>
      </c>
      <c r="BQ48" s="386">
        <v>11.23537</v>
      </c>
      <c r="BR48" s="386">
        <v>11.20989</v>
      </c>
      <c r="BS48" s="386">
        <v>10.878579999999999</v>
      </c>
      <c r="BT48" s="386">
        <v>10.629300000000001</v>
      </c>
      <c r="BU48" s="386">
        <v>10.649570000000001</v>
      </c>
      <c r="BV48" s="386">
        <v>10.54524</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0" t="s">
        <v>1003</v>
      </c>
      <c r="C50" s="781"/>
      <c r="D50" s="781"/>
      <c r="E50" s="781"/>
      <c r="F50" s="781"/>
      <c r="G50" s="781"/>
      <c r="H50" s="781"/>
      <c r="I50" s="781"/>
      <c r="J50" s="781"/>
      <c r="K50" s="781"/>
      <c r="L50" s="781"/>
      <c r="M50" s="781"/>
      <c r="N50" s="781"/>
      <c r="O50" s="781"/>
      <c r="P50" s="781"/>
      <c r="Q50" s="781"/>
      <c r="AY50" s="514"/>
      <c r="AZ50" s="514"/>
      <c r="BA50" s="514"/>
      <c r="BB50" s="514"/>
      <c r="BC50" s="514"/>
      <c r="BD50" s="691"/>
      <c r="BE50" s="691"/>
      <c r="BF50" s="691"/>
      <c r="BG50" s="514"/>
      <c r="BH50" s="514"/>
      <c r="BI50" s="514"/>
      <c r="BJ50" s="514"/>
    </row>
    <row r="51" spans="1:74" s="296" customFormat="1" ht="12" customHeight="1" x14ac:dyDescent="0.2">
      <c r="A51" s="119"/>
      <c r="B51" s="789" t="s">
        <v>137</v>
      </c>
      <c r="C51" s="781"/>
      <c r="D51" s="781"/>
      <c r="E51" s="781"/>
      <c r="F51" s="781"/>
      <c r="G51" s="781"/>
      <c r="H51" s="781"/>
      <c r="I51" s="781"/>
      <c r="J51" s="781"/>
      <c r="K51" s="781"/>
      <c r="L51" s="781"/>
      <c r="M51" s="781"/>
      <c r="N51" s="781"/>
      <c r="O51" s="781"/>
      <c r="P51" s="781"/>
      <c r="Q51" s="781"/>
      <c r="AY51" s="514"/>
      <c r="AZ51" s="514"/>
      <c r="BA51" s="514"/>
      <c r="BB51" s="514"/>
      <c r="BC51" s="514"/>
      <c r="BD51" s="691"/>
      <c r="BE51" s="691"/>
      <c r="BF51" s="691"/>
      <c r="BG51" s="514"/>
      <c r="BH51" s="514"/>
      <c r="BI51" s="514"/>
      <c r="BJ51" s="514"/>
    </row>
    <row r="52" spans="1:74" s="465" customFormat="1" ht="12" customHeight="1" x14ac:dyDescent="0.2">
      <c r="A52" s="464"/>
      <c r="B52" s="845" t="s">
        <v>1077</v>
      </c>
      <c r="C52" s="799"/>
      <c r="D52" s="799"/>
      <c r="E52" s="799"/>
      <c r="F52" s="799"/>
      <c r="G52" s="799"/>
      <c r="H52" s="799"/>
      <c r="I52" s="799"/>
      <c r="J52" s="799"/>
      <c r="K52" s="799"/>
      <c r="L52" s="799"/>
      <c r="M52" s="799"/>
      <c r="N52" s="799"/>
      <c r="O52" s="799"/>
      <c r="P52" s="799"/>
      <c r="Q52" s="799"/>
      <c r="AY52" s="515"/>
      <c r="AZ52" s="515"/>
      <c r="BA52" s="515"/>
      <c r="BB52" s="515"/>
      <c r="BC52" s="515"/>
      <c r="BD52" s="692"/>
      <c r="BE52" s="692"/>
      <c r="BF52" s="692"/>
      <c r="BG52" s="515"/>
      <c r="BH52" s="515"/>
      <c r="BI52" s="515"/>
      <c r="BJ52" s="515"/>
    </row>
    <row r="53" spans="1:74" s="465" customFormat="1" ht="12" customHeight="1" x14ac:dyDescent="0.2">
      <c r="A53" s="466"/>
      <c r="B53" s="802" t="s">
        <v>1028</v>
      </c>
      <c r="C53" s="803"/>
      <c r="D53" s="803"/>
      <c r="E53" s="803"/>
      <c r="F53" s="803"/>
      <c r="G53" s="803"/>
      <c r="H53" s="803"/>
      <c r="I53" s="803"/>
      <c r="J53" s="803"/>
      <c r="K53" s="803"/>
      <c r="L53" s="803"/>
      <c r="M53" s="803"/>
      <c r="N53" s="803"/>
      <c r="O53" s="803"/>
      <c r="P53" s="803"/>
      <c r="Q53" s="799"/>
      <c r="AY53" s="515"/>
      <c r="AZ53" s="515"/>
      <c r="BA53" s="515"/>
      <c r="BB53" s="515"/>
      <c r="BC53" s="515"/>
      <c r="BD53" s="692"/>
      <c r="BE53" s="692"/>
      <c r="BF53" s="692"/>
      <c r="BG53" s="515"/>
      <c r="BH53" s="515"/>
      <c r="BI53" s="515"/>
      <c r="BJ53" s="515"/>
    </row>
    <row r="54" spans="1:74" s="465" customFormat="1" ht="12" customHeight="1" x14ac:dyDescent="0.2">
      <c r="A54" s="466"/>
      <c r="B54" s="797" t="s">
        <v>1065</v>
      </c>
      <c r="C54" s="803"/>
      <c r="D54" s="803"/>
      <c r="E54" s="803"/>
      <c r="F54" s="803"/>
      <c r="G54" s="803"/>
      <c r="H54" s="803"/>
      <c r="I54" s="803"/>
      <c r="J54" s="803"/>
      <c r="K54" s="803"/>
      <c r="L54" s="803"/>
      <c r="M54" s="803"/>
      <c r="N54" s="803"/>
      <c r="O54" s="803"/>
      <c r="P54" s="803"/>
      <c r="Q54" s="799"/>
      <c r="AY54" s="515"/>
      <c r="AZ54" s="515"/>
      <c r="BA54" s="515"/>
      <c r="BB54" s="515"/>
      <c r="BC54" s="515"/>
      <c r="BD54" s="692"/>
      <c r="BE54" s="692"/>
      <c r="BF54" s="692"/>
      <c r="BG54" s="515"/>
      <c r="BH54" s="515"/>
      <c r="BI54" s="515"/>
      <c r="BJ54" s="515"/>
    </row>
    <row r="55" spans="1:74" s="465" customFormat="1" ht="12" customHeight="1" x14ac:dyDescent="0.2">
      <c r="A55" s="466"/>
      <c r="B55" s="830" t="s">
        <v>1066</v>
      </c>
      <c r="C55" s="799"/>
      <c r="D55" s="799"/>
      <c r="E55" s="799"/>
      <c r="F55" s="799"/>
      <c r="G55" s="799"/>
      <c r="H55" s="799"/>
      <c r="I55" s="799"/>
      <c r="J55" s="799"/>
      <c r="K55" s="799"/>
      <c r="L55" s="799"/>
      <c r="M55" s="799"/>
      <c r="N55" s="799"/>
      <c r="O55" s="799"/>
      <c r="P55" s="799"/>
      <c r="Q55" s="799"/>
      <c r="AY55" s="515"/>
      <c r="AZ55" s="515"/>
      <c r="BA55" s="515"/>
      <c r="BB55" s="515"/>
      <c r="BC55" s="515"/>
      <c r="BD55" s="692"/>
      <c r="BE55" s="692"/>
      <c r="BF55" s="692"/>
      <c r="BG55" s="515"/>
      <c r="BH55" s="515"/>
      <c r="BI55" s="515"/>
      <c r="BJ55" s="515"/>
    </row>
    <row r="56" spans="1:74" s="465" customFormat="1" ht="22.35" customHeight="1" x14ac:dyDescent="0.2">
      <c r="A56" s="466"/>
      <c r="B56" s="802" t="s">
        <v>1073</v>
      </c>
      <c r="C56" s="803"/>
      <c r="D56" s="803"/>
      <c r="E56" s="803"/>
      <c r="F56" s="803"/>
      <c r="G56" s="803"/>
      <c r="H56" s="803"/>
      <c r="I56" s="803"/>
      <c r="J56" s="803"/>
      <c r="K56" s="803"/>
      <c r="L56" s="803"/>
      <c r="M56" s="803"/>
      <c r="N56" s="803"/>
      <c r="O56" s="803"/>
      <c r="P56" s="803"/>
      <c r="Q56" s="799"/>
      <c r="AY56" s="515"/>
      <c r="AZ56" s="515"/>
      <c r="BA56" s="515"/>
      <c r="BB56" s="515"/>
      <c r="BC56" s="515"/>
      <c r="BD56" s="692"/>
      <c r="BE56" s="692"/>
      <c r="BF56" s="692"/>
      <c r="BG56" s="515"/>
      <c r="BH56" s="515"/>
      <c r="BI56" s="515"/>
      <c r="BJ56" s="515"/>
    </row>
    <row r="57" spans="1:74" s="465" customFormat="1" ht="12" customHeight="1" x14ac:dyDescent="0.2">
      <c r="A57" s="466"/>
      <c r="B57" s="797" t="s">
        <v>1032</v>
      </c>
      <c r="C57" s="798"/>
      <c r="D57" s="798"/>
      <c r="E57" s="798"/>
      <c r="F57" s="798"/>
      <c r="G57" s="798"/>
      <c r="H57" s="798"/>
      <c r="I57" s="798"/>
      <c r="J57" s="798"/>
      <c r="K57" s="798"/>
      <c r="L57" s="798"/>
      <c r="M57" s="798"/>
      <c r="N57" s="798"/>
      <c r="O57" s="798"/>
      <c r="P57" s="798"/>
      <c r="Q57" s="799"/>
      <c r="AY57" s="515"/>
      <c r="AZ57" s="515"/>
      <c r="BA57" s="515"/>
      <c r="BB57" s="515"/>
      <c r="BC57" s="515"/>
      <c r="BD57" s="692"/>
      <c r="BE57" s="692"/>
      <c r="BF57" s="692"/>
      <c r="BG57" s="515"/>
      <c r="BH57" s="515"/>
      <c r="BI57" s="515"/>
      <c r="BJ57" s="515"/>
    </row>
    <row r="58" spans="1:74" s="461" customFormat="1" ht="12" customHeight="1" x14ac:dyDescent="0.2">
      <c r="A58" s="436"/>
      <c r="B58" s="811" t="s">
        <v>1130</v>
      </c>
      <c r="C58" s="799"/>
      <c r="D58" s="799"/>
      <c r="E58" s="799"/>
      <c r="F58" s="799"/>
      <c r="G58" s="799"/>
      <c r="H58" s="799"/>
      <c r="I58" s="799"/>
      <c r="J58" s="799"/>
      <c r="K58" s="799"/>
      <c r="L58" s="799"/>
      <c r="M58" s="799"/>
      <c r="N58" s="799"/>
      <c r="O58" s="799"/>
      <c r="P58" s="799"/>
      <c r="Q58" s="799"/>
      <c r="AY58" s="513"/>
      <c r="AZ58" s="513"/>
      <c r="BA58" s="513"/>
      <c r="BB58" s="513"/>
      <c r="BC58" s="513"/>
      <c r="BD58" s="685"/>
      <c r="BE58" s="685"/>
      <c r="BF58" s="685"/>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3"/>
      <c r="BE59" s="693"/>
      <c r="BF59" s="69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3"/>
      <c r="BE60" s="693"/>
      <c r="BF60" s="69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3"/>
      <c r="BE61" s="693"/>
      <c r="BF61" s="69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3"/>
      <c r="BE62" s="693"/>
      <c r="BF62" s="69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3"/>
      <c r="BE63" s="693"/>
      <c r="BF63" s="69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3"/>
      <c r="BE64" s="693"/>
      <c r="BF64" s="69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3"/>
      <c r="BE65" s="693"/>
      <c r="BF65" s="69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3"/>
      <c r="BE66" s="693"/>
      <c r="BF66" s="69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3"/>
      <c r="BE67" s="693"/>
      <c r="BF67" s="69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3"/>
      <c r="BE69" s="693"/>
      <c r="BF69" s="69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3"/>
      <c r="BE70" s="693"/>
      <c r="BF70" s="69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3"/>
      <c r="BE71" s="693"/>
      <c r="BF71" s="69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3"/>
      <c r="BE72" s="693"/>
      <c r="BF72" s="69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3"/>
      <c r="BE73" s="693"/>
      <c r="BF73" s="69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3"/>
      <c r="BE74" s="693"/>
      <c r="BF74" s="69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3"/>
      <c r="BE75" s="693"/>
      <c r="BF75" s="69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3"/>
      <c r="BE76" s="693"/>
      <c r="BF76" s="69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3"/>
      <c r="BE77" s="693"/>
      <c r="BF77" s="69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4"/>
      <c r="BE80" s="694"/>
      <c r="BF80" s="69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5"/>
      <c r="BE90" s="695"/>
      <c r="BF90" s="69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5"/>
      <c r="BE91" s="695"/>
      <c r="BF91" s="69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5"/>
      <c r="BE92" s="695"/>
      <c r="BF92" s="69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5"/>
      <c r="BE93" s="695"/>
      <c r="BF93" s="69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5"/>
      <c r="BE94" s="695"/>
      <c r="BF94" s="69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5"/>
      <c r="BE95" s="695"/>
      <c r="BF95" s="69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5"/>
      <c r="BE96" s="695"/>
      <c r="BF96" s="69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5"/>
      <c r="BE97" s="695"/>
      <c r="BF97" s="69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5"/>
      <c r="BE98" s="695"/>
      <c r="BF98" s="69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6"/>
      <c r="BE100" s="696"/>
      <c r="BF100" s="69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547" customWidth="1"/>
    <col min="2" max="2" width="24.42578125" style="547" customWidth="1"/>
    <col min="3" max="55" width="6.5703125" style="547" customWidth="1"/>
    <col min="56" max="58" width="6.5703125" style="706" customWidth="1"/>
    <col min="59" max="74" width="6.5703125" style="547" customWidth="1"/>
    <col min="75" max="238" width="11" style="547"/>
    <col min="239" max="239" width="1.5703125" style="547" customWidth="1"/>
    <col min="240" max="16384" width="11" style="547"/>
  </cols>
  <sheetData>
    <row r="1" spans="1:74" ht="12.75" customHeight="1" x14ac:dyDescent="0.2">
      <c r="A1" s="790" t="s">
        <v>982</v>
      </c>
      <c r="B1" s="545" t="s">
        <v>472</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1"/>
      <c r="B2" s="541" t="str">
        <f>"U.S. Energy Information Administration  |  Short-Term Energy Outlook  - "&amp;Dates!D1</f>
        <v>U.S. Energy Information Administration  |  Short-Term Energy Outlook  - February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49"/>
      <c r="B3" s="550"/>
      <c r="C3" s="795">
        <f>Dates!D3</f>
        <v>2015</v>
      </c>
      <c r="D3" s="796"/>
      <c r="E3" s="796"/>
      <c r="F3" s="796"/>
      <c r="G3" s="796"/>
      <c r="H3" s="796"/>
      <c r="I3" s="796"/>
      <c r="J3" s="796"/>
      <c r="K3" s="796"/>
      <c r="L3" s="796"/>
      <c r="M3" s="796"/>
      <c r="N3" s="846"/>
      <c r="O3" s="795">
        <f>C3+1</f>
        <v>2016</v>
      </c>
      <c r="P3" s="796"/>
      <c r="Q3" s="796"/>
      <c r="R3" s="796"/>
      <c r="S3" s="796"/>
      <c r="T3" s="796"/>
      <c r="U3" s="796"/>
      <c r="V3" s="796"/>
      <c r="W3" s="796"/>
      <c r="X3" s="796"/>
      <c r="Y3" s="796"/>
      <c r="Z3" s="846"/>
      <c r="AA3" s="795">
        <f>O3+1</f>
        <v>2017</v>
      </c>
      <c r="AB3" s="796"/>
      <c r="AC3" s="796"/>
      <c r="AD3" s="796"/>
      <c r="AE3" s="796"/>
      <c r="AF3" s="796"/>
      <c r="AG3" s="796"/>
      <c r="AH3" s="796"/>
      <c r="AI3" s="796"/>
      <c r="AJ3" s="796"/>
      <c r="AK3" s="796"/>
      <c r="AL3" s="846"/>
      <c r="AM3" s="795">
        <f>AA3+1</f>
        <v>2018</v>
      </c>
      <c r="AN3" s="796"/>
      <c r="AO3" s="796"/>
      <c r="AP3" s="796"/>
      <c r="AQ3" s="796"/>
      <c r="AR3" s="796"/>
      <c r="AS3" s="796"/>
      <c r="AT3" s="796"/>
      <c r="AU3" s="796"/>
      <c r="AV3" s="796"/>
      <c r="AW3" s="796"/>
      <c r="AX3" s="846"/>
      <c r="AY3" s="795">
        <f>AM3+1</f>
        <v>2019</v>
      </c>
      <c r="AZ3" s="796"/>
      <c r="BA3" s="796"/>
      <c r="BB3" s="796"/>
      <c r="BC3" s="796"/>
      <c r="BD3" s="796"/>
      <c r="BE3" s="796"/>
      <c r="BF3" s="796"/>
      <c r="BG3" s="796"/>
      <c r="BH3" s="796"/>
      <c r="BI3" s="796"/>
      <c r="BJ3" s="846"/>
      <c r="BK3" s="795">
        <f>AY3+1</f>
        <v>2020</v>
      </c>
      <c r="BL3" s="796"/>
      <c r="BM3" s="796"/>
      <c r="BN3" s="796"/>
      <c r="BO3" s="796"/>
      <c r="BP3" s="796"/>
      <c r="BQ3" s="796"/>
      <c r="BR3" s="796"/>
      <c r="BS3" s="796"/>
      <c r="BT3" s="796"/>
      <c r="BU3" s="796"/>
      <c r="BV3" s="846"/>
    </row>
    <row r="4" spans="1:74" ht="12.75" customHeight="1" x14ac:dyDescent="0.2">
      <c r="A4" s="549"/>
      <c r="B4" s="551"/>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49"/>
      <c r="B5" s="129" t="s">
        <v>355</v>
      </c>
      <c r="C5" s="552"/>
      <c r="D5" s="553"/>
      <c r="E5" s="553"/>
      <c r="F5" s="553"/>
      <c r="G5" s="553"/>
      <c r="H5" s="553"/>
      <c r="I5" s="553"/>
      <c r="J5" s="553"/>
      <c r="K5" s="553"/>
      <c r="L5" s="553"/>
      <c r="M5" s="553"/>
      <c r="N5" s="554"/>
      <c r="O5" s="552"/>
      <c r="P5" s="553"/>
      <c r="Q5" s="553"/>
      <c r="R5" s="553"/>
      <c r="S5" s="553"/>
      <c r="T5" s="553"/>
      <c r="U5" s="553"/>
      <c r="V5" s="553"/>
      <c r="W5" s="553"/>
      <c r="X5" s="553"/>
      <c r="Y5" s="553"/>
      <c r="Z5" s="554"/>
      <c r="AA5" s="552"/>
      <c r="AB5" s="553"/>
      <c r="AC5" s="553"/>
      <c r="AD5" s="553"/>
      <c r="AE5" s="553"/>
      <c r="AF5" s="553"/>
      <c r="AG5" s="553"/>
      <c r="AH5" s="553"/>
      <c r="AI5" s="553"/>
      <c r="AJ5" s="553"/>
      <c r="AK5" s="553"/>
      <c r="AL5" s="554"/>
      <c r="AM5" s="552"/>
      <c r="AN5" s="553"/>
      <c r="AO5" s="553"/>
      <c r="AP5" s="553"/>
      <c r="AQ5" s="553"/>
      <c r="AR5" s="553"/>
      <c r="AS5" s="553"/>
      <c r="AT5" s="553"/>
      <c r="AU5" s="553"/>
      <c r="AV5" s="553"/>
      <c r="AW5" s="553"/>
      <c r="AX5" s="554"/>
      <c r="AY5" s="552"/>
      <c r="AZ5" s="553"/>
      <c r="BA5" s="553"/>
      <c r="BB5" s="553"/>
      <c r="BC5" s="553"/>
      <c r="BD5" s="553"/>
      <c r="BE5" s="553"/>
      <c r="BF5" s="553"/>
      <c r="BG5" s="553"/>
      <c r="BH5" s="553"/>
      <c r="BI5" s="553"/>
      <c r="BJ5" s="554"/>
      <c r="BK5" s="552"/>
      <c r="BL5" s="553"/>
      <c r="BM5" s="553"/>
      <c r="BN5" s="553"/>
      <c r="BO5" s="553"/>
      <c r="BP5" s="553"/>
      <c r="BQ5" s="553"/>
      <c r="BR5" s="553"/>
      <c r="BS5" s="553"/>
      <c r="BT5" s="553"/>
      <c r="BU5" s="553"/>
      <c r="BV5" s="554"/>
    </row>
    <row r="6" spans="1:74" ht="11.1" customHeight="1" x14ac:dyDescent="0.2">
      <c r="A6" s="555" t="s">
        <v>370</v>
      </c>
      <c r="B6" s="556"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3836.7490745</v>
      </c>
      <c r="AN6" s="275">
        <v>2925.7930013999999</v>
      </c>
      <c r="AO6" s="275">
        <v>2600.4236494000002</v>
      </c>
      <c r="AP6" s="275">
        <v>2446.1125056999999</v>
      </c>
      <c r="AQ6" s="275">
        <v>2751.9830834999998</v>
      </c>
      <c r="AR6" s="275">
        <v>3383.6071003000002</v>
      </c>
      <c r="AS6" s="275">
        <v>3724.8871731999998</v>
      </c>
      <c r="AT6" s="275">
        <v>3716.6977181000002</v>
      </c>
      <c r="AU6" s="275">
        <v>3224.7583970000001</v>
      </c>
      <c r="AV6" s="275">
        <v>2821.0381127000001</v>
      </c>
      <c r="AW6" s="275">
        <v>3091.2561047999998</v>
      </c>
      <c r="AX6" s="275">
        <v>3320.2069999999999</v>
      </c>
      <c r="AY6" s="275">
        <v>3512.9589999999998</v>
      </c>
      <c r="AZ6" s="338">
        <v>3168.1120000000001</v>
      </c>
      <c r="BA6" s="338">
        <v>2619.3310000000001</v>
      </c>
      <c r="BB6" s="338">
        <v>2217.3420000000001</v>
      </c>
      <c r="BC6" s="338">
        <v>2433.0949999999998</v>
      </c>
      <c r="BD6" s="338">
        <v>2938.8310000000001</v>
      </c>
      <c r="BE6" s="338">
        <v>3393.665</v>
      </c>
      <c r="BF6" s="338">
        <v>3473.6410000000001</v>
      </c>
      <c r="BG6" s="338">
        <v>2687.6309999999999</v>
      </c>
      <c r="BH6" s="338">
        <v>2523.0810000000001</v>
      </c>
      <c r="BI6" s="338">
        <v>2550.357</v>
      </c>
      <c r="BJ6" s="338">
        <v>3149.7289999999998</v>
      </c>
      <c r="BK6" s="338">
        <v>3576.645</v>
      </c>
      <c r="BL6" s="338">
        <v>3040.1469999999999</v>
      </c>
      <c r="BM6" s="338">
        <v>2470.549</v>
      </c>
      <c r="BN6" s="338">
        <v>2026.9780000000001</v>
      </c>
      <c r="BO6" s="338">
        <v>2253.181</v>
      </c>
      <c r="BP6" s="338">
        <v>2729.2240000000002</v>
      </c>
      <c r="BQ6" s="338">
        <v>3079.9969999999998</v>
      </c>
      <c r="BR6" s="338">
        <v>3106.8519999999999</v>
      </c>
      <c r="BS6" s="338">
        <v>2431.7130000000002</v>
      </c>
      <c r="BT6" s="338">
        <v>2268.777</v>
      </c>
      <c r="BU6" s="338">
        <v>2313.8180000000002</v>
      </c>
      <c r="BV6" s="338">
        <v>2981.5639999999999</v>
      </c>
    </row>
    <row r="7" spans="1:74" ht="11.1" customHeight="1" x14ac:dyDescent="0.2">
      <c r="A7" s="555" t="s">
        <v>371</v>
      </c>
      <c r="B7" s="556"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3550.4610013000001</v>
      </c>
      <c r="AN7" s="275">
        <v>3429.0450642999999</v>
      </c>
      <c r="AO7" s="275">
        <v>3385.1241706000001</v>
      </c>
      <c r="AP7" s="275">
        <v>3314.8854846999998</v>
      </c>
      <c r="AQ7" s="275">
        <v>3745.4785016000001</v>
      </c>
      <c r="AR7" s="275">
        <v>4360.9101812999997</v>
      </c>
      <c r="AS7" s="275">
        <v>5389.2380616</v>
      </c>
      <c r="AT7" s="275">
        <v>5321.0817780999996</v>
      </c>
      <c r="AU7" s="275">
        <v>4758.1597322999996</v>
      </c>
      <c r="AV7" s="275">
        <v>4000.8792489000002</v>
      </c>
      <c r="AW7" s="275">
        <v>3560.1408362000002</v>
      </c>
      <c r="AX7" s="275">
        <v>3416.08</v>
      </c>
      <c r="AY7" s="275">
        <v>3725.5740000000001</v>
      </c>
      <c r="AZ7" s="338">
        <v>3557.5619999999999</v>
      </c>
      <c r="BA7" s="338">
        <v>3434.4290000000001</v>
      </c>
      <c r="BB7" s="338">
        <v>3298.6</v>
      </c>
      <c r="BC7" s="338">
        <v>3729.098</v>
      </c>
      <c r="BD7" s="338">
        <v>4470.0219999999999</v>
      </c>
      <c r="BE7" s="338">
        <v>5314.0360000000001</v>
      </c>
      <c r="BF7" s="338">
        <v>5351.0680000000002</v>
      </c>
      <c r="BG7" s="338">
        <v>4394.8040000000001</v>
      </c>
      <c r="BH7" s="338">
        <v>3864.768</v>
      </c>
      <c r="BI7" s="338">
        <v>3498.636</v>
      </c>
      <c r="BJ7" s="338">
        <v>3609.2829999999999</v>
      </c>
      <c r="BK7" s="338">
        <v>3691.1750000000002</v>
      </c>
      <c r="BL7" s="338">
        <v>3568.502</v>
      </c>
      <c r="BM7" s="338">
        <v>3435.2620000000002</v>
      </c>
      <c r="BN7" s="338">
        <v>3360.183</v>
      </c>
      <c r="BO7" s="338">
        <v>3838.4830000000002</v>
      </c>
      <c r="BP7" s="338">
        <v>4634.5780000000004</v>
      </c>
      <c r="BQ7" s="338">
        <v>5599.0360000000001</v>
      </c>
      <c r="BR7" s="338">
        <v>5706.058</v>
      </c>
      <c r="BS7" s="338">
        <v>4652.9799999999996</v>
      </c>
      <c r="BT7" s="338">
        <v>4063.607</v>
      </c>
      <c r="BU7" s="338">
        <v>3651.0250000000001</v>
      </c>
      <c r="BV7" s="338">
        <v>3754.8069999999998</v>
      </c>
    </row>
    <row r="8" spans="1:74" ht="11.1" customHeight="1" x14ac:dyDescent="0.2">
      <c r="A8" s="557" t="s">
        <v>372</v>
      </c>
      <c r="B8" s="558"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201.31795065</v>
      </c>
      <c r="AN8" s="275">
        <v>54.211817857</v>
      </c>
      <c r="AO8" s="275">
        <v>47.060749354999999</v>
      </c>
      <c r="AP8" s="275">
        <v>51.519209666999998</v>
      </c>
      <c r="AQ8" s="275">
        <v>46.364418065000002</v>
      </c>
      <c r="AR8" s="275">
        <v>60.901677667000001</v>
      </c>
      <c r="AS8" s="275">
        <v>61.114576774</v>
      </c>
      <c r="AT8" s="275">
        <v>60.302940968000001</v>
      </c>
      <c r="AU8" s="275">
        <v>62.482534999999999</v>
      </c>
      <c r="AV8" s="275">
        <v>47.521249451999999</v>
      </c>
      <c r="AW8" s="275">
        <v>55.111948966999996</v>
      </c>
      <c r="AX8" s="275">
        <v>59.416730000000001</v>
      </c>
      <c r="AY8" s="275">
        <v>96.148470000000003</v>
      </c>
      <c r="AZ8" s="338">
        <v>66.867040000000003</v>
      </c>
      <c r="BA8" s="338">
        <v>57.634210000000003</v>
      </c>
      <c r="BB8" s="338">
        <v>50.854869999999998</v>
      </c>
      <c r="BC8" s="338">
        <v>59.077170000000002</v>
      </c>
      <c r="BD8" s="338">
        <v>61.00038</v>
      </c>
      <c r="BE8" s="338">
        <v>67.221040000000002</v>
      </c>
      <c r="BF8" s="338">
        <v>65.425150000000002</v>
      </c>
      <c r="BG8" s="338">
        <v>59.354939999999999</v>
      </c>
      <c r="BH8" s="338">
        <v>52.465800000000002</v>
      </c>
      <c r="BI8" s="338">
        <v>53.371250000000003</v>
      </c>
      <c r="BJ8" s="338">
        <v>62.483820000000001</v>
      </c>
      <c r="BK8" s="338">
        <v>92.786929999999998</v>
      </c>
      <c r="BL8" s="338">
        <v>68.854410000000001</v>
      </c>
      <c r="BM8" s="338">
        <v>57.336210000000001</v>
      </c>
      <c r="BN8" s="338">
        <v>50.45796</v>
      </c>
      <c r="BO8" s="338">
        <v>58.888840000000002</v>
      </c>
      <c r="BP8" s="338">
        <v>61.29204</v>
      </c>
      <c r="BQ8" s="338">
        <v>67.287700000000001</v>
      </c>
      <c r="BR8" s="338">
        <v>66.139380000000003</v>
      </c>
      <c r="BS8" s="338">
        <v>59.700449999999996</v>
      </c>
      <c r="BT8" s="338">
        <v>52.704770000000003</v>
      </c>
      <c r="BU8" s="338">
        <v>54.782470000000004</v>
      </c>
      <c r="BV8" s="338">
        <v>64.75658</v>
      </c>
    </row>
    <row r="9" spans="1:74" ht="11.1" customHeight="1" x14ac:dyDescent="0.2">
      <c r="A9" s="557" t="s">
        <v>374</v>
      </c>
      <c r="B9" s="558"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32.129440967999997</v>
      </c>
      <c r="AN9" s="275">
        <v>35.409573928999997</v>
      </c>
      <c r="AO9" s="275">
        <v>34.303149355000002</v>
      </c>
      <c r="AP9" s="275">
        <v>31.471454000000001</v>
      </c>
      <c r="AQ9" s="275">
        <v>32.519765483999997</v>
      </c>
      <c r="AR9" s="275">
        <v>33.651201667000002</v>
      </c>
      <c r="AS9" s="275">
        <v>35.558100645000003</v>
      </c>
      <c r="AT9" s="275">
        <v>39.469752258</v>
      </c>
      <c r="AU9" s="275">
        <v>33.357844999999998</v>
      </c>
      <c r="AV9" s="275">
        <v>29.991748516000001</v>
      </c>
      <c r="AW9" s="275">
        <v>31.090853200000002</v>
      </c>
      <c r="AX9" s="275">
        <v>32.467610000000001</v>
      </c>
      <c r="AY9" s="275">
        <v>31.306989999999999</v>
      </c>
      <c r="AZ9" s="338">
        <v>34.578409999999998</v>
      </c>
      <c r="BA9" s="338">
        <v>33.428719999999998</v>
      </c>
      <c r="BB9" s="338">
        <v>30.504490000000001</v>
      </c>
      <c r="BC9" s="338">
        <v>31.550650000000001</v>
      </c>
      <c r="BD9" s="338">
        <v>33.580440000000003</v>
      </c>
      <c r="BE9" s="338">
        <v>35.076790000000003</v>
      </c>
      <c r="BF9" s="338">
        <v>39.326059999999998</v>
      </c>
      <c r="BG9" s="338">
        <v>32.319679999999998</v>
      </c>
      <c r="BH9" s="338">
        <v>29.294930000000001</v>
      </c>
      <c r="BI9" s="338">
        <v>30.48245</v>
      </c>
      <c r="BJ9" s="338">
        <v>32.799619999999997</v>
      </c>
      <c r="BK9" s="338">
        <v>31.867609999999999</v>
      </c>
      <c r="BL9" s="338">
        <v>34.898629999999997</v>
      </c>
      <c r="BM9" s="338">
        <v>33.53651</v>
      </c>
      <c r="BN9" s="338">
        <v>30.422249999999998</v>
      </c>
      <c r="BO9" s="338">
        <v>31.669969999999999</v>
      </c>
      <c r="BP9" s="338">
        <v>33.954349999999998</v>
      </c>
      <c r="BQ9" s="338">
        <v>35.636200000000002</v>
      </c>
      <c r="BR9" s="338">
        <v>40.108029999999999</v>
      </c>
      <c r="BS9" s="338">
        <v>32.662950000000002</v>
      </c>
      <c r="BT9" s="338">
        <v>29.464960000000001</v>
      </c>
      <c r="BU9" s="338">
        <v>30.746030000000001</v>
      </c>
      <c r="BV9" s="338">
        <v>33.225020000000001</v>
      </c>
    </row>
    <row r="10" spans="1:74" ht="11.1" customHeight="1" x14ac:dyDescent="0.2">
      <c r="A10" s="557" t="s">
        <v>375</v>
      </c>
      <c r="B10" s="558"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2131.5884000000001</v>
      </c>
      <c r="AX10" s="275">
        <v>2306.2399999999998</v>
      </c>
      <c r="AY10" s="275">
        <v>2368.2959999999998</v>
      </c>
      <c r="AZ10" s="338">
        <v>2264.4560000000001</v>
      </c>
      <c r="BA10" s="338">
        <v>2086.9690000000001</v>
      </c>
      <c r="BB10" s="338">
        <v>1965.165</v>
      </c>
      <c r="BC10" s="338">
        <v>2074.8159999999998</v>
      </c>
      <c r="BD10" s="338">
        <v>2250.5590000000002</v>
      </c>
      <c r="BE10" s="338">
        <v>2291.509</v>
      </c>
      <c r="BF10" s="338">
        <v>2304.6619999999998</v>
      </c>
      <c r="BG10" s="338">
        <v>2216.319</v>
      </c>
      <c r="BH10" s="338">
        <v>1986.135</v>
      </c>
      <c r="BI10" s="338">
        <v>2118.4279999999999</v>
      </c>
      <c r="BJ10" s="338">
        <v>2299.1489999999999</v>
      </c>
      <c r="BK10" s="338">
        <v>2305.5720000000001</v>
      </c>
      <c r="BL10" s="338">
        <v>2204.482</v>
      </c>
      <c r="BM10" s="338">
        <v>2031.6949999999999</v>
      </c>
      <c r="BN10" s="338">
        <v>1912.461</v>
      </c>
      <c r="BO10" s="338">
        <v>1998.4870000000001</v>
      </c>
      <c r="BP10" s="338">
        <v>2159.89</v>
      </c>
      <c r="BQ10" s="338">
        <v>2199.19</v>
      </c>
      <c r="BR10" s="338">
        <v>2211.8130000000001</v>
      </c>
      <c r="BS10" s="338">
        <v>2127.0279999999998</v>
      </c>
      <c r="BT10" s="338">
        <v>1921.6769999999999</v>
      </c>
      <c r="BU10" s="338">
        <v>2049.6759999999999</v>
      </c>
      <c r="BV10" s="338">
        <v>2210.5610000000001</v>
      </c>
    </row>
    <row r="11" spans="1:74" ht="11.1" customHeight="1" x14ac:dyDescent="0.2">
      <c r="A11" s="555" t="s">
        <v>1221</v>
      </c>
      <c r="B11" s="559"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2030.3547361000001</v>
      </c>
      <c r="AN11" s="275">
        <v>2150.7419596</v>
      </c>
      <c r="AO11" s="275">
        <v>2105.9475581000002</v>
      </c>
      <c r="AP11" s="275">
        <v>2222.5542796999998</v>
      </c>
      <c r="AQ11" s="275">
        <v>2187.0698765000002</v>
      </c>
      <c r="AR11" s="275">
        <v>2228.2913333000001</v>
      </c>
      <c r="AS11" s="275">
        <v>1739.3458303</v>
      </c>
      <c r="AT11" s="275">
        <v>1763.8104403</v>
      </c>
      <c r="AU11" s="275">
        <v>1648.4194067000001</v>
      </c>
      <c r="AV11" s="275">
        <v>1663.4520184999999</v>
      </c>
      <c r="AW11" s="275">
        <v>1835.5353364</v>
      </c>
      <c r="AX11" s="275">
        <v>1897.761</v>
      </c>
      <c r="AY11" s="275">
        <v>1889.818</v>
      </c>
      <c r="AZ11" s="338">
        <v>1952.9870000000001</v>
      </c>
      <c r="BA11" s="338">
        <v>2114.7469999999998</v>
      </c>
      <c r="BB11" s="338">
        <v>2213.056</v>
      </c>
      <c r="BC11" s="338">
        <v>2192.9029999999998</v>
      </c>
      <c r="BD11" s="338">
        <v>2251.0949999999998</v>
      </c>
      <c r="BE11" s="338">
        <v>1965.492</v>
      </c>
      <c r="BF11" s="338">
        <v>1793.61</v>
      </c>
      <c r="BG11" s="338">
        <v>1789.511</v>
      </c>
      <c r="BH11" s="338">
        <v>1919.0429999999999</v>
      </c>
      <c r="BI11" s="338">
        <v>2032.001</v>
      </c>
      <c r="BJ11" s="338">
        <v>2044.944</v>
      </c>
      <c r="BK11" s="338">
        <v>2075.1210000000001</v>
      </c>
      <c r="BL11" s="338">
        <v>2177.4659999999999</v>
      </c>
      <c r="BM11" s="338">
        <v>2349.2979999999998</v>
      </c>
      <c r="BN11" s="338">
        <v>2450.009</v>
      </c>
      <c r="BO11" s="338">
        <v>2389.0419999999999</v>
      </c>
      <c r="BP11" s="338">
        <v>2445.4299999999998</v>
      </c>
      <c r="BQ11" s="338">
        <v>2147.2820000000002</v>
      </c>
      <c r="BR11" s="338">
        <v>1952.172</v>
      </c>
      <c r="BS11" s="338">
        <v>1918.213</v>
      </c>
      <c r="BT11" s="338">
        <v>2070.3040000000001</v>
      </c>
      <c r="BU11" s="338">
        <v>2207.2669999999998</v>
      </c>
      <c r="BV11" s="338">
        <v>2182.6680000000001</v>
      </c>
    </row>
    <row r="12" spans="1:74" ht="11.1" customHeight="1" x14ac:dyDescent="0.2">
      <c r="A12" s="555" t="s">
        <v>376</v>
      </c>
      <c r="B12" s="556"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825.62288774000001</v>
      </c>
      <c r="AN12" s="275">
        <v>911.84849107000002</v>
      </c>
      <c r="AO12" s="275">
        <v>837.08544515999995</v>
      </c>
      <c r="AP12" s="275">
        <v>916.27445066999996</v>
      </c>
      <c r="AQ12" s="275">
        <v>981.69568193999999</v>
      </c>
      <c r="AR12" s="275">
        <v>931.76087832999997</v>
      </c>
      <c r="AS12" s="275">
        <v>774.60550451999995</v>
      </c>
      <c r="AT12" s="275">
        <v>690.26449290000005</v>
      </c>
      <c r="AU12" s="275">
        <v>622.09361833000003</v>
      </c>
      <c r="AV12" s="275">
        <v>605.77730402999998</v>
      </c>
      <c r="AW12" s="275">
        <v>739.13347112999998</v>
      </c>
      <c r="AX12" s="275">
        <v>720.05409999999995</v>
      </c>
      <c r="AY12" s="275">
        <v>700.75419999999997</v>
      </c>
      <c r="AZ12" s="338">
        <v>685.31640000000004</v>
      </c>
      <c r="BA12" s="338">
        <v>746.22659999999996</v>
      </c>
      <c r="BB12" s="338">
        <v>779.18399999999997</v>
      </c>
      <c r="BC12" s="338">
        <v>835.58199999999999</v>
      </c>
      <c r="BD12" s="338">
        <v>903.92070000000001</v>
      </c>
      <c r="BE12" s="338">
        <v>801.57119999999998</v>
      </c>
      <c r="BF12" s="338">
        <v>697.71420000000001</v>
      </c>
      <c r="BG12" s="338">
        <v>613.85069999999996</v>
      </c>
      <c r="BH12" s="338">
        <v>615.63990000000001</v>
      </c>
      <c r="BI12" s="338">
        <v>657.23009999999999</v>
      </c>
      <c r="BJ12" s="338">
        <v>724.15740000000005</v>
      </c>
      <c r="BK12" s="338">
        <v>746.88660000000004</v>
      </c>
      <c r="BL12" s="338">
        <v>768.83910000000003</v>
      </c>
      <c r="BM12" s="338">
        <v>823.96209999999996</v>
      </c>
      <c r="BN12" s="338">
        <v>850.66669999999999</v>
      </c>
      <c r="BO12" s="338">
        <v>877.26260000000002</v>
      </c>
      <c r="BP12" s="338">
        <v>939.03070000000002</v>
      </c>
      <c r="BQ12" s="338">
        <v>847.92020000000002</v>
      </c>
      <c r="BR12" s="338">
        <v>728.06629999999996</v>
      </c>
      <c r="BS12" s="338">
        <v>611.03420000000006</v>
      </c>
      <c r="BT12" s="338">
        <v>618.31179999999995</v>
      </c>
      <c r="BU12" s="338">
        <v>683.98659999999995</v>
      </c>
      <c r="BV12" s="338">
        <v>742.846</v>
      </c>
    </row>
    <row r="13" spans="1:74" ht="11.1" customHeight="1" x14ac:dyDescent="0.2">
      <c r="A13" s="555" t="s">
        <v>379</v>
      </c>
      <c r="B13" s="556"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867.25738580999996</v>
      </c>
      <c r="AN13" s="275">
        <v>859.90173429000004</v>
      </c>
      <c r="AO13" s="275">
        <v>880.23413031999996</v>
      </c>
      <c r="AP13" s="275">
        <v>893.42728133000003</v>
      </c>
      <c r="AQ13" s="275">
        <v>759.42320742000004</v>
      </c>
      <c r="AR13" s="275">
        <v>811.33512967000001</v>
      </c>
      <c r="AS13" s="275">
        <v>516.84046096999998</v>
      </c>
      <c r="AT13" s="275">
        <v>629.25028452000004</v>
      </c>
      <c r="AU13" s="275">
        <v>599.69143499999996</v>
      </c>
      <c r="AV13" s="275">
        <v>682.40221765000001</v>
      </c>
      <c r="AW13" s="275">
        <v>749.77759562999995</v>
      </c>
      <c r="AX13" s="275">
        <v>837.25</v>
      </c>
      <c r="AY13" s="275">
        <v>857.62339999999995</v>
      </c>
      <c r="AZ13" s="338">
        <v>891.37099999999998</v>
      </c>
      <c r="BA13" s="338">
        <v>953.05370000000005</v>
      </c>
      <c r="BB13" s="338">
        <v>1003.875</v>
      </c>
      <c r="BC13" s="338">
        <v>895.70619999999997</v>
      </c>
      <c r="BD13" s="338">
        <v>853.5154</v>
      </c>
      <c r="BE13" s="338">
        <v>690.14359999999999</v>
      </c>
      <c r="BF13" s="338">
        <v>620.56799999999998</v>
      </c>
      <c r="BG13" s="338">
        <v>722.19219999999996</v>
      </c>
      <c r="BH13" s="338">
        <v>885.43600000000004</v>
      </c>
      <c r="BI13" s="338">
        <v>991.91690000000006</v>
      </c>
      <c r="BJ13" s="338">
        <v>950.48879999999997</v>
      </c>
      <c r="BK13" s="338">
        <v>972.53840000000002</v>
      </c>
      <c r="BL13" s="338">
        <v>1005.023</v>
      </c>
      <c r="BM13" s="338">
        <v>1080.3320000000001</v>
      </c>
      <c r="BN13" s="338">
        <v>1136.8130000000001</v>
      </c>
      <c r="BO13" s="338">
        <v>1014.615</v>
      </c>
      <c r="BP13" s="338">
        <v>958.15560000000005</v>
      </c>
      <c r="BQ13" s="338">
        <v>773.07190000000003</v>
      </c>
      <c r="BR13" s="338">
        <v>696.22609999999997</v>
      </c>
      <c r="BS13" s="338">
        <v>805.01260000000002</v>
      </c>
      <c r="BT13" s="338">
        <v>987.36069999999995</v>
      </c>
      <c r="BU13" s="338">
        <v>1105.32</v>
      </c>
      <c r="BV13" s="338">
        <v>1039.537</v>
      </c>
    </row>
    <row r="14" spans="1:74" ht="11.1" customHeight="1" x14ac:dyDescent="0.2">
      <c r="A14" s="555" t="s">
        <v>380</v>
      </c>
      <c r="B14" s="556"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121.90469742000001</v>
      </c>
      <c r="AN14" s="275">
        <v>121.37043928999999</v>
      </c>
      <c r="AO14" s="275">
        <v>114.61103613</v>
      </c>
      <c r="AP14" s="275">
        <v>103.57814166999999</v>
      </c>
      <c r="AQ14" s="275">
        <v>114.95501419</v>
      </c>
      <c r="AR14" s="275">
        <v>119.61507733000001</v>
      </c>
      <c r="AS14" s="275">
        <v>119.64005806</v>
      </c>
      <c r="AT14" s="275">
        <v>115.00834548</v>
      </c>
      <c r="AU14" s="275">
        <v>110.166451</v>
      </c>
      <c r="AV14" s="275">
        <v>106.15581032</v>
      </c>
      <c r="AW14" s="275">
        <v>109.75349273</v>
      </c>
      <c r="AX14" s="275">
        <v>115.92100000000001</v>
      </c>
      <c r="AY14" s="275">
        <v>115.12009999999999</v>
      </c>
      <c r="AZ14" s="338">
        <v>117.80410000000001</v>
      </c>
      <c r="BA14" s="338">
        <v>114.643</v>
      </c>
      <c r="BB14" s="338">
        <v>107.44329999999999</v>
      </c>
      <c r="BC14" s="338">
        <v>113.3489</v>
      </c>
      <c r="BD14" s="338">
        <v>121.074</v>
      </c>
      <c r="BE14" s="338">
        <v>124.9665</v>
      </c>
      <c r="BF14" s="338">
        <v>123.3997</v>
      </c>
      <c r="BG14" s="338">
        <v>116.87</v>
      </c>
      <c r="BH14" s="338">
        <v>109.9061</v>
      </c>
      <c r="BI14" s="338">
        <v>116.3908</v>
      </c>
      <c r="BJ14" s="338">
        <v>122.18049999999999</v>
      </c>
      <c r="BK14" s="338">
        <v>119.6476</v>
      </c>
      <c r="BL14" s="338">
        <v>121.5908</v>
      </c>
      <c r="BM14" s="338">
        <v>116.35250000000001</v>
      </c>
      <c r="BN14" s="338">
        <v>108.7621</v>
      </c>
      <c r="BO14" s="338">
        <v>114.28489999999999</v>
      </c>
      <c r="BP14" s="338">
        <v>121.8083</v>
      </c>
      <c r="BQ14" s="338">
        <v>126.264</v>
      </c>
      <c r="BR14" s="338">
        <v>124.5763</v>
      </c>
      <c r="BS14" s="338">
        <v>117.8907</v>
      </c>
      <c r="BT14" s="338">
        <v>110.7821</v>
      </c>
      <c r="BU14" s="338">
        <v>117.2705</v>
      </c>
      <c r="BV14" s="338">
        <v>123.05880000000001</v>
      </c>
    </row>
    <row r="15" spans="1:74" ht="11.1" customHeight="1" x14ac:dyDescent="0.2">
      <c r="A15" s="555" t="s">
        <v>382</v>
      </c>
      <c r="B15" s="556"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59.803606451999997</v>
      </c>
      <c r="AN15" s="275">
        <v>62.881285714000001</v>
      </c>
      <c r="AO15" s="275">
        <v>60.318883870999997</v>
      </c>
      <c r="AP15" s="275">
        <v>58.881010332999999</v>
      </c>
      <c r="AQ15" s="275">
        <v>56.259538710000001</v>
      </c>
      <c r="AR15" s="275">
        <v>59.563185666999999</v>
      </c>
      <c r="AS15" s="275">
        <v>57.990358710000002</v>
      </c>
      <c r="AT15" s="275">
        <v>57.983717742000003</v>
      </c>
      <c r="AU15" s="275">
        <v>54.493026333000003</v>
      </c>
      <c r="AV15" s="275">
        <v>56.963186419000003</v>
      </c>
      <c r="AW15" s="275">
        <v>58.385719133000002</v>
      </c>
      <c r="AX15" s="275">
        <v>60.170250000000003</v>
      </c>
      <c r="AY15" s="275">
        <v>56.909439999999996</v>
      </c>
      <c r="AZ15" s="338">
        <v>57.33334</v>
      </c>
      <c r="BA15" s="338">
        <v>57.591949999999997</v>
      </c>
      <c r="BB15" s="338">
        <v>57.531959999999998</v>
      </c>
      <c r="BC15" s="338">
        <v>57.760170000000002</v>
      </c>
      <c r="BD15" s="338">
        <v>58.747880000000002</v>
      </c>
      <c r="BE15" s="338">
        <v>59.173580000000001</v>
      </c>
      <c r="BF15" s="338">
        <v>59.12538</v>
      </c>
      <c r="BG15" s="338">
        <v>57.261450000000004</v>
      </c>
      <c r="BH15" s="338">
        <v>56.139319999999998</v>
      </c>
      <c r="BI15" s="338">
        <v>59.141350000000003</v>
      </c>
      <c r="BJ15" s="338">
        <v>60.953949999999999</v>
      </c>
      <c r="BK15" s="338">
        <v>57.533799999999999</v>
      </c>
      <c r="BL15" s="338">
        <v>57.930990000000001</v>
      </c>
      <c r="BM15" s="338">
        <v>57.786050000000003</v>
      </c>
      <c r="BN15" s="338">
        <v>57.744529999999997</v>
      </c>
      <c r="BO15" s="338">
        <v>57.955370000000002</v>
      </c>
      <c r="BP15" s="338">
        <v>58.952210000000001</v>
      </c>
      <c r="BQ15" s="338">
        <v>59.382669999999997</v>
      </c>
      <c r="BR15" s="338">
        <v>59.321170000000002</v>
      </c>
      <c r="BS15" s="338">
        <v>57.442120000000003</v>
      </c>
      <c r="BT15" s="338">
        <v>56.248080000000002</v>
      </c>
      <c r="BU15" s="338">
        <v>59.255070000000003</v>
      </c>
      <c r="BV15" s="338">
        <v>61.516219999999997</v>
      </c>
    </row>
    <row r="16" spans="1:74" ht="11.1" customHeight="1" x14ac:dyDescent="0.2">
      <c r="A16" s="555" t="s">
        <v>384</v>
      </c>
      <c r="B16" s="556"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45.664889355</v>
      </c>
      <c r="AN16" s="275">
        <v>47.607295714000003</v>
      </c>
      <c r="AO16" s="275">
        <v>45.615570323</v>
      </c>
      <c r="AP16" s="275">
        <v>41.819814000000001</v>
      </c>
      <c r="AQ16" s="275">
        <v>46.386605160999999</v>
      </c>
      <c r="AR16" s="275">
        <v>45.652711332999999</v>
      </c>
      <c r="AS16" s="275">
        <v>46.314695161000003</v>
      </c>
      <c r="AT16" s="275">
        <v>46.088248387</v>
      </c>
      <c r="AU16" s="275">
        <v>46.265818332999999</v>
      </c>
      <c r="AV16" s="275">
        <v>43.599781710000002</v>
      </c>
      <c r="AW16" s="275">
        <v>46.9846583</v>
      </c>
      <c r="AX16" s="275">
        <v>46.763910000000003</v>
      </c>
      <c r="AY16" s="275">
        <v>46.141039999999997</v>
      </c>
      <c r="AZ16" s="338">
        <v>45.832720000000002</v>
      </c>
      <c r="BA16" s="338">
        <v>45.9876</v>
      </c>
      <c r="BB16" s="338">
        <v>44.918430000000001</v>
      </c>
      <c r="BC16" s="338">
        <v>45.310079999999999</v>
      </c>
      <c r="BD16" s="338">
        <v>44.767940000000003</v>
      </c>
      <c r="BE16" s="338">
        <v>44.708620000000003</v>
      </c>
      <c r="BF16" s="338">
        <v>44.701000000000001</v>
      </c>
      <c r="BG16" s="338">
        <v>45.279000000000003</v>
      </c>
      <c r="BH16" s="338">
        <v>44.334809999999997</v>
      </c>
      <c r="BI16" s="338">
        <v>46.301659999999998</v>
      </c>
      <c r="BJ16" s="338">
        <v>46.300319999999999</v>
      </c>
      <c r="BK16" s="338">
        <v>45.699719999999999</v>
      </c>
      <c r="BL16" s="338">
        <v>45.509459999999997</v>
      </c>
      <c r="BM16" s="338">
        <v>45.750830000000001</v>
      </c>
      <c r="BN16" s="338">
        <v>44.744999999999997</v>
      </c>
      <c r="BO16" s="338">
        <v>45.183050000000001</v>
      </c>
      <c r="BP16" s="338">
        <v>44.674889999999998</v>
      </c>
      <c r="BQ16" s="338">
        <v>44.640470000000001</v>
      </c>
      <c r="BR16" s="338">
        <v>44.65108</v>
      </c>
      <c r="BS16" s="338">
        <v>46.76737</v>
      </c>
      <c r="BT16" s="338">
        <v>45.801459999999999</v>
      </c>
      <c r="BU16" s="338">
        <v>47.842010000000002</v>
      </c>
      <c r="BV16" s="338">
        <v>48.279890000000002</v>
      </c>
    </row>
    <row r="17" spans="1:74" ht="11.1" customHeight="1" x14ac:dyDescent="0.2">
      <c r="A17" s="555" t="s">
        <v>385</v>
      </c>
      <c r="B17" s="556"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110.10126935</v>
      </c>
      <c r="AN17" s="275">
        <v>147.13271356999999</v>
      </c>
      <c r="AO17" s="275">
        <v>168.08249226000001</v>
      </c>
      <c r="AP17" s="275">
        <v>208.57358167000001</v>
      </c>
      <c r="AQ17" s="275">
        <v>228.34982903</v>
      </c>
      <c r="AR17" s="275">
        <v>260.364351</v>
      </c>
      <c r="AS17" s="275">
        <v>223.95475289999999</v>
      </c>
      <c r="AT17" s="275">
        <v>225.21535129</v>
      </c>
      <c r="AU17" s="275">
        <v>215.70905766999999</v>
      </c>
      <c r="AV17" s="275">
        <v>168.55371842</v>
      </c>
      <c r="AW17" s="275">
        <v>131.50039949999999</v>
      </c>
      <c r="AX17" s="275">
        <v>117.602</v>
      </c>
      <c r="AY17" s="275">
        <v>113.26990000000001</v>
      </c>
      <c r="AZ17" s="338">
        <v>155.32990000000001</v>
      </c>
      <c r="BA17" s="338">
        <v>197.24469999999999</v>
      </c>
      <c r="BB17" s="338">
        <v>220.10329999999999</v>
      </c>
      <c r="BC17" s="338">
        <v>245.19550000000001</v>
      </c>
      <c r="BD17" s="338">
        <v>269.06889999999999</v>
      </c>
      <c r="BE17" s="338">
        <v>244.928</v>
      </c>
      <c r="BF17" s="338">
        <v>248.1011</v>
      </c>
      <c r="BG17" s="338">
        <v>234.0573</v>
      </c>
      <c r="BH17" s="338">
        <v>207.5873</v>
      </c>
      <c r="BI17" s="338">
        <v>161.0206</v>
      </c>
      <c r="BJ17" s="338">
        <v>140.86269999999999</v>
      </c>
      <c r="BK17" s="338">
        <v>132.8152</v>
      </c>
      <c r="BL17" s="338">
        <v>178.572</v>
      </c>
      <c r="BM17" s="338">
        <v>225.11510000000001</v>
      </c>
      <c r="BN17" s="338">
        <v>251.27709999999999</v>
      </c>
      <c r="BO17" s="338">
        <v>279.74149999999997</v>
      </c>
      <c r="BP17" s="338">
        <v>322.80779999999999</v>
      </c>
      <c r="BQ17" s="338">
        <v>296.0025</v>
      </c>
      <c r="BR17" s="338">
        <v>299.33150000000001</v>
      </c>
      <c r="BS17" s="338">
        <v>280.06610000000001</v>
      </c>
      <c r="BT17" s="338">
        <v>251.79949999999999</v>
      </c>
      <c r="BU17" s="338">
        <v>193.59360000000001</v>
      </c>
      <c r="BV17" s="338">
        <v>167.43010000000001</v>
      </c>
    </row>
    <row r="18" spans="1:74" ht="11.1" customHeight="1" x14ac:dyDescent="0.2">
      <c r="A18" s="555" t="s">
        <v>377</v>
      </c>
      <c r="B18" s="556"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-11.423566666999999</v>
      </c>
      <c r="AX18" s="275">
        <v>-14.28417</v>
      </c>
      <c r="AY18" s="275">
        <v>-14.076029999999999</v>
      </c>
      <c r="AZ18" s="338">
        <v>-13.38158</v>
      </c>
      <c r="BA18" s="338">
        <v>-11.604620000000001</v>
      </c>
      <c r="BB18" s="338">
        <v>-11.072290000000001</v>
      </c>
      <c r="BC18" s="338">
        <v>-11.659140000000001</v>
      </c>
      <c r="BD18" s="338">
        <v>-14.03439</v>
      </c>
      <c r="BE18" s="338">
        <v>-17.309329999999999</v>
      </c>
      <c r="BF18" s="338">
        <v>-19.376480000000001</v>
      </c>
      <c r="BG18" s="338">
        <v>-16.242699999999999</v>
      </c>
      <c r="BH18" s="338">
        <v>-13.97227</v>
      </c>
      <c r="BI18" s="338">
        <v>-13.926489999999999</v>
      </c>
      <c r="BJ18" s="338">
        <v>-15.225289999999999</v>
      </c>
      <c r="BK18" s="338">
        <v>-14.48461</v>
      </c>
      <c r="BL18" s="338">
        <v>-13.622210000000001</v>
      </c>
      <c r="BM18" s="338">
        <v>-12.069039999999999</v>
      </c>
      <c r="BN18" s="338">
        <v>-10.886620000000001</v>
      </c>
      <c r="BO18" s="338">
        <v>-11.55766</v>
      </c>
      <c r="BP18" s="338">
        <v>-14.05453</v>
      </c>
      <c r="BQ18" s="338">
        <v>-17.59299</v>
      </c>
      <c r="BR18" s="338">
        <v>-19.569800000000001</v>
      </c>
      <c r="BS18" s="338">
        <v>-16.32385</v>
      </c>
      <c r="BT18" s="338">
        <v>-14.038119999999999</v>
      </c>
      <c r="BU18" s="338">
        <v>-13.81662</v>
      </c>
      <c r="BV18" s="338">
        <v>-15.353210000000001</v>
      </c>
    </row>
    <row r="19" spans="1:74" ht="11.1" customHeight="1" x14ac:dyDescent="0.2">
      <c r="A19" s="555" t="s">
        <v>386</v>
      </c>
      <c r="B19" s="558"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35.973754516</v>
      </c>
      <c r="AN19" s="275">
        <v>35.764011785999998</v>
      </c>
      <c r="AO19" s="275">
        <v>35.924513548</v>
      </c>
      <c r="AP19" s="275">
        <v>34.617413333000002</v>
      </c>
      <c r="AQ19" s="275">
        <v>34.672389355</v>
      </c>
      <c r="AR19" s="275">
        <v>37.032663333000002</v>
      </c>
      <c r="AS19" s="275">
        <v>36.024392257999999</v>
      </c>
      <c r="AT19" s="275">
        <v>32.489636128999997</v>
      </c>
      <c r="AU19" s="275">
        <v>26.702943000000001</v>
      </c>
      <c r="AV19" s="275">
        <v>35.238945516000001</v>
      </c>
      <c r="AW19" s="275">
        <v>35.996550267000003</v>
      </c>
      <c r="AX19" s="275">
        <v>37.250950000000003</v>
      </c>
      <c r="AY19" s="275">
        <v>35.583759999999998</v>
      </c>
      <c r="AZ19" s="338">
        <v>34.177619999999997</v>
      </c>
      <c r="BA19" s="338">
        <v>35.845120000000001</v>
      </c>
      <c r="BB19" s="338">
        <v>34.687980000000003</v>
      </c>
      <c r="BC19" s="338">
        <v>36.163910000000001</v>
      </c>
      <c r="BD19" s="338">
        <v>37.052590000000002</v>
      </c>
      <c r="BE19" s="338">
        <v>36.074269999999999</v>
      </c>
      <c r="BF19" s="338">
        <v>37.77881</v>
      </c>
      <c r="BG19" s="338">
        <v>34.207059999999998</v>
      </c>
      <c r="BH19" s="338">
        <v>35.309150000000002</v>
      </c>
      <c r="BI19" s="338">
        <v>36.092950000000002</v>
      </c>
      <c r="BJ19" s="338">
        <v>37.775069999999999</v>
      </c>
      <c r="BK19" s="338">
        <v>35.59872</v>
      </c>
      <c r="BL19" s="338">
        <v>33.890079999999998</v>
      </c>
      <c r="BM19" s="338">
        <v>35.524209999999997</v>
      </c>
      <c r="BN19" s="338">
        <v>34.405479999999997</v>
      </c>
      <c r="BO19" s="338">
        <v>35.849989999999998</v>
      </c>
      <c r="BP19" s="338">
        <v>36.741759999999999</v>
      </c>
      <c r="BQ19" s="338">
        <v>35.760429999999999</v>
      </c>
      <c r="BR19" s="338">
        <v>37.491280000000003</v>
      </c>
      <c r="BS19" s="338">
        <v>33.994100000000003</v>
      </c>
      <c r="BT19" s="338">
        <v>35.113239999999998</v>
      </c>
      <c r="BU19" s="338">
        <v>35.88944</v>
      </c>
      <c r="BV19" s="338">
        <v>37.576349999999998</v>
      </c>
    </row>
    <row r="20" spans="1:74" ht="11.1" customHeight="1" x14ac:dyDescent="0.2">
      <c r="A20" s="555" t="s">
        <v>388</v>
      </c>
      <c r="B20" s="556"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12077.363668</v>
      </c>
      <c r="AN20" s="275">
        <v>10933.639929000001</v>
      </c>
      <c r="AO20" s="275">
        <v>10355.322306</v>
      </c>
      <c r="AP20" s="275">
        <v>10059.702246999999</v>
      </c>
      <c r="AQ20" s="275">
        <v>10957.125615000001</v>
      </c>
      <c r="AR20" s="275">
        <v>12412.868558</v>
      </c>
      <c r="AS20" s="275">
        <v>13302.669425</v>
      </c>
      <c r="AT20" s="275">
        <v>13241.440395</v>
      </c>
      <c r="AU20" s="275">
        <v>11891.268859</v>
      </c>
      <c r="AV20" s="275">
        <v>10498.273032999999</v>
      </c>
      <c r="AW20" s="275">
        <v>10729.296463000001</v>
      </c>
      <c r="AX20" s="275">
        <v>11055.14</v>
      </c>
      <c r="AY20" s="275">
        <v>11645.61</v>
      </c>
      <c r="AZ20" s="338">
        <v>11065.36</v>
      </c>
      <c r="BA20" s="338">
        <v>10370.780000000001</v>
      </c>
      <c r="BB20" s="338">
        <v>9799.1380000000008</v>
      </c>
      <c r="BC20" s="338">
        <v>10545.04</v>
      </c>
      <c r="BD20" s="338">
        <v>12028.11</v>
      </c>
      <c r="BE20" s="338">
        <v>13085.76</v>
      </c>
      <c r="BF20" s="338">
        <v>13046.13</v>
      </c>
      <c r="BG20" s="338">
        <v>11197.9</v>
      </c>
      <c r="BH20" s="338">
        <v>10396.129999999999</v>
      </c>
      <c r="BI20" s="338">
        <v>10305.44</v>
      </c>
      <c r="BJ20" s="338">
        <v>11220.94</v>
      </c>
      <c r="BK20" s="338">
        <v>11794.28</v>
      </c>
      <c r="BL20" s="338">
        <v>11114.62</v>
      </c>
      <c r="BM20" s="338">
        <v>10401.129999999999</v>
      </c>
      <c r="BN20" s="338">
        <v>9854.0300000000007</v>
      </c>
      <c r="BO20" s="338">
        <v>10594.05</v>
      </c>
      <c r="BP20" s="338">
        <v>12087.05</v>
      </c>
      <c r="BQ20" s="338">
        <v>13146.6</v>
      </c>
      <c r="BR20" s="338">
        <v>13101.07</v>
      </c>
      <c r="BS20" s="338">
        <v>11239.97</v>
      </c>
      <c r="BT20" s="338">
        <v>10427.61</v>
      </c>
      <c r="BU20" s="338">
        <v>10329.39</v>
      </c>
      <c r="BV20" s="338">
        <v>11249.8</v>
      </c>
    </row>
    <row r="21" spans="1:74" ht="11.1" customHeight="1" x14ac:dyDescent="0.2">
      <c r="A21" s="549"/>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5" t="s">
        <v>391</v>
      </c>
      <c r="B22" s="556"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194.12765515999999</v>
      </c>
      <c r="AN22" s="275">
        <v>131.04174535999999</v>
      </c>
      <c r="AO22" s="275">
        <v>121.19022548</v>
      </c>
      <c r="AP22" s="275">
        <v>127.374921</v>
      </c>
      <c r="AQ22" s="275">
        <v>105.26533096999999</v>
      </c>
      <c r="AR22" s="275">
        <v>128.27363767</v>
      </c>
      <c r="AS22" s="275">
        <v>153.51166000000001</v>
      </c>
      <c r="AT22" s="275">
        <v>145.42823161000001</v>
      </c>
      <c r="AU22" s="275">
        <v>96.190809333000004</v>
      </c>
      <c r="AV22" s="275">
        <v>82.307131193999993</v>
      </c>
      <c r="AW22" s="275">
        <v>112.7008618</v>
      </c>
      <c r="AX22" s="275">
        <v>228.2131</v>
      </c>
      <c r="AY22" s="275">
        <v>191.59800000000001</v>
      </c>
      <c r="AZ22" s="338">
        <v>193.23519999999999</v>
      </c>
      <c r="BA22" s="338">
        <v>153.0967</v>
      </c>
      <c r="BB22" s="338">
        <v>62.667340000000003</v>
      </c>
      <c r="BC22" s="338">
        <v>47.399889999999999</v>
      </c>
      <c r="BD22" s="338">
        <v>111.07089999999999</v>
      </c>
      <c r="BE22" s="338">
        <v>102.715</v>
      </c>
      <c r="BF22" s="338">
        <v>89.886880000000005</v>
      </c>
      <c r="BG22" s="338">
        <v>25.452310000000001</v>
      </c>
      <c r="BH22" s="338">
        <v>61.707709999999999</v>
      </c>
      <c r="BI22" s="338">
        <v>95.361199999999997</v>
      </c>
      <c r="BJ22" s="338">
        <v>199.87450000000001</v>
      </c>
      <c r="BK22" s="338">
        <v>207.1</v>
      </c>
      <c r="BL22" s="338">
        <v>190.27260000000001</v>
      </c>
      <c r="BM22" s="338">
        <v>153.03540000000001</v>
      </c>
      <c r="BN22" s="338">
        <v>60.336469999999998</v>
      </c>
      <c r="BO22" s="338">
        <v>52.859720000000003</v>
      </c>
      <c r="BP22" s="338">
        <v>111.1604</v>
      </c>
      <c r="BQ22" s="338">
        <v>84.496039999999994</v>
      </c>
      <c r="BR22" s="338">
        <v>62.742629999999998</v>
      </c>
      <c r="BS22" s="338">
        <v>12.13865</v>
      </c>
      <c r="BT22" s="338">
        <v>43.328679999999999</v>
      </c>
      <c r="BU22" s="338">
        <v>67.273129999999995</v>
      </c>
      <c r="BV22" s="338">
        <v>191.57259999999999</v>
      </c>
    </row>
    <row r="23" spans="1:74" ht="11.1" customHeight="1" x14ac:dyDescent="0.2">
      <c r="A23" s="555" t="s">
        <v>392</v>
      </c>
      <c r="B23" s="556"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464.80431386999999</v>
      </c>
      <c r="AN23" s="275">
        <v>508.16557179</v>
      </c>
      <c r="AO23" s="275">
        <v>527.20558484000003</v>
      </c>
      <c r="AP23" s="275">
        <v>486.83811233</v>
      </c>
      <c r="AQ23" s="275">
        <v>481.05725160999998</v>
      </c>
      <c r="AR23" s="275">
        <v>615.00181867000003</v>
      </c>
      <c r="AS23" s="275">
        <v>799.11369709999997</v>
      </c>
      <c r="AT23" s="275">
        <v>841.97800226000004</v>
      </c>
      <c r="AU23" s="275">
        <v>706.20948799999996</v>
      </c>
      <c r="AV23" s="275">
        <v>596.92034754999997</v>
      </c>
      <c r="AW23" s="275">
        <v>540.35435792999999</v>
      </c>
      <c r="AX23" s="275">
        <v>505.21789999999999</v>
      </c>
      <c r="AY23" s="275">
        <v>542.75869999999998</v>
      </c>
      <c r="AZ23" s="338">
        <v>552.22119999999995</v>
      </c>
      <c r="BA23" s="338">
        <v>560.23969999999997</v>
      </c>
      <c r="BB23" s="338">
        <v>524.7047</v>
      </c>
      <c r="BC23" s="338">
        <v>571.60069999999996</v>
      </c>
      <c r="BD23" s="338">
        <v>727.35739999999998</v>
      </c>
      <c r="BE23" s="338">
        <v>827.69770000000005</v>
      </c>
      <c r="BF23" s="338">
        <v>816.78920000000005</v>
      </c>
      <c r="BG23" s="338">
        <v>677.13739999999996</v>
      </c>
      <c r="BH23" s="338">
        <v>606.93470000000002</v>
      </c>
      <c r="BI23" s="338">
        <v>573.3175</v>
      </c>
      <c r="BJ23" s="338">
        <v>591.27919999999995</v>
      </c>
      <c r="BK23" s="338">
        <v>538.053</v>
      </c>
      <c r="BL23" s="338">
        <v>557.76020000000005</v>
      </c>
      <c r="BM23" s="338">
        <v>571.64530000000002</v>
      </c>
      <c r="BN23" s="338">
        <v>539.54110000000003</v>
      </c>
      <c r="BO23" s="338">
        <v>607.00040000000001</v>
      </c>
      <c r="BP23" s="338">
        <v>758.81679999999994</v>
      </c>
      <c r="BQ23" s="338">
        <v>871.72649999999999</v>
      </c>
      <c r="BR23" s="338">
        <v>870.30970000000002</v>
      </c>
      <c r="BS23" s="338">
        <v>721.80730000000005</v>
      </c>
      <c r="BT23" s="338">
        <v>633.43780000000004</v>
      </c>
      <c r="BU23" s="338">
        <v>605.49429999999995</v>
      </c>
      <c r="BV23" s="338">
        <v>603.7704</v>
      </c>
    </row>
    <row r="24" spans="1:74" ht="11.1" customHeight="1" x14ac:dyDescent="0.2">
      <c r="A24" s="555" t="s">
        <v>393</v>
      </c>
      <c r="B24" s="558"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90.006281935000004</v>
      </c>
      <c r="AN24" s="275">
        <v>2.4636357143000001</v>
      </c>
      <c r="AO24" s="275">
        <v>2.0321583871</v>
      </c>
      <c r="AP24" s="275">
        <v>2.6945233332999998</v>
      </c>
      <c r="AQ24" s="275">
        <v>3.0264170967999999</v>
      </c>
      <c r="AR24" s="275">
        <v>3.7003216666999998</v>
      </c>
      <c r="AS24" s="275">
        <v>3.5223880644999999</v>
      </c>
      <c r="AT24" s="275">
        <v>4.2706270968000002</v>
      </c>
      <c r="AU24" s="275">
        <v>2.5623433332999999</v>
      </c>
      <c r="AV24" s="275">
        <v>0.98735009676999996</v>
      </c>
      <c r="AW24" s="275">
        <v>2.7973353332999999</v>
      </c>
      <c r="AX24" s="275">
        <v>4.8440510000000003</v>
      </c>
      <c r="AY24" s="275">
        <v>26.348929999999999</v>
      </c>
      <c r="AZ24" s="338">
        <v>7.1620900000000001</v>
      </c>
      <c r="BA24" s="338">
        <v>3.8303780000000001</v>
      </c>
      <c r="BB24" s="338">
        <v>1.7098979999999999</v>
      </c>
      <c r="BC24" s="338">
        <v>2.1854360000000002</v>
      </c>
      <c r="BD24" s="338">
        <v>2.910412</v>
      </c>
      <c r="BE24" s="338">
        <v>4.8708900000000002</v>
      </c>
      <c r="BF24" s="338">
        <v>3.9346570000000001</v>
      </c>
      <c r="BG24" s="338">
        <v>2.7949259999999998</v>
      </c>
      <c r="BH24" s="338">
        <v>2.1064929999999999</v>
      </c>
      <c r="BI24" s="338">
        <v>3.6132080000000002</v>
      </c>
      <c r="BJ24" s="338">
        <v>6.3883150000000004</v>
      </c>
      <c r="BK24" s="338">
        <v>19.1678</v>
      </c>
      <c r="BL24" s="338">
        <v>8.5670249999999992</v>
      </c>
      <c r="BM24" s="338">
        <v>4.101343</v>
      </c>
      <c r="BN24" s="338">
        <v>1.8386359999999999</v>
      </c>
      <c r="BO24" s="338">
        <v>2.1746490000000001</v>
      </c>
      <c r="BP24" s="338">
        <v>2.8099530000000001</v>
      </c>
      <c r="BQ24" s="338">
        <v>4.714226</v>
      </c>
      <c r="BR24" s="338">
        <v>4.3490260000000003</v>
      </c>
      <c r="BS24" s="338">
        <v>2.811105</v>
      </c>
      <c r="BT24" s="338">
        <v>2.2649469999999998</v>
      </c>
      <c r="BU24" s="338">
        <v>4.9038560000000002</v>
      </c>
      <c r="BV24" s="338">
        <v>8.0947049999999994</v>
      </c>
    </row>
    <row r="25" spans="1:74" ht="11.1" customHeight="1" x14ac:dyDescent="0.2">
      <c r="A25" s="555" t="s">
        <v>394</v>
      </c>
      <c r="B25" s="558"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1.6182861289999999</v>
      </c>
      <c r="AN25" s="275">
        <v>1.7438528571</v>
      </c>
      <c r="AO25" s="275">
        <v>1.9555525806</v>
      </c>
      <c r="AP25" s="275">
        <v>1.5041563333000001</v>
      </c>
      <c r="AQ25" s="275">
        <v>1.2830754839</v>
      </c>
      <c r="AR25" s="275">
        <v>1.7328156667000001</v>
      </c>
      <c r="AS25" s="275">
        <v>1.9530180644999999</v>
      </c>
      <c r="AT25" s="275">
        <v>2.0853354838999998</v>
      </c>
      <c r="AU25" s="275">
        <v>1.6578433333</v>
      </c>
      <c r="AV25" s="275">
        <v>1.5142383871</v>
      </c>
      <c r="AW25" s="275">
        <v>1.6280121332999999</v>
      </c>
      <c r="AX25" s="275">
        <v>2.2968069999999998</v>
      </c>
      <c r="AY25" s="275">
        <v>1.6182859999999999</v>
      </c>
      <c r="AZ25" s="338">
        <v>1.7438530000000001</v>
      </c>
      <c r="BA25" s="338">
        <v>1.9555530000000001</v>
      </c>
      <c r="BB25" s="338">
        <v>1.504157</v>
      </c>
      <c r="BC25" s="338">
        <v>1.2830760000000001</v>
      </c>
      <c r="BD25" s="338">
        <v>1.7328159999999999</v>
      </c>
      <c r="BE25" s="338">
        <v>1.9530179999999999</v>
      </c>
      <c r="BF25" s="338">
        <v>2.0853359999999999</v>
      </c>
      <c r="BG25" s="338">
        <v>1.6578440000000001</v>
      </c>
      <c r="BH25" s="338">
        <v>1.514238</v>
      </c>
      <c r="BI25" s="338">
        <v>1.628012</v>
      </c>
      <c r="BJ25" s="338">
        <v>2.2968109999999999</v>
      </c>
      <c r="BK25" s="338">
        <v>1.6182879999999999</v>
      </c>
      <c r="BL25" s="338">
        <v>1.7438530000000001</v>
      </c>
      <c r="BM25" s="338">
        <v>1.9555530000000001</v>
      </c>
      <c r="BN25" s="338">
        <v>1.504157</v>
      </c>
      <c r="BO25" s="338">
        <v>1.2830760000000001</v>
      </c>
      <c r="BP25" s="338">
        <v>1.7328159999999999</v>
      </c>
      <c r="BQ25" s="338">
        <v>1.9530179999999999</v>
      </c>
      <c r="BR25" s="338">
        <v>2.0853359999999999</v>
      </c>
      <c r="BS25" s="338">
        <v>1.6578440000000001</v>
      </c>
      <c r="BT25" s="338">
        <v>1.514238</v>
      </c>
      <c r="BU25" s="338">
        <v>1.628012</v>
      </c>
      <c r="BV25" s="338">
        <v>2.2968109999999999</v>
      </c>
    </row>
    <row r="26" spans="1:74" ht="11.1" customHeight="1" x14ac:dyDescent="0.2">
      <c r="A26" s="555" t="s">
        <v>395</v>
      </c>
      <c r="B26" s="558"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509.6619</v>
      </c>
      <c r="AX26" s="275">
        <v>556.45910000000003</v>
      </c>
      <c r="AY26" s="275">
        <v>542.06439999999998</v>
      </c>
      <c r="AZ26" s="338">
        <v>518.29700000000003</v>
      </c>
      <c r="BA26" s="338">
        <v>477.67309999999998</v>
      </c>
      <c r="BB26" s="338">
        <v>449.79410000000001</v>
      </c>
      <c r="BC26" s="338">
        <v>474.89150000000001</v>
      </c>
      <c r="BD26" s="338">
        <v>502.36720000000003</v>
      </c>
      <c r="BE26" s="338">
        <v>511.50790000000001</v>
      </c>
      <c r="BF26" s="338">
        <v>514.44399999999996</v>
      </c>
      <c r="BG26" s="338">
        <v>494.72399999999999</v>
      </c>
      <c r="BH26" s="338">
        <v>430.75009999999997</v>
      </c>
      <c r="BI26" s="338">
        <v>459.44170000000003</v>
      </c>
      <c r="BJ26" s="338">
        <v>498.6361</v>
      </c>
      <c r="BK26" s="338">
        <v>500.02910000000003</v>
      </c>
      <c r="BL26" s="338">
        <v>478.10480000000001</v>
      </c>
      <c r="BM26" s="338">
        <v>440.6311</v>
      </c>
      <c r="BN26" s="338">
        <v>414.25790000000001</v>
      </c>
      <c r="BO26" s="338">
        <v>417.28039999999999</v>
      </c>
      <c r="BP26" s="338">
        <v>455.02640000000002</v>
      </c>
      <c r="BQ26" s="338">
        <v>463.3057</v>
      </c>
      <c r="BR26" s="338">
        <v>465.96510000000001</v>
      </c>
      <c r="BS26" s="338">
        <v>448.10340000000002</v>
      </c>
      <c r="BT26" s="338">
        <v>404.8417</v>
      </c>
      <c r="BU26" s="338">
        <v>431.80759999999998</v>
      </c>
      <c r="BV26" s="338">
        <v>468.64460000000003</v>
      </c>
    </row>
    <row r="27" spans="1:74" ht="11.1" customHeight="1" x14ac:dyDescent="0.2">
      <c r="A27" s="555" t="s">
        <v>396</v>
      </c>
      <c r="B27" s="558"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97.741731935000004</v>
      </c>
      <c r="AN27" s="275">
        <v>110.55550571000001</v>
      </c>
      <c r="AO27" s="275">
        <v>116.52398418999999</v>
      </c>
      <c r="AP27" s="275">
        <v>114.13537599999999</v>
      </c>
      <c r="AQ27" s="275">
        <v>114.98410871</v>
      </c>
      <c r="AR27" s="275">
        <v>111.35259967</v>
      </c>
      <c r="AS27" s="275">
        <v>106.35389773999999</v>
      </c>
      <c r="AT27" s="275">
        <v>107.12199226</v>
      </c>
      <c r="AU27" s="275">
        <v>105.56794867000001</v>
      </c>
      <c r="AV27" s="275">
        <v>108.63858361</v>
      </c>
      <c r="AW27" s="275">
        <v>125.0981365</v>
      </c>
      <c r="AX27" s="275">
        <v>117.47499999999999</v>
      </c>
      <c r="AY27" s="275">
        <v>99.893240000000006</v>
      </c>
      <c r="AZ27" s="338">
        <v>100.285</v>
      </c>
      <c r="BA27" s="338">
        <v>113.7761</v>
      </c>
      <c r="BB27" s="338">
        <v>104.39190000000001</v>
      </c>
      <c r="BC27" s="338">
        <v>106.9397</v>
      </c>
      <c r="BD27" s="338">
        <v>107.40940000000001</v>
      </c>
      <c r="BE27" s="338">
        <v>109.2567</v>
      </c>
      <c r="BF27" s="338">
        <v>103.1739</v>
      </c>
      <c r="BG27" s="338">
        <v>94.028670000000005</v>
      </c>
      <c r="BH27" s="338">
        <v>95.50564</v>
      </c>
      <c r="BI27" s="338">
        <v>102.63630000000001</v>
      </c>
      <c r="BJ27" s="338">
        <v>107.6022</v>
      </c>
      <c r="BK27" s="338">
        <v>102.0617</v>
      </c>
      <c r="BL27" s="338">
        <v>98.627489999999995</v>
      </c>
      <c r="BM27" s="338">
        <v>113.02970000000001</v>
      </c>
      <c r="BN27" s="338">
        <v>105.1973</v>
      </c>
      <c r="BO27" s="338">
        <v>102.42959999999999</v>
      </c>
      <c r="BP27" s="338">
        <v>101.9782</v>
      </c>
      <c r="BQ27" s="338">
        <v>105.7871</v>
      </c>
      <c r="BR27" s="338">
        <v>100.9149</v>
      </c>
      <c r="BS27" s="338">
        <v>91.381200000000007</v>
      </c>
      <c r="BT27" s="338">
        <v>94.787040000000005</v>
      </c>
      <c r="BU27" s="338">
        <v>103.5253</v>
      </c>
      <c r="BV27" s="338">
        <v>104.4606</v>
      </c>
    </row>
    <row r="28" spans="1:74" ht="11.1" customHeight="1" x14ac:dyDescent="0.2">
      <c r="A28" s="555" t="s">
        <v>398</v>
      </c>
      <c r="B28" s="556"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78.901863547999994</v>
      </c>
      <c r="AN28" s="275">
        <v>85.331601070999994</v>
      </c>
      <c r="AO28" s="275">
        <v>79.382530645000003</v>
      </c>
      <c r="AP28" s="275">
        <v>78.024850999999998</v>
      </c>
      <c r="AQ28" s="275">
        <v>72.355866129000006</v>
      </c>
      <c r="AR28" s="275">
        <v>79.042388000000003</v>
      </c>
      <c r="AS28" s="275">
        <v>70.798634839000002</v>
      </c>
      <c r="AT28" s="275">
        <v>72.669022257999998</v>
      </c>
      <c r="AU28" s="275">
        <v>71.360401999999993</v>
      </c>
      <c r="AV28" s="275">
        <v>71.695006031999995</v>
      </c>
      <c r="AW28" s="275">
        <v>73.162697899999998</v>
      </c>
      <c r="AX28" s="275">
        <v>80.903409999999994</v>
      </c>
      <c r="AY28" s="275">
        <v>81.300849999999997</v>
      </c>
      <c r="AZ28" s="338">
        <v>84.356790000000004</v>
      </c>
      <c r="BA28" s="338">
        <v>84.103949999999998</v>
      </c>
      <c r="BB28" s="338">
        <v>80.511650000000003</v>
      </c>
      <c r="BC28" s="338">
        <v>72.372190000000003</v>
      </c>
      <c r="BD28" s="338">
        <v>74.846639999999994</v>
      </c>
      <c r="BE28" s="338">
        <v>68.918210000000002</v>
      </c>
      <c r="BF28" s="338">
        <v>68.483249999999998</v>
      </c>
      <c r="BG28" s="338">
        <v>71.285470000000004</v>
      </c>
      <c r="BH28" s="338">
        <v>79.822199999999995</v>
      </c>
      <c r="BI28" s="338">
        <v>85.607079999999996</v>
      </c>
      <c r="BJ28" s="338">
        <v>85.16234</v>
      </c>
      <c r="BK28" s="338">
        <v>85.285849999999996</v>
      </c>
      <c r="BL28" s="338">
        <v>88.261319999999998</v>
      </c>
      <c r="BM28" s="338">
        <v>87.647949999999994</v>
      </c>
      <c r="BN28" s="338">
        <v>83.978470000000002</v>
      </c>
      <c r="BO28" s="338">
        <v>75.332669999999993</v>
      </c>
      <c r="BP28" s="338">
        <v>77.580590000000001</v>
      </c>
      <c r="BQ28" s="338">
        <v>72.037639999999996</v>
      </c>
      <c r="BR28" s="338">
        <v>71.429720000000003</v>
      </c>
      <c r="BS28" s="338">
        <v>73.806160000000006</v>
      </c>
      <c r="BT28" s="338">
        <v>82.36515</v>
      </c>
      <c r="BU28" s="338">
        <v>88.26961</v>
      </c>
      <c r="BV28" s="338">
        <v>91.412289999999999</v>
      </c>
    </row>
    <row r="29" spans="1:74" ht="11.1" customHeight="1" x14ac:dyDescent="0.2">
      <c r="A29" s="555" t="s">
        <v>399</v>
      </c>
      <c r="B29" s="558"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10.997181613</v>
      </c>
      <c r="AN29" s="275">
        <v>11.472801429</v>
      </c>
      <c r="AO29" s="275">
        <v>10.515995805999999</v>
      </c>
      <c r="AP29" s="275">
        <v>9.9494873333000005</v>
      </c>
      <c r="AQ29" s="275">
        <v>10.124440645</v>
      </c>
      <c r="AR29" s="275">
        <v>11.222908332999999</v>
      </c>
      <c r="AS29" s="275">
        <v>11.367639677</v>
      </c>
      <c r="AT29" s="275">
        <v>11.195428387</v>
      </c>
      <c r="AU29" s="275">
        <v>10.655389667</v>
      </c>
      <c r="AV29" s="275">
        <v>11.034434806</v>
      </c>
      <c r="AW29" s="275">
        <v>11.050080333</v>
      </c>
      <c r="AX29" s="275">
        <v>11.97452</v>
      </c>
      <c r="AY29" s="275">
        <v>10.76538</v>
      </c>
      <c r="AZ29" s="338">
        <v>10.63409</v>
      </c>
      <c r="BA29" s="338">
        <v>11.198880000000001</v>
      </c>
      <c r="BB29" s="338">
        <v>10.715009999999999</v>
      </c>
      <c r="BC29" s="338">
        <v>11.04175</v>
      </c>
      <c r="BD29" s="338">
        <v>12.30904</v>
      </c>
      <c r="BE29" s="338">
        <v>11.64823</v>
      </c>
      <c r="BF29" s="338">
        <v>11.963660000000001</v>
      </c>
      <c r="BG29" s="338">
        <v>11.15232</v>
      </c>
      <c r="BH29" s="338">
        <v>11.156929999999999</v>
      </c>
      <c r="BI29" s="338">
        <v>11.80367</v>
      </c>
      <c r="BJ29" s="338">
        <v>12.62937</v>
      </c>
      <c r="BK29" s="338">
        <v>10.95021</v>
      </c>
      <c r="BL29" s="338">
        <v>10.63777</v>
      </c>
      <c r="BM29" s="338">
        <v>11.15696</v>
      </c>
      <c r="BN29" s="338">
        <v>10.627420000000001</v>
      </c>
      <c r="BO29" s="338">
        <v>10.93539</v>
      </c>
      <c r="BP29" s="338">
        <v>12.198969999999999</v>
      </c>
      <c r="BQ29" s="338">
        <v>11.516109999999999</v>
      </c>
      <c r="BR29" s="338">
        <v>11.830489999999999</v>
      </c>
      <c r="BS29" s="338">
        <v>11.04327</v>
      </c>
      <c r="BT29" s="338">
        <v>11.0342</v>
      </c>
      <c r="BU29" s="338">
        <v>11.65569</v>
      </c>
      <c r="BV29" s="338">
        <v>12.474019999999999</v>
      </c>
    </row>
    <row r="30" spans="1:74" ht="11.1" customHeight="1" x14ac:dyDescent="0.2">
      <c r="A30" s="555" t="s">
        <v>400</v>
      </c>
      <c r="B30" s="556"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1508.5322174</v>
      </c>
      <c r="AN30" s="275">
        <v>1408.2102496</v>
      </c>
      <c r="AO30" s="275">
        <v>1386.9045157999999</v>
      </c>
      <c r="AP30" s="275">
        <v>1265.3641273000001</v>
      </c>
      <c r="AQ30" s="275">
        <v>1308.0527486999999</v>
      </c>
      <c r="AR30" s="275">
        <v>1505.3241230000001</v>
      </c>
      <c r="AS30" s="275">
        <v>1696.0703547999999</v>
      </c>
      <c r="AT30" s="275">
        <v>1714.5248974000001</v>
      </c>
      <c r="AU30" s="275">
        <v>1488.3893243</v>
      </c>
      <c r="AV30" s="275">
        <v>1298.2715109999999</v>
      </c>
      <c r="AW30" s="275">
        <v>1376.4533819000001</v>
      </c>
      <c r="AX30" s="275">
        <v>1507.384</v>
      </c>
      <c r="AY30" s="275">
        <v>1496.348</v>
      </c>
      <c r="AZ30" s="338">
        <v>1467.9349999999999</v>
      </c>
      <c r="BA30" s="338">
        <v>1405.874</v>
      </c>
      <c r="BB30" s="338">
        <v>1235.999</v>
      </c>
      <c r="BC30" s="338">
        <v>1287.7139999999999</v>
      </c>
      <c r="BD30" s="338">
        <v>1540.0039999999999</v>
      </c>
      <c r="BE30" s="338">
        <v>1638.568</v>
      </c>
      <c r="BF30" s="338">
        <v>1610.761</v>
      </c>
      <c r="BG30" s="338">
        <v>1378.2329999999999</v>
      </c>
      <c r="BH30" s="338">
        <v>1289.498</v>
      </c>
      <c r="BI30" s="338">
        <v>1333.4090000000001</v>
      </c>
      <c r="BJ30" s="338">
        <v>1503.8689999999999</v>
      </c>
      <c r="BK30" s="338">
        <v>1464.2660000000001</v>
      </c>
      <c r="BL30" s="338">
        <v>1433.9749999999999</v>
      </c>
      <c r="BM30" s="338">
        <v>1383.203</v>
      </c>
      <c r="BN30" s="338">
        <v>1217.2809999999999</v>
      </c>
      <c r="BO30" s="338">
        <v>1269.296</v>
      </c>
      <c r="BP30" s="338">
        <v>1521.3040000000001</v>
      </c>
      <c r="BQ30" s="338">
        <v>1615.5360000000001</v>
      </c>
      <c r="BR30" s="338">
        <v>1589.627</v>
      </c>
      <c r="BS30" s="338">
        <v>1362.749</v>
      </c>
      <c r="BT30" s="338">
        <v>1273.5740000000001</v>
      </c>
      <c r="BU30" s="338">
        <v>1314.557</v>
      </c>
      <c r="BV30" s="338">
        <v>1482.7260000000001</v>
      </c>
    </row>
    <row r="31" spans="1:74" ht="11.1" customHeight="1" x14ac:dyDescent="0.2">
      <c r="A31" s="549"/>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5" t="s">
        <v>402</v>
      </c>
      <c r="B32" s="556"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1719.9664594000001</v>
      </c>
      <c r="AN32" s="275">
        <v>1093.1971974999999</v>
      </c>
      <c r="AO32" s="275">
        <v>955.45770160999996</v>
      </c>
      <c r="AP32" s="275">
        <v>970.14177532999997</v>
      </c>
      <c r="AQ32" s="275">
        <v>1242.0482829</v>
      </c>
      <c r="AR32" s="275">
        <v>1568.4341162999999</v>
      </c>
      <c r="AS32" s="275">
        <v>1595.3101661000001</v>
      </c>
      <c r="AT32" s="275">
        <v>1599.8439258000001</v>
      </c>
      <c r="AU32" s="275">
        <v>1386.2875389999999</v>
      </c>
      <c r="AV32" s="275">
        <v>1140.7074393</v>
      </c>
      <c r="AW32" s="275">
        <v>1219.1458379000001</v>
      </c>
      <c r="AX32" s="275">
        <v>1396.9590000000001</v>
      </c>
      <c r="AY32" s="275">
        <v>1497.1780000000001</v>
      </c>
      <c r="AZ32" s="338">
        <v>1248.6300000000001</v>
      </c>
      <c r="BA32" s="338">
        <v>1014.067</v>
      </c>
      <c r="BB32" s="338">
        <v>893.15920000000006</v>
      </c>
      <c r="BC32" s="338">
        <v>1102.451</v>
      </c>
      <c r="BD32" s="338">
        <v>1269.7550000000001</v>
      </c>
      <c r="BE32" s="338">
        <v>1456.6579999999999</v>
      </c>
      <c r="BF32" s="338">
        <v>1547.367</v>
      </c>
      <c r="BG32" s="338">
        <v>1125.278</v>
      </c>
      <c r="BH32" s="338">
        <v>1016.1</v>
      </c>
      <c r="BI32" s="338">
        <v>959.25519999999995</v>
      </c>
      <c r="BJ32" s="338">
        <v>1301.636</v>
      </c>
      <c r="BK32" s="338">
        <v>1547.232</v>
      </c>
      <c r="BL32" s="338">
        <v>1184.82</v>
      </c>
      <c r="BM32" s="338">
        <v>935.12779999999998</v>
      </c>
      <c r="BN32" s="338">
        <v>811.4932</v>
      </c>
      <c r="BO32" s="338">
        <v>1013.3680000000001</v>
      </c>
      <c r="BP32" s="338">
        <v>1163.7829999999999</v>
      </c>
      <c r="BQ32" s="338">
        <v>1293.7090000000001</v>
      </c>
      <c r="BR32" s="338">
        <v>1354.2329999999999</v>
      </c>
      <c r="BS32" s="338">
        <v>987.39710000000002</v>
      </c>
      <c r="BT32" s="338">
        <v>884.41600000000005</v>
      </c>
      <c r="BU32" s="338">
        <v>853.20339999999999</v>
      </c>
      <c r="BV32" s="338">
        <v>1217.3820000000001</v>
      </c>
    </row>
    <row r="33" spans="1:74" ht="11.1" customHeight="1" x14ac:dyDescent="0.2">
      <c r="A33" s="555" t="s">
        <v>403</v>
      </c>
      <c r="B33" s="556"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2143.4905177000001</v>
      </c>
      <c r="AN33" s="275">
        <v>2051.9032471</v>
      </c>
      <c r="AO33" s="275">
        <v>1952.87554</v>
      </c>
      <c r="AP33" s="275">
        <v>1992.5737087</v>
      </c>
      <c r="AQ33" s="275">
        <v>2371.4477548</v>
      </c>
      <c r="AR33" s="275">
        <v>2671.0084903000002</v>
      </c>
      <c r="AS33" s="275">
        <v>3063.4476138999999</v>
      </c>
      <c r="AT33" s="275">
        <v>3015.6433032</v>
      </c>
      <c r="AU33" s="275">
        <v>2780.259802</v>
      </c>
      <c r="AV33" s="275">
        <v>2314.2161517999998</v>
      </c>
      <c r="AW33" s="275">
        <v>2011.7505791999999</v>
      </c>
      <c r="AX33" s="275">
        <v>1856.3140000000001</v>
      </c>
      <c r="AY33" s="275">
        <v>2037.7570000000001</v>
      </c>
      <c r="AZ33" s="338">
        <v>2002.37</v>
      </c>
      <c r="BA33" s="338">
        <v>1931.279</v>
      </c>
      <c r="BB33" s="338">
        <v>1961.1569999999999</v>
      </c>
      <c r="BC33" s="338">
        <v>2294.058</v>
      </c>
      <c r="BD33" s="338">
        <v>2716.482</v>
      </c>
      <c r="BE33" s="338">
        <v>3047.951</v>
      </c>
      <c r="BF33" s="338">
        <v>3117.1559999999999</v>
      </c>
      <c r="BG33" s="338">
        <v>2561.3710000000001</v>
      </c>
      <c r="BH33" s="338">
        <v>2235.5390000000002</v>
      </c>
      <c r="BI33" s="338">
        <v>1971.8910000000001</v>
      </c>
      <c r="BJ33" s="338">
        <v>1991.03</v>
      </c>
      <c r="BK33" s="338">
        <v>2136.1869999999999</v>
      </c>
      <c r="BL33" s="338">
        <v>2067.12</v>
      </c>
      <c r="BM33" s="338">
        <v>1969.693</v>
      </c>
      <c r="BN33" s="338">
        <v>2036.1790000000001</v>
      </c>
      <c r="BO33" s="338">
        <v>2381.8519999999999</v>
      </c>
      <c r="BP33" s="338">
        <v>2829.1320000000001</v>
      </c>
      <c r="BQ33" s="338">
        <v>3222.5010000000002</v>
      </c>
      <c r="BR33" s="338">
        <v>3325.65</v>
      </c>
      <c r="BS33" s="338">
        <v>2708.6819999999998</v>
      </c>
      <c r="BT33" s="338">
        <v>2357.17</v>
      </c>
      <c r="BU33" s="338">
        <v>2061.5010000000002</v>
      </c>
      <c r="BV33" s="338">
        <v>2078.1019999999999</v>
      </c>
    </row>
    <row r="34" spans="1:74" ht="11.1" customHeight="1" x14ac:dyDescent="0.2">
      <c r="A34" s="555" t="s">
        <v>404</v>
      </c>
      <c r="B34" s="558"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77.230451935000005</v>
      </c>
      <c r="AN34" s="275">
        <v>20.414487142999999</v>
      </c>
      <c r="AO34" s="275">
        <v>17.577383870999999</v>
      </c>
      <c r="AP34" s="275">
        <v>19.054604333</v>
      </c>
      <c r="AQ34" s="275">
        <v>15.751767742</v>
      </c>
      <c r="AR34" s="275">
        <v>28.706764332999999</v>
      </c>
      <c r="AS34" s="275">
        <v>24.885614193999999</v>
      </c>
      <c r="AT34" s="275">
        <v>25.432951934999998</v>
      </c>
      <c r="AU34" s="275">
        <v>26.606937333000001</v>
      </c>
      <c r="AV34" s="275">
        <v>16.251358097000001</v>
      </c>
      <c r="AW34" s="275">
        <v>19.126867267000002</v>
      </c>
      <c r="AX34" s="275">
        <v>23.48809</v>
      </c>
      <c r="AY34" s="275">
        <v>36.218539999999997</v>
      </c>
      <c r="AZ34" s="338">
        <v>26.28425</v>
      </c>
      <c r="BA34" s="338">
        <v>23.46686</v>
      </c>
      <c r="BB34" s="338">
        <v>20.231529999999999</v>
      </c>
      <c r="BC34" s="338">
        <v>26.715430000000001</v>
      </c>
      <c r="BD34" s="338">
        <v>27.073699999999999</v>
      </c>
      <c r="BE34" s="338">
        <v>29.99654</v>
      </c>
      <c r="BF34" s="338">
        <v>28.3202</v>
      </c>
      <c r="BG34" s="338">
        <v>25.24014</v>
      </c>
      <c r="BH34" s="338">
        <v>21.627369999999999</v>
      </c>
      <c r="BI34" s="338">
        <v>19.166630000000001</v>
      </c>
      <c r="BJ34" s="338">
        <v>25.686389999999999</v>
      </c>
      <c r="BK34" s="338">
        <v>40.35989</v>
      </c>
      <c r="BL34" s="338">
        <v>27.000499999999999</v>
      </c>
      <c r="BM34" s="338">
        <v>23.276949999999999</v>
      </c>
      <c r="BN34" s="338">
        <v>20.232659999999999</v>
      </c>
      <c r="BO34" s="338">
        <v>26.865870000000001</v>
      </c>
      <c r="BP34" s="338">
        <v>27.514749999999999</v>
      </c>
      <c r="BQ34" s="338">
        <v>29.88721</v>
      </c>
      <c r="BR34" s="338">
        <v>28.20476</v>
      </c>
      <c r="BS34" s="338">
        <v>25.183769999999999</v>
      </c>
      <c r="BT34" s="338">
        <v>21.3642</v>
      </c>
      <c r="BU34" s="338">
        <v>18.964770000000001</v>
      </c>
      <c r="BV34" s="338">
        <v>25.62481</v>
      </c>
    </row>
    <row r="35" spans="1:74" ht="11.1" customHeight="1" x14ac:dyDescent="0.2">
      <c r="A35" s="555" t="s">
        <v>405</v>
      </c>
      <c r="B35" s="558"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12.400813871</v>
      </c>
      <c r="AN35" s="275">
        <v>13.472880714</v>
      </c>
      <c r="AO35" s="275">
        <v>12.378364839</v>
      </c>
      <c r="AP35" s="275">
        <v>11.576053</v>
      </c>
      <c r="AQ35" s="275">
        <v>12.784854193999999</v>
      </c>
      <c r="AR35" s="275">
        <v>12.273445667000001</v>
      </c>
      <c r="AS35" s="275">
        <v>13.507412903000001</v>
      </c>
      <c r="AT35" s="275">
        <v>15.29781</v>
      </c>
      <c r="AU35" s="275">
        <v>12.121854333</v>
      </c>
      <c r="AV35" s="275">
        <v>12.303270903</v>
      </c>
      <c r="AW35" s="275">
        <v>12.4292794</v>
      </c>
      <c r="AX35" s="275">
        <v>12.371079999999999</v>
      </c>
      <c r="AY35" s="275">
        <v>12.177149999999999</v>
      </c>
      <c r="AZ35" s="338">
        <v>12.40089</v>
      </c>
      <c r="BA35" s="338">
        <v>11.41644</v>
      </c>
      <c r="BB35" s="338">
        <v>10.870979999999999</v>
      </c>
      <c r="BC35" s="338">
        <v>11.97775</v>
      </c>
      <c r="BD35" s="338">
        <v>12.19914</v>
      </c>
      <c r="BE35" s="338">
        <v>12.80936</v>
      </c>
      <c r="BF35" s="338">
        <v>14.805580000000001</v>
      </c>
      <c r="BG35" s="338">
        <v>11.41473</v>
      </c>
      <c r="BH35" s="338">
        <v>11.52139</v>
      </c>
      <c r="BI35" s="338">
        <v>11.94191</v>
      </c>
      <c r="BJ35" s="338">
        <v>12.19561</v>
      </c>
      <c r="BK35" s="338">
        <v>12.194330000000001</v>
      </c>
      <c r="BL35" s="338">
        <v>11.9697</v>
      </c>
      <c r="BM35" s="338">
        <v>10.901020000000001</v>
      </c>
      <c r="BN35" s="338">
        <v>10.532349999999999</v>
      </c>
      <c r="BO35" s="338">
        <v>11.60932</v>
      </c>
      <c r="BP35" s="338">
        <v>12.00264</v>
      </c>
      <c r="BQ35" s="338">
        <v>12.629949999999999</v>
      </c>
      <c r="BR35" s="338">
        <v>14.790419999999999</v>
      </c>
      <c r="BS35" s="338">
        <v>11.25644</v>
      </c>
      <c r="BT35" s="338">
        <v>11.2636</v>
      </c>
      <c r="BU35" s="338">
        <v>11.65147</v>
      </c>
      <c r="BV35" s="338">
        <v>11.84239</v>
      </c>
    </row>
    <row r="36" spans="1:74" ht="11.1" customHeight="1" x14ac:dyDescent="0.2">
      <c r="A36" s="555" t="s">
        <v>406</v>
      </c>
      <c r="B36" s="558"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921.00216666999995</v>
      </c>
      <c r="AX36" s="275">
        <v>1028.335</v>
      </c>
      <c r="AY36" s="275">
        <v>1066.521</v>
      </c>
      <c r="AZ36" s="338">
        <v>1019.758</v>
      </c>
      <c r="BA36" s="338">
        <v>939.82960000000003</v>
      </c>
      <c r="BB36" s="338">
        <v>884.97730000000001</v>
      </c>
      <c r="BC36" s="338">
        <v>934.35670000000005</v>
      </c>
      <c r="BD36" s="338">
        <v>1022.419</v>
      </c>
      <c r="BE36" s="338">
        <v>1041.0229999999999</v>
      </c>
      <c r="BF36" s="338">
        <v>1046.998</v>
      </c>
      <c r="BG36" s="338">
        <v>1006.864</v>
      </c>
      <c r="BH36" s="338">
        <v>909.65719999999999</v>
      </c>
      <c r="BI36" s="338">
        <v>970.24800000000005</v>
      </c>
      <c r="BJ36" s="338">
        <v>1053.019</v>
      </c>
      <c r="BK36" s="338">
        <v>1055.96</v>
      </c>
      <c r="BL36" s="338">
        <v>1009.6609999999999</v>
      </c>
      <c r="BM36" s="338">
        <v>930.52390000000003</v>
      </c>
      <c r="BN36" s="338">
        <v>876.21469999999999</v>
      </c>
      <c r="BO36" s="338">
        <v>925.10519999999997</v>
      </c>
      <c r="BP36" s="338">
        <v>1008.788</v>
      </c>
      <c r="BQ36" s="338">
        <v>1027.143</v>
      </c>
      <c r="BR36" s="338">
        <v>1033.039</v>
      </c>
      <c r="BS36" s="338">
        <v>993.43939999999998</v>
      </c>
      <c r="BT36" s="338">
        <v>897.52880000000005</v>
      </c>
      <c r="BU36" s="338">
        <v>957.31169999999997</v>
      </c>
      <c r="BV36" s="338">
        <v>1038.979</v>
      </c>
    </row>
    <row r="37" spans="1:74" ht="11.1" customHeight="1" x14ac:dyDescent="0.2">
      <c r="A37" s="555" t="s">
        <v>407</v>
      </c>
      <c r="B37" s="558"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98.230486451999994</v>
      </c>
      <c r="AN37" s="275">
        <v>126.98026786</v>
      </c>
      <c r="AO37" s="275">
        <v>119.49160354999999</v>
      </c>
      <c r="AP37" s="275">
        <v>134.05492666999999</v>
      </c>
      <c r="AQ37" s="275">
        <v>127.93096065</v>
      </c>
      <c r="AR37" s="275">
        <v>119.670697</v>
      </c>
      <c r="AS37" s="275">
        <v>100.90192161</v>
      </c>
      <c r="AT37" s="275">
        <v>115.5048329</v>
      </c>
      <c r="AU37" s="275">
        <v>119.79423133</v>
      </c>
      <c r="AV37" s="275">
        <v>132.79284106</v>
      </c>
      <c r="AW37" s="275">
        <v>168.29547496999999</v>
      </c>
      <c r="AX37" s="275">
        <v>108.15309999999999</v>
      </c>
      <c r="AY37" s="275">
        <v>102.471</v>
      </c>
      <c r="AZ37" s="338">
        <v>114.6897</v>
      </c>
      <c r="BA37" s="338">
        <v>116.9237</v>
      </c>
      <c r="BB37" s="338">
        <v>121.5331</v>
      </c>
      <c r="BC37" s="338">
        <v>117.8175</v>
      </c>
      <c r="BD37" s="338">
        <v>114.47</v>
      </c>
      <c r="BE37" s="338">
        <v>104.30459999999999</v>
      </c>
      <c r="BF37" s="338">
        <v>110.2333</v>
      </c>
      <c r="BG37" s="338">
        <v>107.5616</v>
      </c>
      <c r="BH37" s="338">
        <v>117.6005</v>
      </c>
      <c r="BI37" s="338">
        <v>137.16329999999999</v>
      </c>
      <c r="BJ37" s="338">
        <v>98.319909999999993</v>
      </c>
      <c r="BK37" s="338">
        <v>104.46210000000001</v>
      </c>
      <c r="BL37" s="338">
        <v>112.6296</v>
      </c>
      <c r="BM37" s="338">
        <v>116.05589999999999</v>
      </c>
      <c r="BN37" s="338">
        <v>122.4388</v>
      </c>
      <c r="BO37" s="338">
        <v>112.6558</v>
      </c>
      <c r="BP37" s="338">
        <v>108.3736</v>
      </c>
      <c r="BQ37" s="338">
        <v>100.7398</v>
      </c>
      <c r="BR37" s="338">
        <v>107.6545</v>
      </c>
      <c r="BS37" s="338">
        <v>104.36499999999999</v>
      </c>
      <c r="BT37" s="338">
        <v>116.69450000000001</v>
      </c>
      <c r="BU37" s="338">
        <v>138.3878</v>
      </c>
      <c r="BV37" s="338">
        <v>95.356939999999994</v>
      </c>
    </row>
    <row r="38" spans="1:74" ht="11.1" customHeight="1" x14ac:dyDescent="0.2">
      <c r="A38" s="555" t="s">
        <v>408</v>
      </c>
      <c r="B38" s="556"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437.57133193999999</v>
      </c>
      <c r="AN38" s="275">
        <v>443.59307713999999</v>
      </c>
      <c r="AO38" s="275">
        <v>472.61943194000003</v>
      </c>
      <c r="AP38" s="275">
        <v>494.54797232999999</v>
      </c>
      <c r="AQ38" s="275">
        <v>474.12489548000002</v>
      </c>
      <c r="AR38" s="275">
        <v>512.91036667000003</v>
      </c>
      <c r="AS38" s="275">
        <v>349.9150429</v>
      </c>
      <c r="AT38" s="275">
        <v>417.661</v>
      </c>
      <c r="AU38" s="275">
        <v>356.02658266999998</v>
      </c>
      <c r="AV38" s="275">
        <v>380.61344577</v>
      </c>
      <c r="AW38" s="275">
        <v>405.40788597</v>
      </c>
      <c r="AX38" s="275">
        <v>430.0729</v>
      </c>
      <c r="AY38" s="275">
        <v>438.12610000000001</v>
      </c>
      <c r="AZ38" s="338">
        <v>466.41399999999999</v>
      </c>
      <c r="BA38" s="338">
        <v>523.71040000000005</v>
      </c>
      <c r="BB38" s="338">
        <v>527.97329999999999</v>
      </c>
      <c r="BC38" s="338">
        <v>514.09469999999999</v>
      </c>
      <c r="BD38" s="338">
        <v>525.53660000000002</v>
      </c>
      <c r="BE38" s="338">
        <v>457.2851</v>
      </c>
      <c r="BF38" s="338">
        <v>410.7731</v>
      </c>
      <c r="BG38" s="338">
        <v>424.46339999999998</v>
      </c>
      <c r="BH38" s="338">
        <v>477.45749999999998</v>
      </c>
      <c r="BI38" s="338">
        <v>498.59010000000001</v>
      </c>
      <c r="BJ38" s="338">
        <v>486.58510000000001</v>
      </c>
      <c r="BK38" s="338">
        <v>491.18180000000001</v>
      </c>
      <c r="BL38" s="338">
        <v>521.86149999999998</v>
      </c>
      <c r="BM38" s="338">
        <v>592.005</v>
      </c>
      <c r="BN38" s="338">
        <v>596.23410000000001</v>
      </c>
      <c r="BO38" s="338">
        <v>583.55240000000003</v>
      </c>
      <c r="BP38" s="338">
        <v>600.53989999999999</v>
      </c>
      <c r="BQ38" s="338">
        <v>525.06119999999999</v>
      </c>
      <c r="BR38" s="338">
        <v>473.26159999999999</v>
      </c>
      <c r="BS38" s="338">
        <v>481.01710000000003</v>
      </c>
      <c r="BT38" s="338">
        <v>540.28060000000005</v>
      </c>
      <c r="BU38" s="338">
        <v>556.78060000000005</v>
      </c>
      <c r="BV38" s="338">
        <v>533.58090000000004</v>
      </c>
    </row>
    <row r="39" spans="1:74" ht="11.1" customHeight="1" x14ac:dyDescent="0.2">
      <c r="A39" s="555" t="s">
        <v>409</v>
      </c>
      <c r="B39" s="558"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15.627442903</v>
      </c>
      <c r="AN39" s="275">
        <v>15.551717857</v>
      </c>
      <c r="AO39" s="275">
        <v>16.079697742</v>
      </c>
      <c r="AP39" s="275">
        <v>15.683379333</v>
      </c>
      <c r="AQ39" s="275">
        <v>15.160504516</v>
      </c>
      <c r="AR39" s="275">
        <v>15.832537</v>
      </c>
      <c r="AS39" s="275">
        <v>14.824830968000001</v>
      </c>
      <c r="AT39" s="275">
        <v>11.344399032</v>
      </c>
      <c r="AU39" s="275">
        <v>7.5305163332999996</v>
      </c>
      <c r="AV39" s="275">
        <v>15.219882258</v>
      </c>
      <c r="AW39" s="275">
        <v>15.491508933</v>
      </c>
      <c r="AX39" s="275">
        <v>16.436319999999998</v>
      </c>
      <c r="AY39" s="275">
        <v>15.40874</v>
      </c>
      <c r="AZ39" s="338">
        <v>14.716839999999999</v>
      </c>
      <c r="BA39" s="338">
        <v>15.398529999999999</v>
      </c>
      <c r="BB39" s="338">
        <v>14.74132</v>
      </c>
      <c r="BC39" s="338">
        <v>15.584020000000001</v>
      </c>
      <c r="BD39" s="338">
        <v>14.748670000000001</v>
      </c>
      <c r="BE39" s="338">
        <v>14.29485</v>
      </c>
      <c r="BF39" s="338">
        <v>15.39015</v>
      </c>
      <c r="BG39" s="338">
        <v>14.173030000000001</v>
      </c>
      <c r="BH39" s="338">
        <v>14.74155</v>
      </c>
      <c r="BI39" s="338">
        <v>14.41987</v>
      </c>
      <c r="BJ39" s="338">
        <v>15.921709999999999</v>
      </c>
      <c r="BK39" s="338">
        <v>15.050240000000001</v>
      </c>
      <c r="BL39" s="338">
        <v>14.28091</v>
      </c>
      <c r="BM39" s="338">
        <v>15.029170000000001</v>
      </c>
      <c r="BN39" s="338">
        <v>14.497059999999999</v>
      </c>
      <c r="BO39" s="338">
        <v>15.34564</v>
      </c>
      <c r="BP39" s="338">
        <v>14.52328</v>
      </c>
      <c r="BQ39" s="338">
        <v>14.087859999999999</v>
      </c>
      <c r="BR39" s="338">
        <v>15.218730000000001</v>
      </c>
      <c r="BS39" s="338">
        <v>14.060140000000001</v>
      </c>
      <c r="BT39" s="338">
        <v>14.66009</v>
      </c>
      <c r="BU39" s="338">
        <v>14.351979999999999</v>
      </c>
      <c r="BV39" s="338">
        <v>15.86487</v>
      </c>
    </row>
    <row r="40" spans="1:74" ht="11.1" customHeight="1" x14ac:dyDescent="0.2">
      <c r="A40" s="555" t="s">
        <v>410</v>
      </c>
      <c r="B40" s="556"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5559.0398267999999</v>
      </c>
      <c r="AN40" s="275">
        <v>4778.0276967999998</v>
      </c>
      <c r="AO40" s="275">
        <v>4503.3624655000003</v>
      </c>
      <c r="AP40" s="275">
        <v>4520.2207863000003</v>
      </c>
      <c r="AQ40" s="275">
        <v>5218.4790848000002</v>
      </c>
      <c r="AR40" s="275">
        <v>5942.3316507</v>
      </c>
      <c r="AS40" s="275">
        <v>6195.0701832000004</v>
      </c>
      <c r="AT40" s="275">
        <v>6245.7293196999999</v>
      </c>
      <c r="AU40" s="275">
        <v>5639.0554629999997</v>
      </c>
      <c r="AV40" s="275">
        <v>4865.2564536999998</v>
      </c>
      <c r="AW40" s="275">
        <v>4772.6496003000002</v>
      </c>
      <c r="AX40" s="275">
        <v>4872.1289999999999</v>
      </c>
      <c r="AY40" s="275">
        <v>5205.8580000000002</v>
      </c>
      <c r="AZ40" s="338">
        <v>4905.2640000000001</v>
      </c>
      <c r="BA40" s="338">
        <v>4576.0919999999996</v>
      </c>
      <c r="BB40" s="338">
        <v>4434.6440000000002</v>
      </c>
      <c r="BC40" s="338">
        <v>5017.0550000000003</v>
      </c>
      <c r="BD40" s="338">
        <v>5702.6840000000002</v>
      </c>
      <c r="BE40" s="338">
        <v>6164.3220000000001</v>
      </c>
      <c r="BF40" s="338">
        <v>6291.0429999999997</v>
      </c>
      <c r="BG40" s="338">
        <v>5276.3649999999998</v>
      </c>
      <c r="BH40" s="338">
        <v>4804.2449999999999</v>
      </c>
      <c r="BI40" s="338">
        <v>4582.6760000000004</v>
      </c>
      <c r="BJ40" s="338">
        <v>4984.393</v>
      </c>
      <c r="BK40" s="338">
        <v>5402.6270000000004</v>
      </c>
      <c r="BL40" s="338">
        <v>4949.3440000000001</v>
      </c>
      <c r="BM40" s="338">
        <v>4592.6130000000003</v>
      </c>
      <c r="BN40" s="338">
        <v>4487.8209999999999</v>
      </c>
      <c r="BO40" s="338">
        <v>5070.3549999999996</v>
      </c>
      <c r="BP40" s="338">
        <v>5764.6570000000002</v>
      </c>
      <c r="BQ40" s="338">
        <v>6225.7579999999998</v>
      </c>
      <c r="BR40" s="338">
        <v>6352.0519999999997</v>
      </c>
      <c r="BS40" s="338">
        <v>5325.4009999999998</v>
      </c>
      <c r="BT40" s="338">
        <v>4843.3770000000004</v>
      </c>
      <c r="BU40" s="338">
        <v>4612.152</v>
      </c>
      <c r="BV40" s="338">
        <v>5016.732</v>
      </c>
    </row>
    <row r="41" spans="1:74" ht="11.1" customHeight="1" x14ac:dyDescent="0.2">
      <c r="A41" s="549"/>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5" t="s">
        <v>412</v>
      </c>
      <c r="B42" s="556"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1465.9476176999999</v>
      </c>
      <c r="AN42" s="275">
        <v>1297.5195193</v>
      </c>
      <c r="AO42" s="275">
        <v>1146.0230154999999</v>
      </c>
      <c r="AP42" s="275">
        <v>1040.8201753000001</v>
      </c>
      <c r="AQ42" s="275">
        <v>1090.8003097000001</v>
      </c>
      <c r="AR42" s="275">
        <v>1290.5423317</v>
      </c>
      <c r="AS42" s="275">
        <v>1454.0268661</v>
      </c>
      <c r="AT42" s="275">
        <v>1442.9136232000001</v>
      </c>
      <c r="AU42" s="275">
        <v>1257.9537989999999</v>
      </c>
      <c r="AV42" s="275">
        <v>1147.101322</v>
      </c>
      <c r="AW42" s="275">
        <v>1256.8511842</v>
      </c>
      <c r="AX42" s="275">
        <v>1307.8889999999999</v>
      </c>
      <c r="AY42" s="275">
        <v>1373.002</v>
      </c>
      <c r="AZ42" s="338">
        <v>1242.4059999999999</v>
      </c>
      <c r="BA42" s="338">
        <v>1042.9949999999999</v>
      </c>
      <c r="BB42" s="338">
        <v>909.85879999999997</v>
      </c>
      <c r="BC42" s="338">
        <v>935.22680000000003</v>
      </c>
      <c r="BD42" s="338">
        <v>1157.875</v>
      </c>
      <c r="BE42" s="338">
        <v>1323.481</v>
      </c>
      <c r="BF42" s="338">
        <v>1327.556</v>
      </c>
      <c r="BG42" s="338">
        <v>1093.2729999999999</v>
      </c>
      <c r="BH42" s="338">
        <v>1015.768</v>
      </c>
      <c r="BI42" s="338">
        <v>1025.9169999999999</v>
      </c>
      <c r="BJ42" s="338">
        <v>1216.8340000000001</v>
      </c>
      <c r="BK42" s="338">
        <v>1314.0060000000001</v>
      </c>
      <c r="BL42" s="338">
        <v>1213.9590000000001</v>
      </c>
      <c r="BM42" s="338">
        <v>1019.341</v>
      </c>
      <c r="BN42" s="338">
        <v>861.7894</v>
      </c>
      <c r="BO42" s="338">
        <v>889.23019999999997</v>
      </c>
      <c r="BP42" s="338">
        <v>1115.3610000000001</v>
      </c>
      <c r="BQ42" s="338">
        <v>1273.7529999999999</v>
      </c>
      <c r="BR42" s="338">
        <v>1265.2090000000001</v>
      </c>
      <c r="BS42" s="338">
        <v>1039.452</v>
      </c>
      <c r="BT42" s="338">
        <v>959.69010000000003</v>
      </c>
      <c r="BU42" s="338">
        <v>969.88829999999996</v>
      </c>
      <c r="BV42" s="338">
        <v>1201.49</v>
      </c>
    </row>
    <row r="43" spans="1:74" ht="11.1" customHeight="1" x14ac:dyDescent="0.2">
      <c r="A43" s="555" t="s">
        <v>413</v>
      </c>
      <c r="B43" s="556"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420.22917258000001</v>
      </c>
      <c r="AN43" s="275">
        <v>372.06679714000001</v>
      </c>
      <c r="AO43" s="275">
        <v>414.44182452000001</v>
      </c>
      <c r="AP43" s="275">
        <v>394.73603466999998</v>
      </c>
      <c r="AQ43" s="275">
        <v>462.19067968000002</v>
      </c>
      <c r="AR43" s="275">
        <v>465.38435966999998</v>
      </c>
      <c r="AS43" s="275">
        <v>595.99545225999998</v>
      </c>
      <c r="AT43" s="275">
        <v>569.73500677000004</v>
      </c>
      <c r="AU43" s="275">
        <v>487.13881133000001</v>
      </c>
      <c r="AV43" s="275">
        <v>409.85491718999998</v>
      </c>
      <c r="AW43" s="275">
        <v>385.51079883</v>
      </c>
      <c r="AX43" s="275">
        <v>367.17129999999997</v>
      </c>
      <c r="AY43" s="275">
        <v>446.75060000000002</v>
      </c>
      <c r="AZ43" s="338">
        <v>407.07240000000002</v>
      </c>
      <c r="BA43" s="338">
        <v>435.27159999999998</v>
      </c>
      <c r="BB43" s="338">
        <v>360.03</v>
      </c>
      <c r="BC43" s="338">
        <v>398.51580000000001</v>
      </c>
      <c r="BD43" s="338">
        <v>467.90190000000001</v>
      </c>
      <c r="BE43" s="338">
        <v>641.02610000000004</v>
      </c>
      <c r="BF43" s="338">
        <v>608.22199999999998</v>
      </c>
      <c r="BG43" s="338">
        <v>447.07279999999997</v>
      </c>
      <c r="BH43" s="338">
        <v>401.43279999999999</v>
      </c>
      <c r="BI43" s="338">
        <v>353.22160000000002</v>
      </c>
      <c r="BJ43" s="338">
        <v>406.69349999999997</v>
      </c>
      <c r="BK43" s="338">
        <v>433.7063</v>
      </c>
      <c r="BL43" s="338">
        <v>396.89699999999999</v>
      </c>
      <c r="BM43" s="338">
        <v>416.83339999999998</v>
      </c>
      <c r="BN43" s="338">
        <v>348.37830000000002</v>
      </c>
      <c r="BO43" s="338">
        <v>395.00069999999999</v>
      </c>
      <c r="BP43" s="338">
        <v>489.09210000000002</v>
      </c>
      <c r="BQ43" s="338">
        <v>685.50710000000004</v>
      </c>
      <c r="BR43" s="338">
        <v>661.96569999999997</v>
      </c>
      <c r="BS43" s="338">
        <v>481.79680000000002</v>
      </c>
      <c r="BT43" s="338">
        <v>420.79660000000001</v>
      </c>
      <c r="BU43" s="338">
        <v>368.82080000000002</v>
      </c>
      <c r="BV43" s="338">
        <v>435.26060000000001</v>
      </c>
    </row>
    <row r="44" spans="1:74" ht="11.1" customHeight="1" x14ac:dyDescent="0.2">
      <c r="A44" s="555" t="s">
        <v>414</v>
      </c>
      <c r="B44" s="558"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12.623037096999999</v>
      </c>
      <c r="AN44" s="275">
        <v>9.0845878571000007</v>
      </c>
      <c r="AO44" s="275">
        <v>7.4109277419000001</v>
      </c>
      <c r="AP44" s="275">
        <v>8.6650869999999998</v>
      </c>
      <c r="AQ44" s="275">
        <v>5.4483638709999997</v>
      </c>
      <c r="AR44" s="275">
        <v>7.2780959999999997</v>
      </c>
      <c r="AS44" s="275">
        <v>9.0669564515999994</v>
      </c>
      <c r="AT44" s="275">
        <v>8.3341516128999995</v>
      </c>
      <c r="AU44" s="275">
        <v>8.6857373333000005</v>
      </c>
      <c r="AV44" s="275">
        <v>4.9090570322999998</v>
      </c>
      <c r="AW44" s="275">
        <v>9.6401392000000001</v>
      </c>
      <c r="AX44" s="275">
        <v>9.4789530000000006</v>
      </c>
      <c r="AY44" s="275">
        <v>11.02286</v>
      </c>
      <c r="AZ44" s="338">
        <v>10.56823</v>
      </c>
      <c r="BA44" s="338">
        <v>8.7696860000000001</v>
      </c>
      <c r="BB44" s="338">
        <v>7.93337</v>
      </c>
      <c r="BC44" s="338">
        <v>9.0943129999999996</v>
      </c>
      <c r="BD44" s="338">
        <v>10.19501</v>
      </c>
      <c r="BE44" s="338">
        <v>9.9532480000000003</v>
      </c>
      <c r="BF44" s="338">
        <v>10.653309999999999</v>
      </c>
      <c r="BG44" s="338">
        <v>9.3987789999999993</v>
      </c>
      <c r="BH44" s="338">
        <v>6.586271</v>
      </c>
      <c r="BI44" s="338">
        <v>8.4241670000000006</v>
      </c>
      <c r="BJ44" s="338">
        <v>9.4269979999999993</v>
      </c>
      <c r="BK44" s="338">
        <v>10.72879</v>
      </c>
      <c r="BL44" s="338">
        <v>10.457710000000001</v>
      </c>
      <c r="BM44" s="338">
        <v>8.6044979999999995</v>
      </c>
      <c r="BN44" s="338">
        <v>7.6425179999999999</v>
      </c>
      <c r="BO44" s="338">
        <v>8.8256350000000001</v>
      </c>
      <c r="BP44" s="338">
        <v>10.09604</v>
      </c>
      <c r="BQ44" s="338">
        <v>9.9729759999999992</v>
      </c>
      <c r="BR44" s="338">
        <v>10.63167</v>
      </c>
      <c r="BS44" s="338">
        <v>9.2952410000000008</v>
      </c>
      <c r="BT44" s="338">
        <v>6.4340520000000003</v>
      </c>
      <c r="BU44" s="338">
        <v>8.2022729999999999</v>
      </c>
      <c r="BV44" s="338">
        <v>9.4978010000000008</v>
      </c>
    </row>
    <row r="45" spans="1:74" ht="11.1" customHeight="1" x14ac:dyDescent="0.2">
      <c r="A45" s="555" t="s">
        <v>415</v>
      </c>
      <c r="B45" s="558"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11.778460644999999</v>
      </c>
      <c r="AN45" s="275">
        <v>12.694338570999999</v>
      </c>
      <c r="AO45" s="275">
        <v>13.499407097000001</v>
      </c>
      <c r="AP45" s="275">
        <v>12.029817667</v>
      </c>
      <c r="AQ45" s="275">
        <v>11.765170323</v>
      </c>
      <c r="AR45" s="275">
        <v>13.130699999999999</v>
      </c>
      <c r="AS45" s="275">
        <v>14.055746128999999</v>
      </c>
      <c r="AT45" s="275">
        <v>15.342268387000001</v>
      </c>
      <c r="AU45" s="275">
        <v>12.513458999999999</v>
      </c>
      <c r="AV45" s="275">
        <v>10.259917677000001</v>
      </c>
      <c r="AW45" s="275">
        <v>11.238091233</v>
      </c>
      <c r="AX45" s="275">
        <v>11.52633</v>
      </c>
      <c r="AY45" s="275">
        <v>10.93622</v>
      </c>
      <c r="AZ45" s="338">
        <v>12.70195</v>
      </c>
      <c r="BA45" s="338">
        <v>13.48424</v>
      </c>
      <c r="BB45" s="338">
        <v>11.647460000000001</v>
      </c>
      <c r="BC45" s="338">
        <v>11.46208</v>
      </c>
      <c r="BD45" s="338">
        <v>13.19327</v>
      </c>
      <c r="BE45" s="338">
        <v>14.388769999999999</v>
      </c>
      <c r="BF45" s="338">
        <v>15.785959999999999</v>
      </c>
      <c r="BG45" s="338">
        <v>12.32982</v>
      </c>
      <c r="BH45" s="338">
        <v>10.410909999999999</v>
      </c>
      <c r="BI45" s="338">
        <v>11.149380000000001</v>
      </c>
      <c r="BJ45" s="338">
        <v>12.058249999999999</v>
      </c>
      <c r="BK45" s="338">
        <v>11.56737</v>
      </c>
      <c r="BL45" s="338">
        <v>13.52768</v>
      </c>
      <c r="BM45" s="338">
        <v>14.16681</v>
      </c>
      <c r="BN45" s="338">
        <v>11.97312</v>
      </c>
      <c r="BO45" s="338">
        <v>11.99771</v>
      </c>
      <c r="BP45" s="338">
        <v>13.804449999999999</v>
      </c>
      <c r="BQ45" s="338">
        <v>15.114240000000001</v>
      </c>
      <c r="BR45" s="338">
        <v>16.56446</v>
      </c>
      <c r="BS45" s="338">
        <v>12.799709999999999</v>
      </c>
      <c r="BT45" s="338">
        <v>10.81263</v>
      </c>
      <c r="BU45" s="338">
        <v>11.70445</v>
      </c>
      <c r="BV45" s="338">
        <v>12.83056</v>
      </c>
    </row>
    <row r="46" spans="1:74" ht="11.1" customHeight="1" x14ac:dyDescent="0.2">
      <c r="A46" s="555" t="s">
        <v>416</v>
      </c>
      <c r="B46" s="558"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556.97566667000001</v>
      </c>
      <c r="AX46" s="275">
        <v>553.52359999999999</v>
      </c>
      <c r="AY46" s="275">
        <v>584.72130000000004</v>
      </c>
      <c r="AZ46" s="338">
        <v>559.08360000000005</v>
      </c>
      <c r="BA46" s="338">
        <v>515.26279999999997</v>
      </c>
      <c r="BB46" s="338">
        <v>485.19</v>
      </c>
      <c r="BC46" s="338">
        <v>512.26229999999998</v>
      </c>
      <c r="BD46" s="338">
        <v>558.6001</v>
      </c>
      <c r="BE46" s="338">
        <v>568.76400000000001</v>
      </c>
      <c r="BF46" s="338">
        <v>572.02869999999996</v>
      </c>
      <c r="BG46" s="338">
        <v>550.10130000000004</v>
      </c>
      <c r="BH46" s="338">
        <v>496.9923</v>
      </c>
      <c r="BI46" s="338">
        <v>530.09619999999995</v>
      </c>
      <c r="BJ46" s="338">
        <v>575.31809999999996</v>
      </c>
      <c r="BK46" s="338">
        <v>576.92529999999999</v>
      </c>
      <c r="BL46" s="338">
        <v>551.62940000000003</v>
      </c>
      <c r="BM46" s="338">
        <v>508.3929</v>
      </c>
      <c r="BN46" s="338">
        <v>478.721</v>
      </c>
      <c r="BO46" s="338">
        <v>504.84010000000001</v>
      </c>
      <c r="BP46" s="338">
        <v>531.13210000000004</v>
      </c>
      <c r="BQ46" s="338">
        <v>540.7962</v>
      </c>
      <c r="BR46" s="338">
        <v>543.90039999999999</v>
      </c>
      <c r="BS46" s="338">
        <v>523.05119999999999</v>
      </c>
      <c r="BT46" s="338">
        <v>472.55380000000002</v>
      </c>
      <c r="BU46" s="338">
        <v>504.02980000000002</v>
      </c>
      <c r="BV46" s="338">
        <v>533.05669999999998</v>
      </c>
    </row>
    <row r="47" spans="1:74" ht="11.1" customHeight="1" x14ac:dyDescent="0.2">
      <c r="A47" s="555" t="s">
        <v>417</v>
      </c>
      <c r="B47" s="558"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55.280809677000001</v>
      </c>
      <c r="AN47" s="275">
        <v>61.430544642999998</v>
      </c>
      <c r="AO47" s="275">
        <v>53.657293226</v>
      </c>
      <c r="AP47" s="275">
        <v>56.013921332999999</v>
      </c>
      <c r="AQ47" s="275">
        <v>61.195786128999998</v>
      </c>
      <c r="AR47" s="275">
        <v>57.399062999999998</v>
      </c>
      <c r="AS47" s="275">
        <v>43.116593547999997</v>
      </c>
      <c r="AT47" s="275">
        <v>34.120850322999999</v>
      </c>
      <c r="AU47" s="275">
        <v>32.060052667000001</v>
      </c>
      <c r="AV47" s="275">
        <v>33.37804929</v>
      </c>
      <c r="AW47" s="275">
        <v>42.966450432999999</v>
      </c>
      <c r="AX47" s="275">
        <v>49.614069999999998</v>
      </c>
      <c r="AY47" s="275">
        <v>57.942880000000002</v>
      </c>
      <c r="AZ47" s="338">
        <v>56.182929999999999</v>
      </c>
      <c r="BA47" s="338">
        <v>52.501600000000003</v>
      </c>
      <c r="BB47" s="338">
        <v>51.497239999999998</v>
      </c>
      <c r="BC47" s="338">
        <v>57.82497</v>
      </c>
      <c r="BD47" s="338">
        <v>56.663249999999998</v>
      </c>
      <c r="BE47" s="338">
        <v>45.01764</v>
      </c>
      <c r="BF47" s="338">
        <v>34.611420000000003</v>
      </c>
      <c r="BG47" s="338">
        <v>29.02412</v>
      </c>
      <c r="BH47" s="338">
        <v>29.156169999999999</v>
      </c>
      <c r="BI47" s="338">
        <v>35.277320000000003</v>
      </c>
      <c r="BJ47" s="338">
        <v>45.439570000000003</v>
      </c>
      <c r="BK47" s="338">
        <v>59.034350000000003</v>
      </c>
      <c r="BL47" s="338">
        <v>55.11589</v>
      </c>
      <c r="BM47" s="338">
        <v>52.020150000000001</v>
      </c>
      <c r="BN47" s="338">
        <v>51.790579999999999</v>
      </c>
      <c r="BO47" s="338">
        <v>55.369959999999999</v>
      </c>
      <c r="BP47" s="338">
        <v>53.790640000000003</v>
      </c>
      <c r="BQ47" s="338">
        <v>43.428100000000001</v>
      </c>
      <c r="BR47" s="338">
        <v>33.652410000000003</v>
      </c>
      <c r="BS47" s="338">
        <v>27.963940000000001</v>
      </c>
      <c r="BT47" s="338">
        <v>28.727260000000001</v>
      </c>
      <c r="BU47" s="338">
        <v>35.470790000000001</v>
      </c>
      <c r="BV47" s="338">
        <v>44.082059999999998</v>
      </c>
    </row>
    <row r="48" spans="1:74" ht="11.1" customHeight="1" x14ac:dyDescent="0.2">
      <c r="A48" s="555" t="s">
        <v>418</v>
      </c>
      <c r="B48" s="556"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386.03640741999999</v>
      </c>
      <c r="AN48" s="275">
        <v>356.39181214000001</v>
      </c>
      <c r="AO48" s="275">
        <v>356.65620870999999</v>
      </c>
      <c r="AP48" s="275">
        <v>342.76459399999999</v>
      </c>
      <c r="AQ48" s="275">
        <v>273.24749484</v>
      </c>
      <c r="AR48" s="275">
        <v>295.17412366999997</v>
      </c>
      <c r="AS48" s="275">
        <v>204.67648839</v>
      </c>
      <c r="AT48" s="275">
        <v>229.41497097000001</v>
      </c>
      <c r="AU48" s="275">
        <v>270.33137367</v>
      </c>
      <c r="AV48" s="275">
        <v>302.16466684</v>
      </c>
      <c r="AW48" s="275">
        <v>314.60294966999999</v>
      </c>
      <c r="AX48" s="275">
        <v>379.16719999999998</v>
      </c>
      <c r="AY48" s="275">
        <v>400.64679999999998</v>
      </c>
      <c r="AZ48" s="338">
        <v>392.14159999999998</v>
      </c>
      <c r="BA48" s="338">
        <v>404.19749999999999</v>
      </c>
      <c r="BB48" s="338">
        <v>428.9468</v>
      </c>
      <c r="BC48" s="338">
        <v>366.88409999999999</v>
      </c>
      <c r="BD48" s="338">
        <v>320.44959999999998</v>
      </c>
      <c r="BE48" s="338">
        <v>256.14980000000003</v>
      </c>
      <c r="BF48" s="338">
        <v>240.7321</v>
      </c>
      <c r="BG48" s="338">
        <v>326.62270000000001</v>
      </c>
      <c r="BH48" s="338">
        <v>410.7826</v>
      </c>
      <c r="BI48" s="338">
        <v>468.55590000000001</v>
      </c>
      <c r="BJ48" s="338">
        <v>445.30739999999997</v>
      </c>
      <c r="BK48" s="338">
        <v>469.13409999999999</v>
      </c>
      <c r="BL48" s="338">
        <v>457.9556</v>
      </c>
      <c r="BM48" s="338">
        <v>472.50940000000003</v>
      </c>
      <c r="BN48" s="338">
        <v>503.31659999999999</v>
      </c>
      <c r="BO48" s="338">
        <v>430.76870000000002</v>
      </c>
      <c r="BP48" s="338">
        <v>376.10579999999999</v>
      </c>
      <c r="BQ48" s="338">
        <v>298.06330000000003</v>
      </c>
      <c r="BR48" s="338">
        <v>279.80619999999999</v>
      </c>
      <c r="BS48" s="338">
        <v>374.64620000000002</v>
      </c>
      <c r="BT48" s="338">
        <v>472.98809999999997</v>
      </c>
      <c r="BU48" s="338">
        <v>538.73099999999999</v>
      </c>
      <c r="BV48" s="338">
        <v>483.67410000000001</v>
      </c>
    </row>
    <row r="49" spans="1:74" ht="11.1" customHeight="1" x14ac:dyDescent="0.2">
      <c r="A49" s="555" t="s">
        <v>419</v>
      </c>
      <c r="B49" s="558"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3.7162796774000002</v>
      </c>
      <c r="AN49" s="275">
        <v>3.5601546429000002</v>
      </c>
      <c r="AO49" s="275">
        <v>3.4683870967999999</v>
      </c>
      <c r="AP49" s="275">
        <v>2.8874523333000002</v>
      </c>
      <c r="AQ49" s="275">
        <v>3.6929196773999999</v>
      </c>
      <c r="AR49" s="275">
        <v>3.8407309999999999</v>
      </c>
      <c r="AS49" s="275">
        <v>3.9220709676999999</v>
      </c>
      <c r="AT49" s="275">
        <v>3.9793509676999999</v>
      </c>
      <c r="AU49" s="275">
        <v>2.9618686667</v>
      </c>
      <c r="AV49" s="275">
        <v>3.343073129</v>
      </c>
      <c r="AW49" s="275">
        <v>3.8376623333</v>
      </c>
      <c r="AX49" s="275">
        <v>3.8503370000000001</v>
      </c>
      <c r="AY49" s="275">
        <v>3.947184</v>
      </c>
      <c r="AZ49" s="338">
        <v>3.7649409999999999</v>
      </c>
      <c r="BA49" s="338">
        <v>3.6094360000000001</v>
      </c>
      <c r="BB49" s="338">
        <v>3.2421329999999999</v>
      </c>
      <c r="BC49" s="338">
        <v>3.8828490000000002</v>
      </c>
      <c r="BD49" s="338">
        <v>4.0778319999999999</v>
      </c>
      <c r="BE49" s="338">
        <v>4.0910080000000004</v>
      </c>
      <c r="BF49" s="338">
        <v>4.3333740000000001</v>
      </c>
      <c r="BG49" s="338">
        <v>3.248821</v>
      </c>
      <c r="BH49" s="338">
        <v>3.6586249999999998</v>
      </c>
      <c r="BI49" s="338">
        <v>4.0511229999999996</v>
      </c>
      <c r="BJ49" s="338">
        <v>4.0627319999999996</v>
      </c>
      <c r="BK49" s="338">
        <v>4.0628209999999996</v>
      </c>
      <c r="BL49" s="338">
        <v>3.8425639999999999</v>
      </c>
      <c r="BM49" s="338">
        <v>3.657232</v>
      </c>
      <c r="BN49" s="338">
        <v>3.2666210000000002</v>
      </c>
      <c r="BO49" s="338">
        <v>3.8970479999999998</v>
      </c>
      <c r="BP49" s="338">
        <v>4.0876960000000002</v>
      </c>
      <c r="BQ49" s="338">
        <v>4.0999939999999997</v>
      </c>
      <c r="BR49" s="338">
        <v>4.3367800000000001</v>
      </c>
      <c r="BS49" s="338">
        <v>3.250248</v>
      </c>
      <c r="BT49" s="338">
        <v>3.6591870000000002</v>
      </c>
      <c r="BU49" s="338">
        <v>4.0536690000000002</v>
      </c>
      <c r="BV49" s="338">
        <v>4.0677300000000001</v>
      </c>
    </row>
    <row r="50" spans="1:74" ht="11.1" customHeight="1" x14ac:dyDescent="0.2">
      <c r="A50" s="555" t="s">
        <v>420</v>
      </c>
      <c r="B50" s="556"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2960.9648493999998</v>
      </c>
      <c r="AN50" s="275">
        <v>2701.8038971000001</v>
      </c>
      <c r="AO50" s="275">
        <v>2514.7521606</v>
      </c>
      <c r="AP50" s="275">
        <v>2357.2071157</v>
      </c>
      <c r="AQ50" s="275">
        <v>2442.2014015999998</v>
      </c>
      <c r="AR50" s="275">
        <v>2716.7895383</v>
      </c>
      <c r="AS50" s="275">
        <v>2910.5766899999999</v>
      </c>
      <c r="AT50" s="275">
        <v>2886.7712222999999</v>
      </c>
      <c r="AU50" s="275">
        <v>2609.478235</v>
      </c>
      <c r="AV50" s="275">
        <v>2399.2965515999999</v>
      </c>
      <c r="AW50" s="275">
        <v>2581.6229426</v>
      </c>
      <c r="AX50" s="275">
        <v>2682.22</v>
      </c>
      <c r="AY50" s="275">
        <v>2888.9690000000001</v>
      </c>
      <c r="AZ50" s="338">
        <v>2683.9209999999998</v>
      </c>
      <c r="BA50" s="338">
        <v>2476.0909999999999</v>
      </c>
      <c r="BB50" s="338">
        <v>2258.346</v>
      </c>
      <c r="BC50" s="338">
        <v>2295.1529999999998</v>
      </c>
      <c r="BD50" s="338">
        <v>2588.9560000000001</v>
      </c>
      <c r="BE50" s="338">
        <v>2862.8710000000001</v>
      </c>
      <c r="BF50" s="338">
        <v>2813.9229999999998</v>
      </c>
      <c r="BG50" s="338">
        <v>2471.0709999999999</v>
      </c>
      <c r="BH50" s="338">
        <v>2374.788</v>
      </c>
      <c r="BI50" s="338">
        <v>2436.692</v>
      </c>
      <c r="BJ50" s="338">
        <v>2715.14</v>
      </c>
      <c r="BK50" s="338">
        <v>2879.165</v>
      </c>
      <c r="BL50" s="338">
        <v>2703.3850000000002</v>
      </c>
      <c r="BM50" s="338">
        <v>2495.5259999999998</v>
      </c>
      <c r="BN50" s="338">
        <v>2266.8780000000002</v>
      </c>
      <c r="BO50" s="338">
        <v>2299.9299999999998</v>
      </c>
      <c r="BP50" s="338">
        <v>2593.4699999999998</v>
      </c>
      <c r="BQ50" s="338">
        <v>2870.7350000000001</v>
      </c>
      <c r="BR50" s="338">
        <v>2816.0659999999998</v>
      </c>
      <c r="BS50" s="338">
        <v>2472.2550000000001</v>
      </c>
      <c r="BT50" s="338">
        <v>2375.6619999999998</v>
      </c>
      <c r="BU50" s="338">
        <v>2440.9009999999998</v>
      </c>
      <c r="BV50" s="338">
        <v>2723.9589999999998</v>
      </c>
    </row>
    <row r="51" spans="1:74" ht="11.1" customHeight="1" x14ac:dyDescent="0.2">
      <c r="A51" s="549"/>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5" t="s">
        <v>422</v>
      </c>
      <c r="B52" s="556"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456.70734226000002</v>
      </c>
      <c r="AN52" s="275">
        <v>404.03453929</v>
      </c>
      <c r="AO52" s="275">
        <v>377.75270676999997</v>
      </c>
      <c r="AP52" s="275">
        <v>307.77563400000003</v>
      </c>
      <c r="AQ52" s="275">
        <v>313.86916000000002</v>
      </c>
      <c r="AR52" s="275">
        <v>396.35701467000001</v>
      </c>
      <c r="AS52" s="275">
        <v>522.03848097000002</v>
      </c>
      <c r="AT52" s="275">
        <v>528.51193741999998</v>
      </c>
      <c r="AU52" s="275">
        <v>484.32624966999998</v>
      </c>
      <c r="AV52" s="275">
        <v>450.92222019000002</v>
      </c>
      <c r="AW52" s="275">
        <v>502.55822089999998</v>
      </c>
      <c r="AX52" s="275">
        <v>387.14600000000002</v>
      </c>
      <c r="AY52" s="275">
        <v>451.18150000000003</v>
      </c>
      <c r="AZ52" s="338">
        <v>483.84089999999998</v>
      </c>
      <c r="BA52" s="338">
        <v>409.17239999999998</v>
      </c>
      <c r="BB52" s="338">
        <v>351.65699999999998</v>
      </c>
      <c r="BC52" s="338">
        <v>348.017</v>
      </c>
      <c r="BD52" s="338">
        <v>400.1302</v>
      </c>
      <c r="BE52" s="338">
        <v>510.8109</v>
      </c>
      <c r="BF52" s="338">
        <v>508.83080000000001</v>
      </c>
      <c r="BG52" s="338">
        <v>443.62869999999998</v>
      </c>
      <c r="BH52" s="338">
        <v>429.50490000000002</v>
      </c>
      <c r="BI52" s="338">
        <v>469.8236</v>
      </c>
      <c r="BJ52" s="338">
        <v>431.38470000000001</v>
      </c>
      <c r="BK52" s="338">
        <v>508.30720000000002</v>
      </c>
      <c r="BL52" s="338">
        <v>451.09460000000001</v>
      </c>
      <c r="BM52" s="338">
        <v>363.04500000000002</v>
      </c>
      <c r="BN52" s="338">
        <v>293.35899999999998</v>
      </c>
      <c r="BO52" s="338">
        <v>297.72309999999999</v>
      </c>
      <c r="BP52" s="338">
        <v>338.91899999999998</v>
      </c>
      <c r="BQ52" s="338">
        <v>428.0394</v>
      </c>
      <c r="BR52" s="338">
        <v>424.66770000000002</v>
      </c>
      <c r="BS52" s="338">
        <v>392.72480000000002</v>
      </c>
      <c r="BT52" s="338">
        <v>381.34179999999998</v>
      </c>
      <c r="BU52" s="338">
        <v>423.45280000000002</v>
      </c>
      <c r="BV52" s="338">
        <v>371.11959999999999</v>
      </c>
    </row>
    <row r="53" spans="1:74" ht="11.1" customHeight="1" x14ac:dyDescent="0.2">
      <c r="A53" s="555" t="s">
        <v>423</v>
      </c>
      <c r="B53" s="556"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521.93699709999999</v>
      </c>
      <c r="AN53" s="275">
        <v>496.90944820999999</v>
      </c>
      <c r="AO53" s="275">
        <v>490.60122129000001</v>
      </c>
      <c r="AP53" s="275">
        <v>440.73762900000003</v>
      </c>
      <c r="AQ53" s="275">
        <v>430.78281548000001</v>
      </c>
      <c r="AR53" s="275">
        <v>609.51551267000002</v>
      </c>
      <c r="AS53" s="275">
        <v>930.68129839000005</v>
      </c>
      <c r="AT53" s="275">
        <v>893.72546580999995</v>
      </c>
      <c r="AU53" s="275">
        <v>784.55163100000004</v>
      </c>
      <c r="AV53" s="275">
        <v>679.88783235000005</v>
      </c>
      <c r="AW53" s="275">
        <v>622.52510023000002</v>
      </c>
      <c r="AX53" s="275">
        <v>687.37710000000004</v>
      </c>
      <c r="AY53" s="275">
        <v>698.30700000000002</v>
      </c>
      <c r="AZ53" s="338">
        <v>595.8981</v>
      </c>
      <c r="BA53" s="338">
        <v>507.6388</v>
      </c>
      <c r="BB53" s="338">
        <v>452.70850000000002</v>
      </c>
      <c r="BC53" s="338">
        <v>464.9237</v>
      </c>
      <c r="BD53" s="338">
        <v>558.28039999999999</v>
      </c>
      <c r="BE53" s="338">
        <v>797.36159999999995</v>
      </c>
      <c r="BF53" s="338">
        <v>808.90039999999999</v>
      </c>
      <c r="BG53" s="338">
        <v>709.22230000000002</v>
      </c>
      <c r="BH53" s="338">
        <v>620.86189999999999</v>
      </c>
      <c r="BI53" s="338">
        <v>600.20519999999999</v>
      </c>
      <c r="BJ53" s="338">
        <v>620.28070000000002</v>
      </c>
      <c r="BK53" s="338">
        <v>583.22900000000004</v>
      </c>
      <c r="BL53" s="338">
        <v>546.72469999999998</v>
      </c>
      <c r="BM53" s="338">
        <v>477.08940000000001</v>
      </c>
      <c r="BN53" s="338">
        <v>436.0847</v>
      </c>
      <c r="BO53" s="338">
        <v>454.63040000000001</v>
      </c>
      <c r="BP53" s="338">
        <v>557.53650000000005</v>
      </c>
      <c r="BQ53" s="338">
        <v>819.30190000000005</v>
      </c>
      <c r="BR53" s="338">
        <v>848.1327</v>
      </c>
      <c r="BS53" s="338">
        <v>740.69380000000001</v>
      </c>
      <c r="BT53" s="338">
        <v>652.20280000000002</v>
      </c>
      <c r="BU53" s="338">
        <v>615.20899999999995</v>
      </c>
      <c r="BV53" s="338">
        <v>637.67409999999995</v>
      </c>
    </row>
    <row r="54" spans="1:74" ht="11.1" customHeight="1" x14ac:dyDescent="0.2">
      <c r="A54" s="555" t="s">
        <v>424</v>
      </c>
      <c r="B54" s="558"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21.458179677</v>
      </c>
      <c r="AN54" s="275">
        <v>22.249107143</v>
      </c>
      <c r="AO54" s="275">
        <v>20.040279354999999</v>
      </c>
      <c r="AP54" s="275">
        <v>21.104994999999999</v>
      </c>
      <c r="AQ54" s="275">
        <v>22.137869354999999</v>
      </c>
      <c r="AR54" s="275">
        <v>21.216495667</v>
      </c>
      <c r="AS54" s="275">
        <v>23.639618065000001</v>
      </c>
      <c r="AT54" s="275">
        <v>22.265210323000002</v>
      </c>
      <c r="AU54" s="275">
        <v>24.627517000000001</v>
      </c>
      <c r="AV54" s="275">
        <v>25.373484225999999</v>
      </c>
      <c r="AW54" s="275">
        <v>23.547607166999999</v>
      </c>
      <c r="AX54" s="275">
        <v>21.605640000000001</v>
      </c>
      <c r="AY54" s="275">
        <v>22.558140000000002</v>
      </c>
      <c r="AZ54" s="338">
        <v>22.85247</v>
      </c>
      <c r="BA54" s="338">
        <v>21.56729</v>
      </c>
      <c r="BB54" s="338">
        <v>20.980070000000001</v>
      </c>
      <c r="BC54" s="338">
        <v>21.081990000000001</v>
      </c>
      <c r="BD54" s="338">
        <v>20.821259999999999</v>
      </c>
      <c r="BE54" s="338">
        <v>22.400359999999999</v>
      </c>
      <c r="BF54" s="338">
        <v>22.51698</v>
      </c>
      <c r="BG54" s="338">
        <v>21.921099999999999</v>
      </c>
      <c r="BH54" s="338">
        <v>22.145659999999999</v>
      </c>
      <c r="BI54" s="338">
        <v>22.16724</v>
      </c>
      <c r="BJ54" s="338">
        <v>20.982119999999998</v>
      </c>
      <c r="BK54" s="338">
        <v>22.530460000000001</v>
      </c>
      <c r="BL54" s="338">
        <v>22.829170000000001</v>
      </c>
      <c r="BM54" s="338">
        <v>21.35342</v>
      </c>
      <c r="BN54" s="338">
        <v>20.744140000000002</v>
      </c>
      <c r="BO54" s="338">
        <v>21.022680000000001</v>
      </c>
      <c r="BP54" s="338">
        <v>20.871289999999998</v>
      </c>
      <c r="BQ54" s="338">
        <v>22.713280000000001</v>
      </c>
      <c r="BR54" s="338">
        <v>22.95393</v>
      </c>
      <c r="BS54" s="338">
        <v>22.410329999999998</v>
      </c>
      <c r="BT54" s="338">
        <v>22.641570000000002</v>
      </c>
      <c r="BU54" s="338">
        <v>22.711580000000001</v>
      </c>
      <c r="BV54" s="338">
        <v>21.539259999999999</v>
      </c>
    </row>
    <row r="55" spans="1:74" ht="11.1" customHeight="1" x14ac:dyDescent="0.2">
      <c r="A55" s="555" t="s">
        <v>425</v>
      </c>
      <c r="B55" s="558"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6.3318803226</v>
      </c>
      <c r="AN55" s="275">
        <v>7.4985017857000003</v>
      </c>
      <c r="AO55" s="275">
        <v>6.4698248387000001</v>
      </c>
      <c r="AP55" s="275">
        <v>6.3614269999999999</v>
      </c>
      <c r="AQ55" s="275">
        <v>6.6866654838999997</v>
      </c>
      <c r="AR55" s="275">
        <v>6.5142403333000001</v>
      </c>
      <c r="AS55" s="275">
        <v>6.0419235483999998</v>
      </c>
      <c r="AT55" s="275">
        <v>6.7443383871</v>
      </c>
      <c r="AU55" s="275">
        <v>7.0646883333000003</v>
      </c>
      <c r="AV55" s="275">
        <v>5.9143215484000002</v>
      </c>
      <c r="AW55" s="275">
        <v>5.7954704333000002</v>
      </c>
      <c r="AX55" s="275">
        <v>6.2733949999999998</v>
      </c>
      <c r="AY55" s="275">
        <v>6.5753300000000001</v>
      </c>
      <c r="AZ55" s="338">
        <v>7.7317210000000003</v>
      </c>
      <c r="BA55" s="338">
        <v>6.572489</v>
      </c>
      <c r="BB55" s="338">
        <v>6.4818920000000002</v>
      </c>
      <c r="BC55" s="338">
        <v>6.82775</v>
      </c>
      <c r="BD55" s="338">
        <v>6.4552110000000003</v>
      </c>
      <c r="BE55" s="338">
        <v>5.9256330000000004</v>
      </c>
      <c r="BF55" s="338">
        <v>6.6491850000000001</v>
      </c>
      <c r="BG55" s="338">
        <v>6.9172890000000002</v>
      </c>
      <c r="BH55" s="338">
        <v>5.8483939999999999</v>
      </c>
      <c r="BI55" s="338">
        <v>5.7631509999999997</v>
      </c>
      <c r="BJ55" s="338">
        <v>6.248945</v>
      </c>
      <c r="BK55" s="338">
        <v>6.4876209999999999</v>
      </c>
      <c r="BL55" s="338">
        <v>7.6573919999999998</v>
      </c>
      <c r="BM55" s="338">
        <v>6.5131329999999998</v>
      </c>
      <c r="BN55" s="338">
        <v>6.4126219999999998</v>
      </c>
      <c r="BO55" s="338">
        <v>6.7798600000000002</v>
      </c>
      <c r="BP55" s="338">
        <v>6.4144459999999999</v>
      </c>
      <c r="BQ55" s="338">
        <v>5.9389940000000001</v>
      </c>
      <c r="BR55" s="338">
        <v>6.6678069999999998</v>
      </c>
      <c r="BS55" s="338">
        <v>6.9489510000000001</v>
      </c>
      <c r="BT55" s="338">
        <v>5.8744959999999997</v>
      </c>
      <c r="BU55" s="338">
        <v>5.7620950000000004</v>
      </c>
      <c r="BV55" s="338">
        <v>6.2552580000000004</v>
      </c>
    </row>
    <row r="56" spans="1:74" ht="11.1" customHeight="1" x14ac:dyDescent="0.2">
      <c r="A56" s="555" t="s">
        <v>426</v>
      </c>
      <c r="B56" s="558"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143.94866666999999</v>
      </c>
      <c r="AX56" s="275">
        <v>167.9228</v>
      </c>
      <c r="AY56" s="275">
        <v>174.99010000000001</v>
      </c>
      <c r="AZ56" s="338">
        <v>167.3175</v>
      </c>
      <c r="BA56" s="338">
        <v>154.20320000000001</v>
      </c>
      <c r="BB56" s="338">
        <v>145.20330000000001</v>
      </c>
      <c r="BC56" s="338">
        <v>153.30529999999999</v>
      </c>
      <c r="BD56" s="338">
        <v>167.1728</v>
      </c>
      <c r="BE56" s="338">
        <v>170.21459999999999</v>
      </c>
      <c r="BF56" s="338">
        <v>171.19159999999999</v>
      </c>
      <c r="BG56" s="338">
        <v>164.6294</v>
      </c>
      <c r="BH56" s="338">
        <v>148.7354</v>
      </c>
      <c r="BI56" s="338">
        <v>158.64240000000001</v>
      </c>
      <c r="BJ56" s="338">
        <v>172.17599999999999</v>
      </c>
      <c r="BK56" s="338">
        <v>172.65700000000001</v>
      </c>
      <c r="BL56" s="338">
        <v>165.08670000000001</v>
      </c>
      <c r="BM56" s="338">
        <v>152.1472</v>
      </c>
      <c r="BN56" s="338">
        <v>143.26730000000001</v>
      </c>
      <c r="BO56" s="338">
        <v>151.26130000000001</v>
      </c>
      <c r="BP56" s="338">
        <v>164.94390000000001</v>
      </c>
      <c r="BQ56" s="338">
        <v>167.9451</v>
      </c>
      <c r="BR56" s="338">
        <v>168.9091</v>
      </c>
      <c r="BS56" s="338">
        <v>162.43440000000001</v>
      </c>
      <c r="BT56" s="338">
        <v>146.75229999999999</v>
      </c>
      <c r="BU56" s="338">
        <v>156.52719999999999</v>
      </c>
      <c r="BV56" s="338">
        <v>169.88040000000001</v>
      </c>
    </row>
    <row r="57" spans="1:74" ht="11.1" customHeight="1" x14ac:dyDescent="0.2">
      <c r="A57" s="555" t="s">
        <v>427</v>
      </c>
      <c r="B57" s="558"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556.71402096999998</v>
      </c>
      <c r="AN57" s="275">
        <v>601.62702999999999</v>
      </c>
      <c r="AO57" s="275">
        <v>531.60733839</v>
      </c>
      <c r="AP57" s="275">
        <v>599.50696000000005</v>
      </c>
      <c r="AQ57" s="275">
        <v>665.00150386999996</v>
      </c>
      <c r="AR57" s="275">
        <v>628.89438532999998</v>
      </c>
      <c r="AS57" s="275">
        <v>503.44376903</v>
      </c>
      <c r="AT57" s="275">
        <v>409.41246258000001</v>
      </c>
      <c r="AU57" s="275">
        <v>344.56761899999998</v>
      </c>
      <c r="AV57" s="275">
        <v>315.09034618999999</v>
      </c>
      <c r="AW57" s="275">
        <v>391.34984257000002</v>
      </c>
      <c r="AX57" s="275">
        <v>430.52780000000001</v>
      </c>
      <c r="AY57" s="275">
        <v>426.37110000000001</v>
      </c>
      <c r="AZ57" s="338">
        <v>400.77710000000002</v>
      </c>
      <c r="BA57" s="338">
        <v>451.4205</v>
      </c>
      <c r="BB57" s="338">
        <v>490.68950000000001</v>
      </c>
      <c r="BC57" s="338">
        <v>541.34059999999999</v>
      </c>
      <c r="BD57" s="338">
        <v>611.34379999999999</v>
      </c>
      <c r="BE57" s="338">
        <v>525.68299999999999</v>
      </c>
      <c r="BF57" s="338">
        <v>430.31920000000002</v>
      </c>
      <c r="BG57" s="338">
        <v>366.99360000000001</v>
      </c>
      <c r="BH57" s="338">
        <v>359.40530000000001</v>
      </c>
      <c r="BI57" s="338">
        <v>368.22680000000003</v>
      </c>
      <c r="BJ57" s="338">
        <v>457.57040000000001</v>
      </c>
      <c r="BK57" s="338">
        <v>466.84390000000002</v>
      </c>
      <c r="BL57" s="338">
        <v>488.84390000000002</v>
      </c>
      <c r="BM57" s="338">
        <v>530.78729999999996</v>
      </c>
      <c r="BN57" s="338">
        <v>560.35339999999997</v>
      </c>
      <c r="BO57" s="338">
        <v>595.24950000000001</v>
      </c>
      <c r="BP57" s="338">
        <v>660.8338</v>
      </c>
      <c r="BQ57" s="338">
        <v>580.37220000000002</v>
      </c>
      <c r="BR57" s="338">
        <v>466.27460000000002</v>
      </c>
      <c r="BS57" s="338">
        <v>371.00020000000001</v>
      </c>
      <c r="BT57" s="338">
        <v>364.06479999999999</v>
      </c>
      <c r="BU57" s="338">
        <v>392.786</v>
      </c>
      <c r="BV57" s="338">
        <v>483.59320000000002</v>
      </c>
    </row>
    <row r="58" spans="1:74" ht="11.1" customHeight="1" x14ac:dyDescent="0.2">
      <c r="A58" s="555" t="s">
        <v>428</v>
      </c>
      <c r="B58" s="556"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302.22224548000003</v>
      </c>
      <c r="AN58" s="275">
        <v>353.57697820999999</v>
      </c>
      <c r="AO58" s="275">
        <v>360.20394161000002</v>
      </c>
      <c r="AP58" s="275">
        <v>390.94241167000001</v>
      </c>
      <c r="AQ58" s="275">
        <v>385.64593805999999</v>
      </c>
      <c r="AR58" s="275">
        <v>409.40357667000001</v>
      </c>
      <c r="AS58" s="275">
        <v>339.35015967999999</v>
      </c>
      <c r="AT58" s="275">
        <v>353.80095419000003</v>
      </c>
      <c r="AU58" s="275">
        <v>328.60743000000002</v>
      </c>
      <c r="AV58" s="275">
        <v>303.20159587000001</v>
      </c>
      <c r="AW58" s="275">
        <v>303.22833177000001</v>
      </c>
      <c r="AX58" s="275">
        <v>287.56360000000001</v>
      </c>
      <c r="AY58" s="275">
        <v>268.99</v>
      </c>
      <c r="AZ58" s="338">
        <v>324.7586</v>
      </c>
      <c r="BA58" s="338">
        <v>356.50909999999999</v>
      </c>
      <c r="BB58" s="338">
        <v>396.4402</v>
      </c>
      <c r="BC58" s="338">
        <v>403.96980000000002</v>
      </c>
      <c r="BD58" s="338">
        <v>426.34140000000002</v>
      </c>
      <c r="BE58" s="338">
        <v>381.56709999999998</v>
      </c>
      <c r="BF58" s="338">
        <v>375.90690000000001</v>
      </c>
      <c r="BG58" s="338">
        <v>353.28840000000002</v>
      </c>
      <c r="BH58" s="338">
        <v>335.34120000000001</v>
      </c>
      <c r="BI58" s="338">
        <v>322.01819999999998</v>
      </c>
      <c r="BJ58" s="338">
        <v>303.73149999999998</v>
      </c>
      <c r="BK58" s="338">
        <v>282.63290000000001</v>
      </c>
      <c r="BL58" s="338">
        <v>340.548</v>
      </c>
      <c r="BM58" s="338">
        <v>373.1739</v>
      </c>
      <c r="BN58" s="338">
        <v>415.81279999999998</v>
      </c>
      <c r="BO58" s="338">
        <v>422.12560000000002</v>
      </c>
      <c r="BP58" s="338">
        <v>452.17250000000001</v>
      </c>
      <c r="BQ58" s="338">
        <v>404.19940000000003</v>
      </c>
      <c r="BR58" s="338">
        <v>399.60860000000002</v>
      </c>
      <c r="BS58" s="338">
        <v>377.70949999999999</v>
      </c>
      <c r="BT58" s="338">
        <v>356.35789999999997</v>
      </c>
      <c r="BU58" s="338">
        <v>339.49950000000001</v>
      </c>
      <c r="BV58" s="338">
        <v>331.1549</v>
      </c>
    </row>
    <row r="59" spans="1:74" ht="11.1" customHeight="1" x14ac:dyDescent="0.2">
      <c r="A59" s="555" t="s">
        <v>429</v>
      </c>
      <c r="B59" s="558"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5.6328503226000004</v>
      </c>
      <c r="AN59" s="275">
        <v>5.1793378571000002</v>
      </c>
      <c r="AO59" s="275">
        <v>5.8604329032000004</v>
      </c>
      <c r="AP59" s="275">
        <v>6.0970943333000003</v>
      </c>
      <c r="AQ59" s="275">
        <v>5.6945245161000004</v>
      </c>
      <c r="AR59" s="275">
        <v>6.1364869999999998</v>
      </c>
      <c r="AS59" s="275">
        <v>5.9098506451999997</v>
      </c>
      <c r="AT59" s="275">
        <v>5.9704577418999998</v>
      </c>
      <c r="AU59" s="275">
        <v>5.5551683333000001</v>
      </c>
      <c r="AV59" s="275">
        <v>5.6415553226000004</v>
      </c>
      <c r="AW59" s="275">
        <v>5.6172986667</v>
      </c>
      <c r="AX59" s="275">
        <v>4.9897660000000004</v>
      </c>
      <c r="AY59" s="275">
        <v>5.4624569999999997</v>
      </c>
      <c r="AZ59" s="338">
        <v>5.0617409999999996</v>
      </c>
      <c r="BA59" s="338">
        <v>5.638274</v>
      </c>
      <c r="BB59" s="338">
        <v>5.9895240000000003</v>
      </c>
      <c r="BC59" s="338">
        <v>5.6552920000000002</v>
      </c>
      <c r="BD59" s="338">
        <v>5.9170360000000004</v>
      </c>
      <c r="BE59" s="338">
        <v>6.0401930000000004</v>
      </c>
      <c r="BF59" s="338">
        <v>6.0916230000000002</v>
      </c>
      <c r="BG59" s="338">
        <v>5.6328909999999999</v>
      </c>
      <c r="BH59" s="338">
        <v>5.7520449999999999</v>
      </c>
      <c r="BI59" s="338">
        <v>5.8182780000000003</v>
      </c>
      <c r="BJ59" s="338">
        <v>5.161251</v>
      </c>
      <c r="BK59" s="338">
        <v>5.5354479999999997</v>
      </c>
      <c r="BL59" s="338">
        <v>5.128844</v>
      </c>
      <c r="BM59" s="338">
        <v>5.6808449999999997</v>
      </c>
      <c r="BN59" s="338">
        <v>6.0143740000000001</v>
      </c>
      <c r="BO59" s="338">
        <v>5.671913</v>
      </c>
      <c r="BP59" s="338">
        <v>5.9318119999999999</v>
      </c>
      <c r="BQ59" s="338">
        <v>6.0564669999999996</v>
      </c>
      <c r="BR59" s="338">
        <v>6.1052860000000004</v>
      </c>
      <c r="BS59" s="338">
        <v>5.6404459999999998</v>
      </c>
      <c r="BT59" s="338">
        <v>5.7597589999999999</v>
      </c>
      <c r="BU59" s="338">
        <v>5.8281000000000001</v>
      </c>
      <c r="BV59" s="338">
        <v>5.1697259999999998</v>
      </c>
    </row>
    <row r="60" spans="1:74" ht="11.1" customHeight="1" x14ac:dyDescent="0.2">
      <c r="A60" s="560" t="s">
        <v>430</v>
      </c>
      <c r="B60" s="561"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2048.8267741999998</v>
      </c>
      <c r="AN60" s="255">
        <v>2045.5980853999999</v>
      </c>
      <c r="AO60" s="255">
        <v>1950.3031645000001</v>
      </c>
      <c r="AP60" s="255">
        <v>1916.9102177</v>
      </c>
      <c r="AQ60" s="255">
        <v>1988.39238</v>
      </c>
      <c r="AR60" s="255">
        <v>2248.4232456999998</v>
      </c>
      <c r="AS60" s="255">
        <v>2500.9521970999999</v>
      </c>
      <c r="AT60" s="255">
        <v>2394.4149554999999</v>
      </c>
      <c r="AU60" s="255">
        <v>2154.3458366999998</v>
      </c>
      <c r="AV60" s="255">
        <v>1935.448517</v>
      </c>
      <c r="AW60" s="255">
        <v>1998.5705384</v>
      </c>
      <c r="AX60" s="255">
        <v>1993.4059999999999</v>
      </c>
      <c r="AY60" s="255">
        <v>2054.4360000000001</v>
      </c>
      <c r="AZ60" s="342">
        <v>2008.2380000000001</v>
      </c>
      <c r="BA60" s="342">
        <v>1912.722</v>
      </c>
      <c r="BB60" s="342">
        <v>1870.15</v>
      </c>
      <c r="BC60" s="342">
        <v>1945.1210000000001</v>
      </c>
      <c r="BD60" s="342">
        <v>2196.462</v>
      </c>
      <c r="BE60" s="342">
        <v>2420.0030000000002</v>
      </c>
      <c r="BF60" s="342">
        <v>2330.4070000000002</v>
      </c>
      <c r="BG60" s="342">
        <v>2072.2339999999999</v>
      </c>
      <c r="BH60" s="342">
        <v>1927.595</v>
      </c>
      <c r="BI60" s="342">
        <v>1952.665</v>
      </c>
      <c r="BJ60" s="342">
        <v>2017.5360000000001</v>
      </c>
      <c r="BK60" s="342">
        <v>2048.2240000000002</v>
      </c>
      <c r="BL60" s="342">
        <v>2027.913</v>
      </c>
      <c r="BM60" s="342">
        <v>1929.79</v>
      </c>
      <c r="BN60" s="342">
        <v>1882.048</v>
      </c>
      <c r="BO60" s="342">
        <v>1954.4639999999999</v>
      </c>
      <c r="BP60" s="342">
        <v>2207.623</v>
      </c>
      <c r="BQ60" s="342">
        <v>2434.567</v>
      </c>
      <c r="BR60" s="342">
        <v>2343.3200000000002</v>
      </c>
      <c r="BS60" s="342">
        <v>2079.5619999999999</v>
      </c>
      <c r="BT60" s="342">
        <v>1934.9960000000001</v>
      </c>
      <c r="BU60" s="342">
        <v>1961.7760000000001</v>
      </c>
      <c r="BV60" s="342">
        <v>2026.386</v>
      </c>
    </row>
    <row r="61" spans="1:74" ht="10.5" customHeight="1" x14ac:dyDescent="0.2">
      <c r="A61" s="549"/>
      <c r="B61" s="562" t="s">
        <v>431</v>
      </c>
      <c r="C61" s="563"/>
      <c r="D61" s="563"/>
      <c r="E61" s="563"/>
      <c r="F61" s="563"/>
      <c r="G61" s="563"/>
      <c r="H61" s="563"/>
      <c r="I61" s="563"/>
      <c r="J61" s="563"/>
      <c r="K61" s="563"/>
      <c r="L61" s="563"/>
      <c r="M61" s="563"/>
      <c r="N61" s="563"/>
      <c r="O61" s="563"/>
      <c r="P61" s="563"/>
      <c r="Q61" s="563"/>
      <c r="R61" s="563"/>
      <c r="S61" s="563"/>
      <c r="T61" s="563"/>
      <c r="U61" s="563"/>
      <c r="V61" s="563"/>
      <c r="W61" s="563"/>
      <c r="X61" s="563"/>
      <c r="Y61" s="563"/>
      <c r="Z61" s="563"/>
      <c r="AA61" s="563"/>
      <c r="AB61" s="563"/>
      <c r="AC61" s="563"/>
      <c r="AD61" s="563"/>
      <c r="AE61" s="563"/>
      <c r="AF61" s="563"/>
      <c r="AG61" s="563"/>
      <c r="AH61" s="563"/>
      <c r="AI61" s="563"/>
      <c r="AJ61" s="563"/>
      <c r="AK61" s="563"/>
      <c r="AL61" s="563"/>
      <c r="AM61" s="563"/>
      <c r="AN61" s="563"/>
      <c r="AO61" s="563"/>
      <c r="AP61" s="563"/>
      <c r="AQ61" s="563"/>
      <c r="AR61" s="563"/>
      <c r="AS61" s="563"/>
      <c r="AT61" s="563"/>
      <c r="AU61" s="563"/>
      <c r="AV61" s="563"/>
      <c r="AW61" s="563"/>
      <c r="AX61" s="563"/>
      <c r="AY61" s="563"/>
      <c r="AZ61" s="563"/>
      <c r="BA61" s="563"/>
      <c r="BB61" s="563"/>
      <c r="BC61" s="563"/>
      <c r="BD61" s="698"/>
      <c r="BE61" s="698"/>
      <c r="BF61" s="698"/>
      <c r="BG61" s="563"/>
      <c r="BH61" s="563"/>
      <c r="BI61" s="563"/>
      <c r="BJ61" s="563"/>
      <c r="BK61" s="563"/>
      <c r="BL61" s="563"/>
      <c r="BM61" s="563"/>
      <c r="BN61" s="563"/>
      <c r="BO61" s="563"/>
      <c r="BP61" s="563"/>
      <c r="BQ61" s="563"/>
      <c r="BR61" s="563"/>
      <c r="BS61" s="563"/>
      <c r="BT61" s="563"/>
      <c r="BU61" s="563"/>
      <c r="BV61" s="563"/>
    </row>
    <row r="62" spans="1:74" ht="10.5" customHeight="1" x14ac:dyDescent="0.2">
      <c r="A62" s="549"/>
      <c r="B62" s="562" t="s">
        <v>432</v>
      </c>
      <c r="C62" s="563"/>
      <c r="D62" s="563"/>
      <c r="E62" s="563"/>
      <c r="F62" s="563"/>
      <c r="G62" s="563"/>
      <c r="H62" s="563"/>
      <c r="I62" s="563"/>
      <c r="J62" s="563"/>
      <c r="K62" s="563"/>
      <c r="L62" s="563"/>
      <c r="M62" s="563"/>
      <c r="N62" s="563"/>
      <c r="O62" s="563"/>
      <c r="P62" s="563"/>
      <c r="Q62" s="563"/>
      <c r="R62" s="563"/>
      <c r="S62" s="563"/>
      <c r="T62" s="563"/>
      <c r="U62" s="563"/>
      <c r="V62" s="563"/>
      <c r="W62" s="563"/>
      <c r="X62" s="563"/>
      <c r="Y62" s="563"/>
      <c r="Z62" s="563"/>
      <c r="AA62" s="563"/>
      <c r="AB62" s="563"/>
      <c r="AC62" s="563"/>
      <c r="AD62" s="563"/>
      <c r="AE62" s="563"/>
      <c r="AF62" s="563"/>
      <c r="AG62" s="563"/>
      <c r="AH62" s="563"/>
      <c r="AI62" s="563"/>
      <c r="AJ62" s="563"/>
      <c r="AK62" s="563"/>
      <c r="AL62" s="563"/>
      <c r="AM62" s="563"/>
      <c r="AN62" s="563"/>
      <c r="AO62" s="563"/>
      <c r="AP62" s="563"/>
      <c r="AQ62" s="563"/>
      <c r="AR62" s="563"/>
      <c r="AS62" s="563"/>
      <c r="AT62" s="563"/>
      <c r="AU62" s="563"/>
      <c r="AV62" s="563"/>
      <c r="AW62" s="563"/>
      <c r="AX62" s="563"/>
      <c r="AY62" s="563"/>
      <c r="AZ62" s="563"/>
      <c r="BA62" s="563"/>
      <c r="BB62" s="563"/>
      <c r="BC62" s="563"/>
      <c r="BD62" s="698"/>
      <c r="BE62" s="698"/>
      <c r="BF62" s="698"/>
      <c r="BG62" s="563"/>
      <c r="BH62" s="563"/>
      <c r="BI62" s="563"/>
      <c r="BJ62" s="563"/>
      <c r="BK62" s="563"/>
      <c r="BL62" s="563"/>
      <c r="BM62" s="563"/>
      <c r="BN62" s="563"/>
      <c r="BO62" s="563"/>
      <c r="BP62" s="563"/>
      <c r="BQ62" s="563"/>
      <c r="BR62" s="563"/>
      <c r="BS62" s="563"/>
      <c r="BT62" s="563"/>
      <c r="BU62" s="563"/>
      <c r="BV62" s="563"/>
    </row>
    <row r="63" spans="1:74" ht="10.5" customHeight="1" x14ac:dyDescent="0.2">
      <c r="A63" s="549"/>
      <c r="B63" s="562" t="s">
        <v>433</v>
      </c>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3"/>
      <c r="AO63" s="563"/>
      <c r="AP63" s="563"/>
      <c r="AQ63" s="563"/>
      <c r="AR63" s="563"/>
      <c r="AS63" s="563"/>
      <c r="AT63" s="563"/>
      <c r="AU63" s="563"/>
      <c r="AV63" s="563"/>
      <c r="AW63" s="563"/>
      <c r="AX63" s="563"/>
      <c r="AY63" s="563"/>
      <c r="AZ63" s="563"/>
      <c r="BA63" s="563"/>
      <c r="BB63" s="563"/>
      <c r="BC63" s="563"/>
      <c r="BD63" s="698"/>
      <c r="BE63" s="698"/>
      <c r="BF63" s="698"/>
      <c r="BG63" s="563"/>
      <c r="BH63" s="563"/>
      <c r="BI63" s="563"/>
      <c r="BJ63" s="563"/>
      <c r="BK63" s="563"/>
      <c r="BL63" s="563"/>
      <c r="BM63" s="563"/>
      <c r="BN63" s="563"/>
      <c r="BO63" s="563"/>
      <c r="BP63" s="563"/>
      <c r="BQ63" s="563"/>
      <c r="BR63" s="563"/>
      <c r="BS63" s="563"/>
      <c r="BT63" s="563"/>
      <c r="BU63" s="563"/>
      <c r="BV63" s="563"/>
    </row>
    <row r="64" spans="1:74" ht="10.5" customHeight="1" x14ac:dyDescent="0.2">
      <c r="A64" s="549"/>
      <c r="B64" s="562" t="s">
        <v>434</v>
      </c>
      <c r="C64" s="563"/>
      <c r="D64" s="563"/>
      <c r="E64" s="563"/>
      <c r="F64" s="563"/>
      <c r="G64" s="563"/>
      <c r="H64" s="563"/>
      <c r="I64" s="563"/>
      <c r="J64" s="563"/>
      <c r="K64" s="563"/>
      <c r="L64" s="563"/>
      <c r="M64" s="563"/>
      <c r="N64" s="563"/>
      <c r="O64" s="563"/>
      <c r="P64" s="563"/>
      <c r="Q64" s="563"/>
      <c r="R64" s="563"/>
      <c r="S64" s="563"/>
      <c r="T64" s="563"/>
      <c r="U64" s="563"/>
      <c r="V64" s="563"/>
      <c r="W64" s="563"/>
      <c r="X64" s="563"/>
      <c r="Y64" s="563"/>
      <c r="Z64" s="563"/>
      <c r="AA64" s="563"/>
      <c r="AB64" s="563"/>
      <c r="AC64" s="563"/>
      <c r="AD64" s="563"/>
      <c r="AE64" s="563"/>
      <c r="AF64" s="563"/>
      <c r="AG64" s="563"/>
      <c r="AH64" s="563"/>
      <c r="AI64" s="563"/>
      <c r="AJ64" s="563"/>
      <c r="AK64" s="563"/>
      <c r="AL64" s="563"/>
      <c r="AM64" s="563"/>
      <c r="AN64" s="563"/>
      <c r="AO64" s="563"/>
      <c r="AP64" s="563"/>
      <c r="AQ64" s="563"/>
      <c r="AR64" s="563"/>
      <c r="AS64" s="563"/>
      <c r="AT64" s="563"/>
      <c r="AU64" s="563"/>
      <c r="AV64" s="563"/>
      <c r="AW64" s="563"/>
      <c r="AX64" s="563"/>
      <c r="AY64" s="563"/>
      <c r="AZ64" s="563"/>
      <c r="BA64" s="563"/>
      <c r="BB64" s="563"/>
      <c r="BC64" s="563"/>
      <c r="BD64" s="698"/>
      <c r="BE64" s="698"/>
      <c r="BF64" s="698"/>
      <c r="BG64" s="563"/>
      <c r="BH64" s="563"/>
      <c r="BI64" s="563"/>
      <c r="BJ64" s="563"/>
      <c r="BK64" s="563"/>
      <c r="BL64" s="563"/>
      <c r="BM64" s="563"/>
      <c r="BN64" s="563"/>
      <c r="BO64" s="563"/>
      <c r="BP64" s="563"/>
      <c r="BQ64" s="563"/>
      <c r="BR64" s="563"/>
      <c r="BS64" s="563"/>
      <c r="BT64" s="563"/>
      <c r="BU64" s="563"/>
      <c r="BV64" s="563"/>
    </row>
    <row r="65" spans="1:74" ht="10.5" customHeight="1" x14ac:dyDescent="0.2">
      <c r="A65" s="564"/>
      <c r="B65" s="565" t="s">
        <v>435</v>
      </c>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6"/>
      <c r="AD65" s="566"/>
      <c r="AE65" s="566"/>
      <c r="AF65" s="566"/>
      <c r="AG65" s="566"/>
      <c r="AH65" s="566"/>
      <c r="AI65" s="566"/>
      <c r="AJ65" s="566"/>
      <c r="AK65" s="566"/>
      <c r="AL65" s="566"/>
      <c r="AM65" s="566"/>
      <c r="AN65" s="566"/>
      <c r="AO65" s="566"/>
      <c r="AP65" s="566"/>
      <c r="AQ65" s="566"/>
      <c r="AR65" s="566"/>
      <c r="AS65" s="566"/>
      <c r="AT65" s="566"/>
      <c r="AU65" s="566"/>
      <c r="AV65" s="566"/>
      <c r="AW65" s="566"/>
      <c r="AX65" s="566"/>
      <c r="AY65" s="566"/>
      <c r="AZ65" s="566"/>
      <c r="BA65" s="566"/>
      <c r="BB65" s="566"/>
      <c r="BC65" s="566"/>
      <c r="BD65" s="699"/>
      <c r="BE65" s="699"/>
      <c r="BF65" s="699"/>
      <c r="BG65" s="566"/>
      <c r="BH65" s="566"/>
      <c r="BI65" s="566"/>
      <c r="BJ65" s="566"/>
      <c r="BK65" s="566"/>
      <c r="BL65" s="566"/>
      <c r="BM65" s="566"/>
      <c r="BN65" s="566"/>
      <c r="BO65" s="566"/>
      <c r="BP65" s="566"/>
      <c r="BQ65" s="566"/>
      <c r="BR65" s="566"/>
      <c r="BS65" s="566"/>
      <c r="BT65" s="566"/>
      <c r="BU65" s="566"/>
      <c r="BV65" s="566"/>
    </row>
    <row r="66" spans="1:74" ht="10.5" customHeight="1" x14ac:dyDescent="0.2">
      <c r="A66" s="564"/>
      <c r="B66" s="567" t="s">
        <v>436</v>
      </c>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6"/>
      <c r="AD66" s="566"/>
      <c r="AE66" s="566"/>
      <c r="AF66" s="566"/>
      <c r="AG66" s="566"/>
      <c r="AH66" s="566"/>
      <c r="AI66" s="566"/>
      <c r="AJ66" s="566"/>
      <c r="AK66" s="566"/>
      <c r="AL66" s="566"/>
      <c r="AM66" s="566"/>
      <c r="AN66" s="566"/>
      <c r="AO66" s="566"/>
      <c r="AP66" s="566"/>
      <c r="AQ66" s="566"/>
      <c r="AR66" s="566"/>
      <c r="AS66" s="566"/>
      <c r="AT66" s="566"/>
      <c r="AU66" s="566"/>
      <c r="AV66" s="566"/>
      <c r="AW66" s="566"/>
      <c r="AX66" s="566"/>
      <c r="AY66" s="566"/>
      <c r="AZ66" s="566"/>
      <c r="BA66" s="566"/>
      <c r="BB66" s="566"/>
      <c r="BC66" s="566"/>
      <c r="BD66" s="699"/>
      <c r="BE66" s="699"/>
      <c r="BF66" s="699"/>
      <c r="BG66" s="566"/>
      <c r="BH66" s="566"/>
      <c r="BI66" s="566"/>
      <c r="BJ66" s="566"/>
      <c r="BK66" s="566"/>
      <c r="BL66" s="566"/>
      <c r="BM66" s="566"/>
      <c r="BN66" s="566"/>
      <c r="BO66" s="566"/>
      <c r="BP66" s="566"/>
      <c r="BQ66" s="566"/>
      <c r="BR66" s="566"/>
      <c r="BS66" s="566"/>
      <c r="BT66" s="566"/>
      <c r="BU66" s="566"/>
      <c r="BV66" s="566"/>
    </row>
    <row r="67" spans="1:74" ht="10.5" customHeight="1" x14ac:dyDescent="0.2">
      <c r="A67" s="564"/>
      <c r="B67" s="568" t="s">
        <v>437</v>
      </c>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69"/>
      <c r="AD67" s="569"/>
      <c r="AE67" s="569"/>
      <c r="AF67" s="569"/>
      <c r="AG67" s="569"/>
      <c r="AH67" s="569"/>
      <c r="AI67" s="569"/>
      <c r="AJ67" s="569"/>
      <c r="AK67" s="569"/>
      <c r="AL67" s="569"/>
      <c r="AM67" s="569"/>
      <c r="AN67" s="569"/>
      <c r="AO67" s="569"/>
      <c r="AP67" s="569"/>
      <c r="AQ67" s="569"/>
      <c r="AR67" s="569"/>
      <c r="AS67" s="569"/>
      <c r="AT67" s="569"/>
      <c r="AU67" s="569"/>
      <c r="AV67" s="569"/>
      <c r="AW67" s="569"/>
      <c r="AX67" s="569"/>
      <c r="AY67" s="569"/>
      <c r="AZ67" s="569"/>
      <c r="BA67" s="569"/>
      <c r="BB67" s="569"/>
      <c r="BC67" s="569"/>
      <c r="BD67" s="700"/>
      <c r="BE67" s="700"/>
      <c r="BF67" s="700"/>
      <c r="BG67" s="569"/>
      <c r="BH67" s="569"/>
      <c r="BI67" s="569"/>
      <c r="BJ67" s="569"/>
      <c r="BK67" s="569"/>
      <c r="BL67" s="569"/>
      <c r="BM67" s="569"/>
      <c r="BN67" s="569"/>
      <c r="BO67" s="569"/>
      <c r="BP67" s="569"/>
      <c r="BQ67" s="569"/>
      <c r="BR67" s="569"/>
      <c r="BS67" s="569"/>
      <c r="BT67" s="569"/>
      <c r="BU67" s="569"/>
      <c r="BV67" s="569"/>
    </row>
    <row r="68" spans="1:74" ht="10.5" customHeight="1" x14ac:dyDescent="0.2">
      <c r="A68" s="564"/>
      <c r="B68" s="811" t="s">
        <v>1130</v>
      </c>
      <c r="C68" s="799"/>
      <c r="D68" s="799"/>
      <c r="E68" s="799"/>
      <c r="F68" s="799"/>
      <c r="G68" s="799"/>
      <c r="H68" s="799"/>
      <c r="I68" s="799"/>
      <c r="J68" s="799"/>
      <c r="K68" s="799"/>
      <c r="L68" s="799"/>
      <c r="M68" s="799"/>
      <c r="N68" s="799"/>
      <c r="O68" s="799"/>
      <c r="P68" s="799"/>
      <c r="Q68" s="799"/>
      <c r="R68" s="569"/>
      <c r="S68" s="569"/>
      <c r="T68" s="569"/>
      <c r="U68" s="569"/>
      <c r="V68" s="569"/>
      <c r="W68" s="569"/>
      <c r="X68" s="569"/>
      <c r="Y68" s="569"/>
      <c r="Z68" s="569"/>
      <c r="AA68" s="569"/>
      <c r="AB68" s="569"/>
      <c r="AC68" s="569"/>
      <c r="AD68" s="569"/>
      <c r="AE68" s="569"/>
      <c r="AF68" s="569"/>
      <c r="AG68" s="569"/>
      <c r="AH68" s="569"/>
      <c r="AI68" s="569"/>
      <c r="AJ68" s="569"/>
      <c r="AK68" s="569"/>
      <c r="AL68" s="569"/>
      <c r="AM68" s="569"/>
      <c r="AN68" s="569"/>
      <c r="AO68" s="569"/>
      <c r="AP68" s="569"/>
      <c r="AQ68" s="569"/>
      <c r="AR68" s="569"/>
      <c r="AS68" s="569"/>
      <c r="AT68" s="569"/>
      <c r="AU68" s="569"/>
      <c r="AV68" s="569"/>
      <c r="AW68" s="569"/>
      <c r="AX68" s="569"/>
      <c r="AY68" s="569"/>
      <c r="AZ68" s="569"/>
      <c r="BA68" s="569"/>
      <c r="BB68" s="569"/>
      <c r="BC68" s="569"/>
      <c r="BD68" s="700"/>
      <c r="BE68" s="700"/>
      <c r="BF68" s="700"/>
      <c r="BG68" s="569"/>
      <c r="BH68" s="569"/>
      <c r="BI68" s="569"/>
      <c r="BJ68" s="569"/>
      <c r="BK68" s="569"/>
      <c r="BL68" s="569"/>
      <c r="BM68" s="569"/>
      <c r="BN68" s="569"/>
      <c r="BO68" s="569"/>
      <c r="BP68" s="569"/>
      <c r="BQ68" s="569"/>
      <c r="BR68" s="569"/>
      <c r="BS68" s="569"/>
      <c r="BT68" s="569"/>
      <c r="BU68" s="569"/>
      <c r="BV68" s="569"/>
    </row>
    <row r="69" spans="1:74" x14ac:dyDescent="0.2">
      <c r="A69" s="570"/>
      <c r="B69" s="571"/>
      <c r="C69" s="571"/>
      <c r="D69" s="571"/>
      <c r="E69" s="571"/>
      <c r="F69" s="571"/>
      <c r="G69" s="571"/>
      <c r="H69" s="571"/>
      <c r="I69" s="571"/>
      <c r="J69" s="571"/>
      <c r="K69" s="571"/>
      <c r="L69" s="571"/>
      <c r="M69" s="571"/>
      <c r="O69" s="571"/>
      <c r="P69" s="571"/>
      <c r="Q69" s="571"/>
      <c r="R69" s="571"/>
      <c r="S69" s="571"/>
      <c r="T69" s="571"/>
      <c r="U69" s="571"/>
      <c r="V69" s="571"/>
      <c r="W69" s="571"/>
      <c r="X69" s="571"/>
      <c r="Y69" s="571"/>
      <c r="AA69" s="571"/>
      <c r="AB69" s="571"/>
      <c r="AC69" s="571"/>
      <c r="AD69" s="571"/>
      <c r="AE69" s="571"/>
      <c r="AF69" s="571"/>
      <c r="AG69" s="571"/>
      <c r="AH69" s="571"/>
      <c r="AI69" s="571"/>
      <c r="AJ69" s="571"/>
      <c r="AK69" s="571"/>
      <c r="AM69" s="571"/>
      <c r="AN69" s="571"/>
      <c r="AO69" s="571"/>
      <c r="AP69" s="571"/>
      <c r="AQ69" s="571"/>
      <c r="AR69" s="571"/>
      <c r="AS69" s="571"/>
      <c r="AT69" s="571"/>
      <c r="AU69" s="571"/>
      <c r="AV69" s="571"/>
      <c r="AW69" s="571"/>
      <c r="AY69" s="571"/>
      <c r="AZ69" s="571"/>
      <c r="BA69" s="571"/>
      <c r="BB69" s="571"/>
      <c r="BC69" s="571"/>
      <c r="BD69" s="701"/>
      <c r="BE69" s="701"/>
      <c r="BF69" s="701"/>
      <c r="BG69" s="571"/>
      <c r="BH69" s="571"/>
      <c r="BI69" s="571"/>
      <c r="BK69" s="571"/>
      <c r="BL69" s="571"/>
      <c r="BM69" s="571"/>
      <c r="BN69" s="571"/>
      <c r="BO69" s="571"/>
      <c r="BP69" s="571"/>
      <c r="BQ69" s="571"/>
      <c r="BR69" s="571"/>
      <c r="BS69" s="571"/>
      <c r="BT69" s="571"/>
      <c r="BU69" s="571"/>
    </row>
    <row r="70" spans="1:74" x14ac:dyDescent="0.2">
      <c r="A70" s="570"/>
      <c r="B70" s="571"/>
      <c r="C70" s="571"/>
      <c r="D70" s="571"/>
      <c r="E70" s="571"/>
      <c r="F70" s="571"/>
      <c r="G70" s="571"/>
      <c r="H70" s="571"/>
      <c r="I70" s="571"/>
      <c r="J70" s="571"/>
      <c r="K70" s="571"/>
      <c r="L70" s="571"/>
      <c r="M70" s="571"/>
      <c r="O70" s="571"/>
      <c r="P70" s="571"/>
      <c r="Q70" s="571"/>
      <c r="R70" s="571"/>
      <c r="S70" s="571"/>
      <c r="T70" s="571"/>
      <c r="U70" s="571"/>
      <c r="V70" s="571"/>
      <c r="W70" s="571"/>
      <c r="X70" s="571"/>
      <c r="Y70" s="571"/>
      <c r="AA70" s="571"/>
      <c r="AB70" s="571"/>
      <c r="AC70" s="571"/>
      <c r="AD70" s="571"/>
      <c r="AE70" s="571"/>
      <c r="AF70" s="571"/>
      <c r="AG70" s="571"/>
      <c r="AH70" s="571"/>
      <c r="AI70" s="571"/>
      <c r="AJ70" s="571"/>
      <c r="AK70" s="571"/>
      <c r="AM70" s="571"/>
      <c r="AN70" s="571"/>
      <c r="AO70" s="571"/>
      <c r="AP70" s="571"/>
      <c r="AQ70" s="571"/>
      <c r="AR70" s="571"/>
      <c r="AS70" s="571"/>
      <c r="AT70" s="571"/>
      <c r="AU70" s="571"/>
      <c r="AV70" s="571"/>
      <c r="AW70" s="571"/>
      <c r="AY70" s="571"/>
      <c r="AZ70" s="571"/>
      <c r="BA70" s="571"/>
      <c r="BB70" s="571"/>
      <c r="BC70" s="571"/>
      <c r="BD70" s="701"/>
      <c r="BE70" s="701"/>
      <c r="BF70" s="701"/>
      <c r="BG70" s="571"/>
      <c r="BH70" s="571"/>
      <c r="BI70" s="571"/>
      <c r="BK70" s="571"/>
      <c r="BL70" s="571"/>
      <c r="BM70" s="571"/>
      <c r="BN70" s="571"/>
      <c r="BO70" s="571"/>
      <c r="BP70" s="571"/>
      <c r="BQ70" s="571"/>
      <c r="BR70" s="571"/>
      <c r="BS70" s="571"/>
      <c r="BT70" s="571"/>
      <c r="BU70" s="571"/>
    </row>
    <row r="71" spans="1:74" x14ac:dyDescent="0.2">
      <c r="A71" s="572"/>
      <c r="B71" s="573"/>
      <c r="C71" s="573"/>
      <c r="D71" s="574"/>
      <c r="E71" s="574"/>
      <c r="F71" s="574"/>
      <c r="G71" s="574"/>
      <c r="H71" s="574"/>
      <c r="I71" s="574"/>
      <c r="J71" s="574"/>
      <c r="K71" s="574"/>
      <c r="L71" s="574"/>
      <c r="M71" s="574"/>
      <c r="N71" s="574"/>
      <c r="O71" s="573"/>
      <c r="P71" s="574"/>
      <c r="Q71" s="574"/>
      <c r="R71" s="574"/>
      <c r="S71" s="574"/>
      <c r="T71" s="574"/>
      <c r="U71" s="574"/>
      <c r="V71" s="574"/>
      <c r="W71" s="574"/>
      <c r="X71" s="574"/>
      <c r="Y71" s="574"/>
      <c r="Z71" s="574"/>
      <c r="AA71" s="573"/>
      <c r="AB71" s="574"/>
      <c r="AC71" s="574"/>
      <c r="AD71" s="574"/>
      <c r="AE71" s="574"/>
      <c r="AF71" s="574"/>
      <c r="AG71" s="574"/>
      <c r="AH71" s="574"/>
      <c r="AI71" s="574"/>
      <c r="AJ71" s="574"/>
      <c r="AK71" s="574"/>
      <c r="AL71" s="574"/>
      <c r="AM71" s="573"/>
      <c r="AN71" s="574"/>
      <c r="AO71" s="574"/>
      <c r="AP71" s="574"/>
      <c r="AQ71" s="574"/>
      <c r="AR71" s="574"/>
      <c r="AS71" s="574"/>
      <c r="AT71" s="574"/>
      <c r="AU71" s="574"/>
      <c r="AV71" s="574"/>
      <c r="AW71" s="574"/>
      <c r="AX71" s="574"/>
      <c r="AY71" s="573"/>
      <c r="AZ71" s="574"/>
      <c r="BA71" s="574"/>
      <c r="BB71" s="574"/>
      <c r="BC71" s="574"/>
      <c r="BD71" s="682"/>
      <c r="BE71" s="682"/>
      <c r="BF71" s="682"/>
      <c r="BG71" s="574"/>
      <c r="BH71" s="574"/>
      <c r="BI71" s="574"/>
      <c r="BJ71" s="574"/>
      <c r="BK71" s="573"/>
      <c r="BL71" s="574"/>
      <c r="BM71" s="574"/>
      <c r="BN71" s="574"/>
      <c r="BO71" s="574"/>
      <c r="BP71" s="574"/>
      <c r="BQ71" s="574"/>
      <c r="BR71" s="574"/>
      <c r="BS71" s="574"/>
      <c r="BT71" s="574"/>
      <c r="BU71" s="574"/>
      <c r="BV71" s="574"/>
    </row>
    <row r="72" spans="1:74" x14ac:dyDescent="0.2">
      <c r="A72" s="574"/>
      <c r="B72" s="575"/>
      <c r="C72" s="576"/>
      <c r="D72" s="576"/>
      <c r="E72" s="576"/>
      <c r="F72" s="576"/>
      <c r="G72" s="576"/>
      <c r="H72" s="576"/>
      <c r="I72" s="576"/>
      <c r="J72" s="576"/>
      <c r="K72" s="576"/>
      <c r="L72" s="576"/>
      <c r="M72" s="576"/>
      <c r="N72" s="576"/>
      <c r="O72" s="576"/>
      <c r="P72" s="576"/>
      <c r="Q72" s="576"/>
      <c r="R72" s="576"/>
      <c r="S72" s="576"/>
      <c r="T72" s="576"/>
      <c r="U72" s="576"/>
      <c r="V72" s="576"/>
      <c r="W72" s="576"/>
      <c r="X72" s="576"/>
      <c r="Y72" s="576"/>
      <c r="Z72" s="576"/>
      <c r="AA72" s="576"/>
      <c r="AB72" s="576"/>
      <c r="AC72" s="576"/>
      <c r="AD72" s="576"/>
      <c r="AE72" s="576"/>
      <c r="AF72" s="576"/>
      <c r="AG72" s="576"/>
      <c r="AH72" s="576"/>
      <c r="AI72" s="576"/>
      <c r="AJ72" s="576"/>
      <c r="AK72" s="576"/>
      <c r="AL72" s="576"/>
      <c r="AM72" s="576"/>
      <c r="AN72" s="576"/>
      <c r="AO72" s="576"/>
      <c r="AP72" s="576"/>
      <c r="AQ72" s="576"/>
      <c r="AR72" s="576"/>
      <c r="AS72" s="576"/>
      <c r="AT72" s="576"/>
      <c r="AU72" s="576"/>
      <c r="AV72" s="576"/>
      <c r="AW72" s="576"/>
      <c r="AX72" s="576"/>
      <c r="AY72" s="576"/>
      <c r="AZ72" s="576"/>
      <c r="BA72" s="576"/>
      <c r="BB72" s="576"/>
      <c r="BC72" s="576"/>
      <c r="BD72" s="702"/>
      <c r="BE72" s="702"/>
      <c r="BF72" s="702"/>
      <c r="BG72" s="576"/>
      <c r="BH72" s="576"/>
      <c r="BI72" s="576"/>
      <c r="BJ72" s="576"/>
      <c r="BK72" s="576"/>
      <c r="BL72" s="576"/>
      <c r="BM72" s="576"/>
      <c r="BN72" s="576"/>
      <c r="BO72" s="576"/>
      <c r="BP72" s="576"/>
      <c r="BQ72" s="576"/>
      <c r="BR72" s="576"/>
      <c r="BS72" s="576"/>
      <c r="BT72" s="576"/>
      <c r="BU72" s="576"/>
      <c r="BV72" s="576"/>
    </row>
    <row r="73" spans="1:74" x14ac:dyDescent="0.2">
      <c r="A73" s="574"/>
      <c r="B73" s="573"/>
      <c r="C73" s="576"/>
      <c r="D73" s="576"/>
      <c r="E73" s="576"/>
      <c r="F73" s="576"/>
      <c r="G73" s="576"/>
      <c r="H73" s="576"/>
      <c r="I73" s="576"/>
      <c r="J73" s="576"/>
      <c r="K73" s="576"/>
      <c r="L73" s="576"/>
      <c r="M73" s="576"/>
      <c r="N73" s="576"/>
      <c r="O73" s="576"/>
      <c r="P73" s="576"/>
      <c r="Q73" s="576"/>
      <c r="R73" s="576"/>
      <c r="S73" s="576"/>
      <c r="T73" s="576"/>
      <c r="U73" s="576"/>
      <c r="V73" s="576"/>
      <c r="W73" s="576"/>
      <c r="X73" s="576"/>
      <c r="Y73" s="576"/>
      <c r="Z73" s="576"/>
      <c r="AA73" s="576"/>
      <c r="AB73" s="576"/>
      <c r="AC73" s="576"/>
      <c r="AD73" s="576"/>
      <c r="AE73" s="576"/>
      <c r="AF73" s="576"/>
      <c r="AG73" s="576"/>
      <c r="AH73" s="576"/>
      <c r="AI73" s="576"/>
      <c r="AJ73" s="576"/>
      <c r="AK73" s="576"/>
      <c r="AL73" s="576"/>
      <c r="AM73" s="576"/>
      <c r="AN73" s="576"/>
      <c r="AO73" s="576"/>
      <c r="AP73" s="576"/>
      <c r="AQ73" s="576"/>
      <c r="AR73" s="576"/>
      <c r="AS73" s="576"/>
      <c r="AT73" s="576"/>
      <c r="AU73" s="576"/>
      <c r="AV73" s="576"/>
      <c r="AW73" s="576"/>
      <c r="AX73" s="576"/>
      <c r="AY73" s="576"/>
      <c r="AZ73" s="576"/>
      <c r="BA73" s="576"/>
      <c r="BB73" s="576"/>
      <c r="BC73" s="576"/>
      <c r="BD73" s="702"/>
      <c r="BE73" s="702"/>
      <c r="BF73" s="702"/>
      <c r="BG73" s="576"/>
      <c r="BH73" s="576"/>
      <c r="BI73" s="576"/>
      <c r="BJ73" s="576"/>
      <c r="BK73" s="576"/>
      <c r="BL73" s="576"/>
      <c r="BM73" s="576"/>
      <c r="BN73" s="576"/>
      <c r="BO73" s="576"/>
      <c r="BP73" s="576"/>
      <c r="BQ73" s="576"/>
      <c r="BR73" s="576"/>
      <c r="BS73" s="576"/>
      <c r="BT73" s="576"/>
      <c r="BU73" s="576"/>
      <c r="BV73" s="576"/>
    </row>
    <row r="74" spans="1:74" x14ac:dyDescent="0.2">
      <c r="A74" s="574"/>
      <c r="B74" s="573"/>
      <c r="C74" s="576">
        <f>C11-SUM(C12:C17)</f>
        <v>5.5000100473989733E-8</v>
      </c>
      <c r="D74" s="576">
        <f t="shared" ref="D74:BO74" si="0">D11-SUM(D12:D17)</f>
        <v>1.600028554094024E-8</v>
      </c>
      <c r="E74" s="576">
        <f t="shared" si="0"/>
        <v>-3.9000042306724936E-8</v>
      </c>
      <c r="F74" s="576">
        <f t="shared" si="0"/>
        <v>0</v>
      </c>
      <c r="G74" s="576">
        <f t="shared" si="0"/>
        <v>5.299989425111562E-8</v>
      </c>
      <c r="H74" s="576">
        <f t="shared" si="0"/>
        <v>-3.2999878385453485E-8</v>
      </c>
      <c r="I74" s="576">
        <f t="shared" si="0"/>
        <v>-3.8999814933049493E-8</v>
      </c>
      <c r="J74" s="576">
        <f t="shared" si="0"/>
        <v>-1.9000026441062801E-8</v>
      </c>
      <c r="K74" s="576">
        <f t="shared" si="0"/>
        <v>3.0000137485330924E-8</v>
      </c>
      <c r="L74" s="576">
        <f t="shared" si="0"/>
        <v>-2.8000158636132255E-8</v>
      </c>
      <c r="M74" s="576">
        <f t="shared" si="0"/>
        <v>2.6999714464182034E-8</v>
      </c>
      <c r="N74" s="576">
        <f t="shared" si="0"/>
        <v>1.4000306691741571E-8</v>
      </c>
      <c r="O74" s="576">
        <f t="shared" si="0"/>
        <v>-9.999894245993346E-10</v>
      </c>
      <c r="P74" s="576">
        <f t="shared" si="0"/>
        <v>7.9996880231192335E-9</v>
      </c>
      <c r="Q74" s="576">
        <f t="shared" si="0"/>
        <v>4.200001058052294E-8</v>
      </c>
      <c r="R74" s="576">
        <f t="shared" si="0"/>
        <v>3.5999846659251489E-8</v>
      </c>
      <c r="S74" s="576">
        <f t="shared" si="0"/>
        <v>3.3000105759128928E-8</v>
      </c>
      <c r="T74" s="576">
        <f t="shared" si="0"/>
        <v>0</v>
      </c>
      <c r="U74" s="576">
        <f t="shared" si="0"/>
        <v>9.999894245993346E-10</v>
      </c>
      <c r="V74" s="576">
        <f t="shared" si="0"/>
        <v>3.0999672162579373E-8</v>
      </c>
      <c r="W74" s="576">
        <f t="shared" si="0"/>
        <v>7.0003807195462286E-9</v>
      </c>
      <c r="X74" s="576">
        <f t="shared" si="0"/>
        <v>4.8999936552718282E-8</v>
      </c>
      <c r="Y74" s="576">
        <f t="shared" si="0"/>
        <v>-4.000003173132427E-8</v>
      </c>
      <c r="Z74" s="576">
        <f t="shared" si="0"/>
        <v>2.1000232663936913E-8</v>
      </c>
      <c r="AA74" s="576">
        <f t="shared" si="0"/>
        <v>5.5999862524913624E-8</v>
      </c>
      <c r="AB74" s="576">
        <f t="shared" si="0"/>
        <v>1.600028554094024E-8</v>
      </c>
      <c r="AC74" s="576">
        <f t="shared" si="0"/>
        <v>0</v>
      </c>
      <c r="AD74" s="576">
        <f t="shared" si="0"/>
        <v>2.9999682737980038E-9</v>
      </c>
      <c r="AE74" s="576">
        <f t="shared" si="0"/>
        <v>4.8999936552718282E-8</v>
      </c>
      <c r="AF74" s="576">
        <f t="shared" si="0"/>
        <v>-4.3000000005122274E-8</v>
      </c>
      <c r="AG74" s="576">
        <f t="shared" si="0"/>
        <v>-3.4000095183728263E-8</v>
      </c>
      <c r="AH74" s="576">
        <f t="shared" si="0"/>
        <v>-9.999894245993346E-10</v>
      </c>
      <c r="AI74" s="576">
        <f t="shared" si="0"/>
        <v>-9.999894245993346E-9</v>
      </c>
      <c r="AJ74" s="576">
        <f t="shared" si="0"/>
        <v>-1.9000481188413687E-8</v>
      </c>
      <c r="AK74" s="576">
        <f t="shared" si="0"/>
        <v>-3.9999576983973384E-9</v>
      </c>
      <c r="AL74" s="576">
        <f t="shared" si="0"/>
        <v>-1.6999820218188688E-8</v>
      </c>
      <c r="AM74" s="576">
        <f t="shared" si="0"/>
        <v>-2.6999714464182034E-8</v>
      </c>
      <c r="AN74" s="576">
        <f t="shared" si="0"/>
        <v>-4.7999947128118947E-8</v>
      </c>
      <c r="AO74" s="576">
        <f t="shared" si="0"/>
        <v>3.6000074032926932E-8</v>
      </c>
      <c r="AP74" s="576">
        <f t="shared" si="0"/>
        <v>2.7000169211532921E-8</v>
      </c>
      <c r="AQ74" s="576">
        <f t="shared" si="0"/>
        <v>4.8999936552718282E-8</v>
      </c>
      <c r="AR74" s="576">
        <f t="shared" si="0"/>
        <v>-3.0000137485330924E-8</v>
      </c>
      <c r="AS74" s="576">
        <f t="shared" si="0"/>
        <v>-2.0999777916586027E-8</v>
      </c>
      <c r="AT74" s="576">
        <f t="shared" si="0"/>
        <v>-1.9000026441062801E-8</v>
      </c>
      <c r="AU74" s="576">
        <f t="shared" si="0"/>
        <v>3.4000095183728263E-8</v>
      </c>
      <c r="AV74" s="576">
        <f t="shared" si="0"/>
        <v>-4.9000391300069168E-8</v>
      </c>
      <c r="AW74" s="576">
        <f t="shared" si="0"/>
        <v>-2.2999984139460139E-8</v>
      </c>
      <c r="AX74" s="576">
        <f t="shared" si="0"/>
        <v>-2.5999999979831045E-4</v>
      </c>
      <c r="AY74" s="576">
        <f t="shared" si="0"/>
        <v>-7.9999999798019417E-5</v>
      </c>
      <c r="AZ74" s="576">
        <f t="shared" si="0"/>
        <v>-4.5999999997548002E-4</v>
      </c>
      <c r="BA74" s="576">
        <f t="shared" si="0"/>
        <v>-5.5000000020299922E-4</v>
      </c>
      <c r="BB74" s="576">
        <f t="shared" si="0"/>
        <v>1.0000000202126103E-5</v>
      </c>
      <c r="BC74" s="576">
        <f t="shared" si="0"/>
        <v>1.4999999984866008E-4</v>
      </c>
      <c r="BD74" s="702">
        <f t="shared" si="0"/>
        <v>1.8000000000029104E-4</v>
      </c>
      <c r="BE74" s="702">
        <f t="shared" si="0"/>
        <v>4.9999999987448973E-4</v>
      </c>
      <c r="BF74" s="702">
        <f t="shared" si="0"/>
        <v>6.1999999979889253E-4</v>
      </c>
      <c r="BG74" s="576">
        <f t="shared" si="0"/>
        <v>3.5000000025320332E-4</v>
      </c>
      <c r="BH74" s="576">
        <f t="shared" si="0"/>
        <v>-4.3000000005122274E-4</v>
      </c>
      <c r="BI74" s="576">
        <f t="shared" si="0"/>
        <v>-4.1000000010171789E-4</v>
      </c>
      <c r="BJ74" s="576">
        <f t="shared" si="0"/>
        <v>3.2999999984895112E-4</v>
      </c>
      <c r="BK74" s="576">
        <f t="shared" si="0"/>
        <v>-3.2000000010157237E-4</v>
      </c>
      <c r="BL74" s="576">
        <f t="shared" si="0"/>
        <v>6.4999999995052349E-4</v>
      </c>
      <c r="BM74" s="576">
        <f t="shared" si="0"/>
        <v>-5.8000000035463017E-4</v>
      </c>
      <c r="BN74" s="576">
        <f t="shared" si="0"/>
        <v>5.7000000015250407E-4</v>
      </c>
      <c r="BO74" s="576">
        <f t="shared" si="0"/>
        <v>-4.2000000030384399E-4</v>
      </c>
      <c r="BP74" s="576">
        <f t="shared" ref="BP74:BV74" si="1">BP11-SUM(BP12:BP17)</f>
        <v>5.0000000010186341E-4</v>
      </c>
      <c r="BQ74" s="576">
        <f t="shared" si="1"/>
        <v>2.6000000025305781E-4</v>
      </c>
      <c r="BR74" s="576">
        <f t="shared" si="1"/>
        <v>-4.4999999977335392E-4</v>
      </c>
      <c r="BS74" s="576">
        <f t="shared" si="1"/>
        <v>-9.0000000000145519E-5</v>
      </c>
      <c r="BT74" s="576">
        <f t="shared" si="1"/>
        <v>3.6000000045532943E-4</v>
      </c>
      <c r="BU74" s="576">
        <f t="shared" si="1"/>
        <v>-7.8000000030442607E-4</v>
      </c>
      <c r="BV74" s="576">
        <f t="shared" si="1"/>
        <v>-9.9999997473787516E-6</v>
      </c>
    </row>
    <row r="76" spans="1:74" x14ac:dyDescent="0.2">
      <c r="B76" s="575"/>
      <c r="C76" s="576"/>
      <c r="D76" s="576"/>
      <c r="E76" s="576"/>
      <c r="F76" s="576"/>
      <c r="G76" s="576"/>
      <c r="H76" s="576"/>
      <c r="I76" s="576"/>
      <c r="J76" s="576"/>
      <c r="K76" s="576"/>
      <c r="L76" s="576"/>
      <c r="M76" s="576"/>
      <c r="N76" s="576"/>
      <c r="O76" s="576"/>
      <c r="P76" s="576"/>
      <c r="Q76" s="576"/>
      <c r="R76" s="576"/>
      <c r="S76" s="576"/>
      <c r="T76" s="576"/>
      <c r="U76" s="576"/>
      <c r="V76" s="576"/>
      <c r="W76" s="576"/>
      <c r="X76" s="576"/>
      <c r="Y76" s="576"/>
      <c r="Z76" s="576"/>
      <c r="AA76" s="576"/>
      <c r="AB76" s="576"/>
      <c r="AC76" s="576"/>
      <c r="AD76" s="576"/>
      <c r="AE76" s="576"/>
      <c r="AF76" s="576"/>
      <c r="AG76" s="576"/>
      <c r="AH76" s="576"/>
      <c r="AI76" s="576"/>
      <c r="AJ76" s="576"/>
      <c r="AK76" s="576"/>
      <c r="AL76" s="576"/>
      <c r="AM76" s="576"/>
      <c r="AN76" s="576"/>
      <c r="AO76" s="576"/>
      <c r="AP76" s="576"/>
      <c r="AQ76" s="576"/>
      <c r="AR76" s="576"/>
      <c r="AS76" s="576"/>
      <c r="AT76" s="576"/>
      <c r="AU76" s="576"/>
      <c r="AV76" s="576"/>
      <c r="AW76" s="576"/>
      <c r="AX76" s="576"/>
      <c r="AY76" s="576"/>
      <c r="AZ76" s="576"/>
      <c r="BA76" s="576"/>
      <c r="BB76" s="576"/>
      <c r="BC76" s="576"/>
      <c r="BD76" s="702"/>
      <c r="BE76" s="702"/>
      <c r="BF76" s="702"/>
      <c r="BG76" s="576"/>
      <c r="BH76" s="576"/>
      <c r="BI76" s="576"/>
      <c r="BJ76" s="576"/>
      <c r="BK76" s="576"/>
      <c r="BL76" s="576"/>
      <c r="BM76" s="576"/>
      <c r="BN76" s="576"/>
      <c r="BO76" s="576"/>
      <c r="BP76" s="576"/>
      <c r="BQ76" s="576"/>
      <c r="BR76" s="576"/>
      <c r="BS76" s="576"/>
      <c r="BT76" s="576"/>
      <c r="BU76" s="576"/>
      <c r="BV76" s="576"/>
    </row>
    <row r="77" spans="1:74" x14ac:dyDescent="0.2">
      <c r="B77" s="573"/>
      <c r="C77" s="576"/>
      <c r="D77" s="576"/>
      <c r="E77" s="576"/>
      <c r="F77" s="576"/>
      <c r="G77" s="576"/>
      <c r="H77" s="576"/>
      <c r="I77" s="576"/>
      <c r="J77" s="576"/>
      <c r="K77" s="576"/>
      <c r="L77" s="576"/>
      <c r="M77" s="576"/>
      <c r="N77" s="576"/>
      <c r="O77" s="576"/>
      <c r="P77" s="576"/>
      <c r="Q77" s="576"/>
      <c r="R77" s="576"/>
      <c r="S77" s="576"/>
      <c r="T77" s="576"/>
      <c r="U77" s="576"/>
      <c r="V77" s="576"/>
      <c r="W77" s="576"/>
      <c r="X77" s="576"/>
      <c r="Y77" s="576"/>
      <c r="Z77" s="576"/>
      <c r="AA77" s="576"/>
      <c r="AB77" s="576"/>
      <c r="AC77" s="576"/>
      <c r="AD77" s="576"/>
      <c r="AE77" s="576"/>
      <c r="AF77" s="576"/>
      <c r="AG77" s="576"/>
      <c r="AH77" s="576"/>
      <c r="AI77" s="576"/>
      <c r="AJ77" s="576"/>
      <c r="AK77" s="576"/>
      <c r="AL77" s="576"/>
      <c r="AM77" s="576"/>
      <c r="AN77" s="576"/>
      <c r="AO77" s="576"/>
      <c r="AP77" s="576"/>
      <c r="AQ77" s="576"/>
      <c r="AR77" s="576"/>
      <c r="AS77" s="576"/>
      <c r="AT77" s="576"/>
      <c r="AU77" s="576"/>
      <c r="AV77" s="576"/>
      <c r="AW77" s="576"/>
      <c r="AX77" s="576"/>
      <c r="AY77" s="576"/>
      <c r="AZ77" s="576"/>
      <c r="BA77" s="576"/>
      <c r="BB77" s="576"/>
      <c r="BC77" s="576"/>
      <c r="BD77" s="702"/>
      <c r="BE77" s="702"/>
      <c r="BF77" s="702"/>
      <c r="BG77" s="576"/>
      <c r="BH77" s="576"/>
      <c r="BI77" s="576"/>
      <c r="BJ77" s="576"/>
      <c r="BK77" s="576"/>
      <c r="BL77" s="576"/>
      <c r="BM77" s="576"/>
      <c r="BN77" s="576"/>
      <c r="BO77" s="576"/>
      <c r="BP77" s="576"/>
      <c r="BQ77" s="576"/>
      <c r="BR77" s="576"/>
      <c r="BS77" s="576"/>
      <c r="BT77" s="576"/>
      <c r="BU77" s="576"/>
      <c r="BV77" s="576"/>
    </row>
    <row r="78" spans="1:74" x14ac:dyDescent="0.2">
      <c r="A78" s="574"/>
      <c r="B78" s="573"/>
      <c r="C78" s="576"/>
      <c r="D78" s="576"/>
      <c r="E78" s="576"/>
      <c r="F78" s="576"/>
      <c r="G78" s="576"/>
      <c r="H78" s="576"/>
      <c r="I78" s="576"/>
      <c r="J78" s="576"/>
      <c r="K78" s="576"/>
      <c r="L78" s="576"/>
      <c r="M78" s="576"/>
      <c r="N78" s="576"/>
      <c r="O78" s="576"/>
      <c r="P78" s="576"/>
      <c r="Q78" s="576"/>
      <c r="R78" s="576"/>
      <c r="S78" s="576"/>
      <c r="T78" s="576"/>
      <c r="U78" s="576"/>
      <c r="V78" s="576"/>
      <c r="W78" s="576"/>
      <c r="X78" s="576"/>
      <c r="Y78" s="576"/>
      <c r="Z78" s="576"/>
      <c r="AA78" s="576"/>
      <c r="AB78" s="576"/>
      <c r="AC78" s="576"/>
      <c r="AD78" s="576"/>
      <c r="AE78" s="576"/>
      <c r="AF78" s="576"/>
      <c r="AG78" s="576"/>
      <c r="AH78" s="576"/>
      <c r="AI78" s="576"/>
      <c r="AJ78" s="576"/>
      <c r="AK78" s="576"/>
      <c r="AL78" s="576"/>
      <c r="AM78" s="576"/>
      <c r="AN78" s="576"/>
      <c r="AO78" s="576"/>
      <c r="AP78" s="576"/>
      <c r="AQ78" s="576"/>
      <c r="AR78" s="576"/>
      <c r="AS78" s="576"/>
      <c r="AT78" s="576"/>
      <c r="AU78" s="576"/>
      <c r="AV78" s="576"/>
      <c r="AW78" s="576"/>
      <c r="AX78" s="576"/>
      <c r="AY78" s="576"/>
      <c r="AZ78" s="576"/>
      <c r="BA78" s="576"/>
      <c r="BB78" s="576"/>
      <c r="BC78" s="576"/>
      <c r="BD78" s="702"/>
      <c r="BE78" s="702"/>
      <c r="BF78" s="702"/>
      <c r="BG78" s="576"/>
      <c r="BH78" s="576"/>
      <c r="BI78" s="576"/>
      <c r="BJ78" s="576"/>
      <c r="BK78" s="576"/>
      <c r="BL78" s="576"/>
      <c r="BM78" s="576"/>
      <c r="BN78" s="576"/>
      <c r="BO78" s="576"/>
      <c r="BP78" s="576"/>
      <c r="BQ78" s="576"/>
      <c r="BR78" s="576"/>
      <c r="BS78" s="576"/>
      <c r="BT78" s="576"/>
      <c r="BU78" s="576"/>
      <c r="BV78" s="576"/>
    </row>
    <row r="79" spans="1:74" x14ac:dyDescent="0.2">
      <c r="A79" s="574"/>
      <c r="B79" s="573"/>
      <c r="C79" s="576"/>
      <c r="D79" s="576"/>
      <c r="E79" s="576"/>
      <c r="F79" s="576"/>
      <c r="G79" s="576"/>
      <c r="H79" s="576"/>
      <c r="I79" s="576"/>
      <c r="J79" s="576"/>
      <c r="K79" s="576"/>
      <c r="L79" s="576"/>
      <c r="M79" s="576"/>
      <c r="N79" s="576"/>
      <c r="O79" s="576"/>
      <c r="P79" s="576"/>
      <c r="Q79" s="576"/>
      <c r="R79" s="576"/>
      <c r="S79" s="576"/>
      <c r="T79" s="576"/>
      <c r="U79" s="576"/>
      <c r="V79" s="576"/>
      <c r="W79" s="576"/>
      <c r="X79" s="576"/>
      <c r="Y79" s="576"/>
      <c r="Z79" s="576"/>
      <c r="AA79" s="576"/>
      <c r="AB79" s="576"/>
      <c r="AC79" s="576"/>
      <c r="AD79" s="576"/>
      <c r="AE79" s="576"/>
      <c r="AF79" s="576"/>
      <c r="AG79" s="576"/>
      <c r="AH79" s="576"/>
      <c r="AI79" s="576"/>
      <c r="AJ79" s="576"/>
      <c r="AK79" s="576"/>
      <c r="AL79" s="576"/>
      <c r="AM79" s="576"/>
      <c r="AN79" s="576"/>
      <c r="AO79" s="576"/>
      <c r="AP79" s="576"/>
      <c r="AQ79" s="576"/>
      <c r="AR79" s="576"/>
      <c r="AS79" s="576"/>
      <c r="AT79" s="576"/>
      <c r="AU79" s="576"/>
      <c r="AV79" s="576"/>
      <c r="AW79" s="576"/>
      <c r="AX79" s="576"/>
      <c r="AY79" s="576"/>
      <c r="AZ79" s="576"/>
      <c r="BA79" s="576"/>
      <c r="BB79" s="576"/>
      <c r="BC79" s="576"/>
      <c r="BD79" s="702"/>
      <c r="BE79" s="702"/>
      <c r="BF79" s="702"/>
      <c r="BG79" s="576"/>
      <c r="BH79" s="576"/>
      <c r="BI79" s="576"/>
      <c r="BJ79" s="576"/>
      <c r="BK79" s="576"/>
      <c r="BL79" s="576"/>
      <c r="BM79" s="576"/>
      <c r="BN79" s="576"/>
      <c r="BO79" s="576"/>
      <c r="BP79" s="576"/>
      <c r="BQ79" s="576"/>
      <c r="BR79" s="576"/>
      <c r="BS79" s="576"/>
      <c r="BT79" s="576"/>
      <c r="BU79" s="576"/>
      <c r="BV79" s="576"/>
    </row>
    <row r="80" spans="1:74" x14ac:dyDescent="0.2">
      <c r="B80" s="575"/>
      <c r="C80" s="576"/>
      <c r="D80" s="576"/>
      <c r="E80" s="576"/>
      <c r="F80" s="576"/>
      <c r="G80" s="576"/>
      <c r="H80" s="576"/>
      <c r="I80" s="576"/>
      <c r="J80" s="576"/>
      <c r="K80" s="576"/>
      <c r="L80" s="576"/>
      <c r="M80" s="576"/>
      <c r="N80" s="576"/>
      <c r="O80" s="576"/>
      <c r="P80" s="576"/>
      <c r="Q80" s="576"/>
      <c r="R80" s="576"/>
      <c r="S80" s="576"/>
      <c r="T80" s="576"/>
      <c r="U80" s="576"/>
      <c r="V80" s="576"/>
      <c r="W80" s="576"/>
      <c r="X80" s="576"/>
      <c r="Y80" s="576"/>
      <c r="Z80" s="576"/>
      <c r="AA80" s="576"/>
      <c r="AB80" s="576"/>
      <c r="AC80" s="576"/>
      <c r="AD80" s="576"/>
      <c r="AE80" s="576"/>
      <c r="AF80" s="576"/>
      <c r="AG80" s="576"/>
      <c r="AH80" s="576"/>
      <c r="AI80" s="576"/>
      <c r="AJ80" s="576"/>
      <c r="AK80" s="576"/>
      <c r="AL80" s="576"/>
      <c r="AM80" s="576"/>
      <c r="AN80" s="576"/>
      <c r="AO80" s="576"/>
      <c r="AP80" s="576"/>
      <c r="AQ80" s="576"/>
      <c r="AR80" s="576"/>
      <c r="AS80" s="576"/>
      <c r="AT80" s="576"/>
      <c r="AU80" s="576"/>
      <c r="AV80" s="576"/>
      <c r="AW80" s="576"/>
      <c r="AX80" s="576"/>
      <c r="AY80" s="576"/>
      <c r="AZ80" s="576"/>
      <c r="BA80" s="576"/>
      <c r="BB80" s="576"/>
      <c r="BC80" s="576"/>
      <c r="BD80" s="702"/>
      <c r="BE80" s="702"/>
      <c r="BF80" s="702"/>
      <c r="BG80" s="576"/>
      <c r="BH80" s="576"/>
      <c r="BI80" s="576"/>
      <c r="BJ80" s="576"/>
      <c r="BK80" s="576"/>
      <c r="BL80" s="576"/>
      <c r="BM80" s="576"/>
      <c r="BN80" s="576"/>
      <c r="BO80" s="576"/>
      <c r="BP80" s="576"/>
      <c r="BQ80" s="576"/>
      <c r="BR80" s="576"/>
      <c r="BS80" s="576"/>
      <c r="BT80" s="576"/>
      <c r="BU80" s="576"/>
      <c r="BV80" s="576"/>
    </row>
    <row r="81" spans="1:74" x14ac:dyDescent="0.2">
      <c r="B81" s="573"/>
      <c r="C81" s="576"/>
      <c r="D81" s="576"/>
      <c r="E81" s="576"/>
      <c r="F81" s="576"/>
      <c r="G81" s="576"/>
      <c r="H81" s="576"/>
      <c r="I81" s="576"/>
      <c r="J81" s="576"/>
      <c r="K81" s="576"/>
      <c r="L81" s="576"/>
      <c r="M81" s="576"/>
      <c r="N81" s="576"/>
      <c r="O81" s="576"/>
      <c r="P81" s="576"/>
      <c r="Q81" s="576"/>
      <c r="R81" s="576"/>
      <c r="S81" s="576"/>
      <c r="T81" s="576"/>
      <c r="U81" s="576"/>
      <c r="V81" s="576"/>
      <c r="W81" s="576"/>
      <c r="X81" s="576"/>
      <c r="Y81" s="576"/>
      <c r="Z81" s="576"/>
      <c r="AA81" s="576"/>
      <c r="AB81" s="576"/>
      <c r="AC81" s="576"/>
      <c r="AD81" s="576"/>
      <c r="AE81" s="576"/>
      <c r="AF81" s="576"/>
      <c r="AG81" s="576"/>
      <c r="AH81" s="576"/>
      <c r="AI81" s="576"/>
      <c r="AJ81" s="576"/>
      <c r="AK81" s="576"/>
      <c r="AL81" s="576"/>
      <c r="AM81" s="576"/>
      <c r="AN81" s="576"/>
      <c r="AO81" s="576"/>
      <c r="AP81" s="576"/>
      <c r="AQ81" s="576"/>
      <c r="AR81" s="576"/>
      <c r="AS81" s="576"/>
      <c r="AT81" s="576"/>
      <c r="AU81" s="576"/>
      <c r="AV81" s="576"/>
      <c r="AW81" s="576"/>
      <c r="AX81" s="576"/>
      <c r="AY81" s="576"/>
      <c r="AZ81" s="576"/>
      <c r="BA81" s="576"/>
      <c r="BB81" s="576"/>
      <c r="BC81" s="576"/>
      <c r="BD81" s="702"/>
      <c r="BE81" s="702"/>
      <c r="BF81" s="702"/>
      <c r="BG81" s="576"/>
      <c r="BH81" s="576"/>
      <c r="BI81" s="576"/>
      <c r="BJ81" s="576"/>
      <c r="BK81" s="576"/>
      <c r="BL81" s="576"/>
      <c r="BM81" s="576"/>
      <c r="BN81" s="576"/>
      <c r="BO81" s="576"/>
      <c r="BP81" s="576"/>
      <c r="BQ81" s="576"/>
      <c r="BR81" s="576"/>
      <c r="BS81" s="576"/>
      <c r="BT81" s="576"/>
      <c r="BU81" s="576"/>
      <c r="BV81" s="576"/>
    </row>
    <row r="82" spans="1:74" x14ac:dyDescent="0.2">
      <c r="A82" s="574"/>
      <c r="B82" s="573"/>
      <c r="C82" s="576"/>
      <c r="D82" s="576"/>
      <c r="E82" s="576"/>
      <c r="F82" s="576"/>
      <c r="G82" s="576"/>
      <c r="H82" s="576"/>
      <c r="I82" s="576"/>
      <c r="J82" s="576"/>
      <c r="K82" s="576"/>
      <c r="L82" s="576"/>
      <c r="M82" s="576"/>
      <c r="N82" s="576"/>
      <c r="O82" s="576"/>
      <c r="P82" s="576"/>
      <c r="Q82" s="576"/>
      <c r="R82" s="576"/>
      <c r="S82" s="576"/>
      <c r="T82" s="576"/>
      <c r="U82" s="576"/>
      <c r="V82" s="576"/>
      <c r="W82" s="576"/>
      <c r="X82" s="576"/>
      <c r="Y82" s="576"/>
      <c r="Z82" s="576"/>
      <c r="AA82" s="576"/>
      <c r="AB82" s="576"/>
      <c r="AC82" s="576"/>
      <c r="AD82" s="576"/>
      <c r="AE82" s="576"/>
      <c r="AF82" s="576"/>
      <c r="AG82" s="576"/>
      <c r="AH82" s="576"/>
      <c r="AI82" s="576"/>
      <c r="AJ82" s="576"/>
      <c r="AK82" s="576"/>
      <c r="AL82" s="576"/>
      <c r="AM82" s="576"/>
      <c r="AN82" s="576"/>
      <c r="AO82" s="576"/>
      <c r="AP82" s="576"/>
      <c r="AQ82" s="576"/>
      <c r="AR82" s="576"/>
      <c r="AS82" s="576"/>
      <c r="AT82" s="576"/>
      <c r="AU82" s="576"/>
      <c r="AV82" s="576"/>
      <c r="AW82" s="576"/>
      <c r="AX82" s="576"/>
      <c r="AY82" s="576"/>
      <c r="AZ82" s="576"/>
      <c r="BA82" s="576"/>
      <c r="BB82" s="576"/>
      <c r="BC82" s="576"/>
      <c r="BD82" s="702"/>
      <c r="BE82" s="702"/>
      <c r="BF82" s="702"/>
      <c r="BG82" s="576"/>
      <c r="BH82" s="576"/>
      <c r="BI82" s="576"/>
      <c r="BJ82" s="576"/>
      <c r="BK82" s="576"/>
      <c r="BL82" s="576"/>
      <c r="BM82" s="576"/>
      <c r="BN82" s="576"/>
      <c r="BO82" s="576"/>
      <c r="BP82" s="576"/>
      <c r="BQ82" s="576"/>
      <c r="BR82" s="576"/>
      <c r="BS82" s="576"/>
      <c r="BT82" s="576"/>
      <c r="BU82" s="576"/>
      <c r="BV82" s="576"/>
    </row>
    <row r="84" spans="1:74" x14ac:dyDescent="0.2">
      <c r="B84" s="575"/>
      <c r="C84" s="576"/>
      <c r="D84" s="576"/>
      <c r="E84" s="576"/>
      <c r="F84" s="576"/>
      <c r="G84" s="576"/>
      <c r="H84" s="576"/>
      <c r="I84" s="576"/>
      <c r="J84" s="576"/>
      <c r="K84" s="576"/>
      <c r="L84" s="576"/>
      <c r="M84" s="576"/>
      <c r="N84" s="576"/>
      <c r="O84" s="576"/>
      <c r="P84" s="576"/>
      <c r="Q84" s="576"/>
      <c r="R84" s="576"/>
      <c r="S84" s="576"/>
      <c r="T84" s="576"/>
      <c r="U84" s="576"/>
      <c r="V84" s="576"/>
      <c r="W84" s="576"/>
      <c r="X84" s="576"/>
      <c r="Y84" s="576"/>
      <c r="Z84" s="576"/>
      <c r="AA84" s="576"/>
      <c r="AB84" s="576"/>
      <c r="AC84" s="576"/>
      <c r="AD84" s="576"/>
      <c r="AE84" s="576"/>
      <c r="AF84" s="576"/>
      <c r="AG84" s="576"/>
      <c r="AH84" s="576"/>
      <c r="AI84" s="576"/>
      <c r="AJ84" s="576"/>
      <c r="AK84" s="576"/>
      <c r="AL84" s="576"/>
      <c r="AM84" s="576"/>
      <c r="AN84" s="576"/>
      <c r="AO84" s="576"/>
      <c r="AP84" s="576"/>
      <c r="AQ84" s="576"/>
      <c r="AR84" s="576"/>
      <c r="AS84" s="576"/>
      <c r="AT84" s="576"/>
      <c r="AU84" s="576"/>
      <c r="AV84" s="576"/>
      <c r="AW84" s="576"/>
      <c r="AX84" s="576"/>
      <c r="AY84" s="576"/>
      <c r="AZ84" s="576"/>
      <c r="BA84" s="576"/>
      <c r="BB84" s="576"/>
      <c r="BC84" s="576"/>
      <c r="BD84" s="702"/>
      <c r="BE84" s="702"/>
      <c r="BF84" s="702"/>
      <c r="BG84" s="576"/>
      <c r="BH84" s="576"/>
      <c r="BI84" s="576"/>
      <c r="BJ84" s="576"/>
      <c r="BK84" s="576"/>
      <c r="BL84" s="576"/>
      <c r="BM84" s="576"/>
      <c r="BN84" s="576"/>
      <c r="BO84" s="576"/>
      <c r="BP84" s="576"/>
      <c r="BQ84" s="576"/>
      <c r="BR84" s="576"/>
      <c r="BS84" s="576"/>
      <c r="BT84" s="576"/>
      <c r="BU84" s="576"/>
      <c r="BV84" s="576"/>
    </row>
    <row r="85" spans="1:74" x14ac:dyDescent="0.2">
      <c r="B85" s="573"/>
      <c r="C85" s="576"/>
      <c r="D85" s="576"/>
      <c r="E85" s="576"/>
      <c r="F85" s="576"/>
      <c r="G85" s="576"/>
      <c r="H85" s="576"/>
      <c r="I85" s="576"/>
      <c r="J85" s="576"/>
      <c r="K85" s="576"/>
      <c r="L85" s="576"/>
      <c r="M85" s="576"/>
      <c r="N85" s="576"/>
      <c r="O85" s="576"/>
      <c r="P85" s="576"/>
      <c r="Q85" s="576"/>
      <c r="R85" s="576"/>
      <c r="S85" s="576"/>
      <c r="T85" s="576"/>
      <c r="U85" s="576"/>
      <c r="V85" s="576"/>
      <c r="W85" s="576"/>
      <c r="X85" s="576"/>
      <c r="Y85" s="576"/>
      <c r="Z85" s="576"/>
      <c r="AA85" s="576"/>
      <c r="AB85" s="576"/>
      <c r="AC85" s="576"/>
      <c r="AD85" s="576"/>
      <c r="AE85" s="576"/>
      <c r="AF85" s="576"/>
      <c r="AG85" s="576"/>
      <c r="AH85" s="576"/>
      <c r="AI85" s="576"/>
      <c r="AJ85" s="576"/>
      <c r="AK85" s="576"/>
      <c r="AL85" s="576"/>
      <c r="AM85" s="576"/>
      <c r="AN85" s="576"/>
      <c r="AO85" s="576"/>
      <c r="AP85" s="576"/>
      <c r="AQ85" s="576"/>
      <c r="AR85" s="576"/>
      <c r="AS85" s="576"/>
      <c r="AT85" s="576"/>
      <c r="AU85" s="576"/>
      <c r="AV85" s="576"/>
      <c r="AW85" s="576"/>
      <c r="AX85" s="576"/>
      <c r="AY85" s="576"/>
      <c r="AZ85" s="576"/>
      <c r="BA85" s="576"/>
      <c r="BB85" s="576"/>
      <c r="BC85" s="576"/>
      <c r="BD85" s="702"/>
      <c r="BE85" s="702"/>
      <c r="BF85" s="702"/>
      <c r="BG85" s="576"/>
      <c r="BH85" s="576"/>
      <c r="BI85" s="576"/>
      <c r="BJ85" s="576"/>
      <c r="BK85" s="576"/>
      <c r="BL85" s="576"/>
      <c r="BM85" s="576"/>
      <c r="BN85" s="576"/>
      <c r="BO85" s="576"/>
      <c r="BP85" s="576"/>
      <c r="BQ85" s="576"/>
      <c r="BR85" s="576"/>
      <c r="BS85" s="576"/>
      <c r="BT85" s="576"/>
      <c r="BU85" s="576"/>
      <c r="BV85" s="576"/>
    </row>
    <row r="86" spans="1:74" x14ac:dyDescent="0.2">
      <c r="A86" s="574"/>
      <c r="B86" s="573"/>
      <c r="C86" s="576"/>
      <c r="D86" s="576"/>
      <c r="E86" s="576"/>
      <c r="F86" s="576"/>
      <c r="G86" s="576"/>
      <c r="H86" s="576"/>
      <c r="I86" s="576"/>
      <c r="J86" s="576"/>
      <c r="K86" s="576"/>
      <c r="L86" s="576"/>
      <c r="M86" s="576"/>
      <c r="N86" s="576"/>
      <c r="O86" s="576"/>
      <c r="P86" s="576"/>
      <c r="Q86" s="576"/>
      <c r="R86" s="576"/>
      <c r="S86" s="576"/>
      <c r="T86" s="576"/>
      <c r="U86" s="576"/>
      <c r="V86" s="576"/>
      <c r="W86" s="576"/>
      <c r="X86" s="576"/>
      <c r="Y86" s="576"/>
      <c r="Z86" s="576"/>
      <c r="AA86" s="576"/>
      <c r="AB86" s="576"/>
      <c r="AC86" s="576"/>
      <c r="AD86" s="576"/>
      <c r="AE86" s="576"/>
      <c r="AF86" s="576"/>
      <c r="AG86" s="576"/>
      <c r="AH86" s="576"/>
      <c r="AI86" s="576"/>
      <c r="AJ86" s="576"/>
      <c r="AK86" s="576"/>
      <c r="AL86" s="576"/>
      <c r="AM86" s="576"/>
      <c r="AN86" s="576"/>
      <c r="AO86" s="576"/>
      <c r="AP86" s="576"/>
      <c r="AQ86" s="576"/>
      <c r="AR86" s="576"/>
      <c r="AS86" s="576"/>
      <c r="AT86" s="576"/>
      <c r="AU86" s="576"/>
      <c r="AV86" s="576"/>
      <c r="AW86" s="576"/>
      <c r="AX86" s="576"/>
      <c r="AY86" s="576"/>
      <c r="AZ86" s="576"/>
      <c r="BA86" s="576"/>
      <c r="BB86" s="576"/>
      <c r="BC86" s="576"/>
      <c r="BD86" s="702"/>
      <c r="BE86" s="702"/>
      <c r="BF86" s="702"/>
      <c r="BG86" s="576"/>
      <c r="BH86" s="576"/>
      <c r="BI86" s="576"/>
      <c r="BJ86" s="576"/>
      <c r="BK86" s="576"/>
      <c r="BL86" s="576"/>
      <c r="BM86" s="576"/>
      <c r="BN86" s="576"/>
      <c r="BO86" s="576"/>
      <c r="BP86" s="576"/>
      <c r="BQ86" s="576"/>
      <c r="BR86" s="576"/>
      <c r="BS86" s="576"/>
      <c r="BT86" s="576"/>
      <c r="BU86" s="576"/>
      <c r="BV86" s="576"/>
    </row>
    <row r="88" spans="1:74" x14ac:dyDescent="0.2">
      <c r="B88" s="575"/>
      <c r="C88" s="577"/>
      <c r="D88" s="577"/>
      <c r="E88" s="577"/>
      <c r="F88" s="577"/>
      <c r="G88" s="577"/>
      <c r="H88" s="577"/>
      <c r="I88" s="577"/>
      <c r="J88" s="577"/>
      <c r="K88" s="577"/>
      <c r="L88" s="577"/>
      <c r="M88" s="577"/>
      <c r="N88" s="577"/>
      <c r="O88" s="577"/>
      <c r="P88" s="577"/>
      <c r="Q88" s="577"/>
      <c r="R88" s="577"/>
      <c r="S88" s="577"/>
      <c r="T88" s="577"/>
      <c r="U88" s="577"/>
      <c r="V88" s="577"/>
      <c r="W88" s="577"/>
      <c r="X88" s="577"/>
      <c r="Y88" s="577"/>
      <c r="Z88" s="577"/>
      <c r="AA88" s="577"/>
      <c r="AB88" s="577"/>
      <c r="AC88" s="577"/>
      <c r="AD88" s="577"/>
      <c r="AE88" s="577"/>
      <c r="AF88" s="577"/>
      <c r="AG88" s="577"/>
      <c r="AH88" s="577"/>
      <c r="AI88" s="577"/>
      <c r="AJ88" s="577"/>
      <c r="AK88" s="577"/>
      <c r="AL88" s="577"/>
      <c r="AM88" s="577"/>
      <c r="AN88" s="577"/>
      <c r="AO88" s="577"/>
      <c r="AP88" s="577"/>
      <c r="AQ88" s="577"/>
      <c r="AR88" s="577"/>
      <c r="AS88" s="577"/>
      <c r="AT88" s="577"/>
      <c r="AU88" s="577"/>
      <c r="AV88" s="577"/>
      <c r="AW88" s="577"/>
      <c r="AX88" s="577"/>
      <c r="AY88" s="577"/>
      <c r="AZ88" s="577"/>
      <c r="BA88" s="577"/>
      <c r="BB88" s="577"/>
      <c r="BC88" s="577"/>
      <c r="BD88" s="703"/>
      <c r="BE88" s="703"/>
      <c r="BF88" s="703"/>
      <c r="BG88" s="577"/>
      <c r="BH88" s="577"/>
      <c r="BI88" s="577"/>
      <c r="BJ88" s="577"/>
      <c r="BK88" s="577"/>
      <c r="BL88" s="577"/>
      <c r="BM88" s="577"/>
      <c r="BN88" s="577"/>
      <c r="BO88" s="577"/>
      <c r="BP88" s="577"/>
      <c r="BQ88" s="577"/>
      <c r="BR88" s="577"/>
      <c r="BS88" s="577"/>
      <c r="BT88" s="577"/>
      <c r="BU88" s="577"/>
      <c r="BV88" s="577"/>
    </row>
    <row r="89" spans="1:74" x14ac:dyDescent="0.2">
      <c r="B89" s="573"/>
      <c r="C89" s="577"/>
      <c r="D89" s="577"/>
      <c r="E89" s="577"/>
      <c r="F89" s="577"/>
      <c r="G89" s="577"/>
      <c r="H89" s="577"/>
      <c r="I89" s="577"/>
      <c r="J89" s="577"/>
      <c r="K89" s="577"/>
      <c r="L89" s="577"/>
      <c r="M89" s="577"/>
      <c r="N89" s="577"/>
      <c r="O89" s="577"/>
      <c r="P89" s="577"/>
      <c r="Q89" s="577"/>
      <c r="R89" s="577"/>
      <c r="S89" s="577"/>
      <c r="T89" s="577"/>
      <c r="U89" s="577"/>
      <c r="V89" s="577"/>
      <c r="W89" s="577"/>
      <c r="X89" s="577"/>
      <c r="Y89" s="577"/>
      <c r="Z89" s="577"/>
      <c r="AA89" s="577"/>
      <c r="AB89" s="577"/>
      <c r="AC89" s="577"/>
      <c r="AD89" s="577"/>
      <c r="AE89" s="577"/>
      <c r="AF89" s="577"/>
      <c r="AG89" s="577"/>
      <c r="AH89" s="577"/>
      <c r="AI89" s="577"/>
      <c r="AJ89" s="577"/>
      <c r="AK89" s="577"/>
      <c r="AL89" s="577"/>
      <c r="AM89" s="577"/>
      <c r="AN89" s="577"/>
      <c r="AO89" s="577"/>
      <c r="AP89" s="577"/>
      <c r="AQ89" s="577"/>
      <c r="AR89" s="577"/>
      <c r="AS89" s="577"/>
      <c r="AT89" s="577"/>
      <c r="AU89" s="577"/>
      <c r="AV89" s="577"/>
      <c r="AW89" s="577"/>
      <c r="AX89" s="577"/>
      <c r="AY89" s="577"/>
      <c r="AZ89" s="577"/>
      <c r="BA89" s="577"/>
      <c r="BB89" s="577"/>
      <c r="BC89" s="577"/>
      <c r="BD89" s="703"/>
      <c r="BE89" s="703"/>
      <c r="BF89" s="703"/>
      <c r="BG89" s="577"/>
      <c r="BH89" s="577"/>
      <c r="BI89" s="577"/>
      <c r="BJ89" s="577"/>
      <c r="BK89" s="577"/>
      <c r="BL89" s="577"/>
      <c r="BM89" s="577"/>
      <c r="BN89" s="577"/>
      <c r="BO89" s="577"/>
      <c r="BP89" s="577"/>
      <c r="BQ89" s="577"/>
      <c r="BR89" s="577"/>
      <c r="BS89" s="577"/>
      <c r="BT89" s="577"/>
      <c r="BU89" s="577"/>
      <c r="BV89" s="577"/>
    </row>
    <row r="90" spans="1:74" x14ac:dyDescent="0.2">
      <c r="A90" s="574"/>
      <c r="B90" s="573"/>
      <c r="C90" s="576"/>
      <c r="D90" s="576"/>
      <c r="E90" s="576"/>
      <c r="F90" s="576"/>
      <c r="G90" s="576"/>
      <c r="H90" s="576"/>
      <c r="I90" s="576"/>
      <c r="J90" s="576"/>
      <c r="K90" s="576"/>
      <c r="L90" s="576"/>
      <c r="M90" s="576"/>
      <c r="N90" s="576"/>
      <c r="O90" s="576"/>
      <c r="P90" s="576"/>
      <c r="Q90" s="576"/>
      <c r="R90" s="576"/>
      <c r="S90" s="576"/>
      <c r="T90" s="576"/>
      <c r="U90" s="576"/>
      <c r="V90" s="576"/>
      <c r="W90" s="576"/>
      <c r="X90" s="576"/>
      <c r="Y90" s="576"/>
      <c r="Z90" s="576"/>
      <c r="AA90" s="576"/>
      <c r="AB90" s="576"/>
      <c r="AC90" s="576"/>
      <c r="AD90" s="576"/>
      <c r="AE90" s="576"/>
      <c r="AF90" s="576"/>
      <c r="AG90" s="576"/>
      <c r="AH90" s="576"/>
      <c r="AI90" s="576"/>
      <c r="AJ90" s="576"/>
      <c r="AK90" s="576"/>
      <c r="AL90" s="576"/>
      <c r="AM90" s="576"/>
      <c r="AN90" s="576"/>
      <c r="AO90" s="576"/>
      <c r="AP90" s="576"/>
      <c r="AQ90" s="576"/>
      <c r="AR90" s="576"/>
      <c r="AS90" s="576"/>
      <c r="AT90" s="576"/>
      <c r="AU90" s="576"/>
      <c r="AV90" s="576"/>
      <c r="AW90" s="576"/>
      <c r="AX90" s="576"/>
      <c r="AY90" s="576"/>
      <c r="AZ90" s="576"/>
      <c r="BA90" s="576"/>
      <c r="BB90" s="576"/>
      <c r="BC90" s="576"/>
      <c r="BD90" s="702"/>
      <c r="BE90" s="702"/>
      <c r="BF90" s="702"/>
      <c r="BG90" s="576"/>
      <c r="BH90" s="576"/>
      <c r="BI90" s="576"/>
      <c r="BJ90" s="576"/>
      <c r="BK90" s="576"/>
      <c r="BL90" s="576"/>
      <c r="BM90" s="576"/>
      <c r="BN90" s="576"/>
      <c r="BO90" s="576"/>
      <c r="BP90" s="576"/>
      <c r="BQ90" s="576"/>
      <c r="BR90" s="576"/>
      <c r="BS90" s="576"/>
      <c r="BT90" s="576"/>
      <c r="BU90" s="576"/>
      <c r="BV90" s="576"/>
    </row>
    <row r="92" spans="1:74" x14ac:dyDescent="0.2">
      <c r="C92" s="578"/>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704"/>
      <c r="BE92" s="704"/>
      <c r="BF92" s="704"/>
      <c r="BG92" s="578"/>
      <c r="BH92" s="578"/>
      <c r="BI92" s="578"/>
      <c r="BJ92" s="578"/>
      <c r="BK92" s="578"/>
      <c r="BL92" s="578"/>
      <c r="BM92" s="578"/>
      <c r="BN92" s="578"/>
      <c r="BO92" s="578"/>
      <c r="BP92" s="578"/>
      <c r="BQ92" s="578"/>
      <c r="BR92" s="578"/>
      <c r="BS92" s="578"/>
      <c r="BT92" s="578"/>
      <c r="BU92" s="578"/>
      <c r="BV92" s="578"/>
    </row>
    <row r="93" spans="1:74" x14ac:dyDescent="0.2">
      <c r="C93" s="579"/>
      <c r="D93" s="579"/>
      <c r="E93" s="579"/>
      <c r="F93" s="579"/>
      <c r="G93" s="579"/>
      <c r="H93" s="579"/>
      <c r="I93" s="579"/>
      <c r="J93" s="579"/>
      <c r="K93" s="579"/>
      <c r="L93" s="579"/>
      <c r="M93" s="579"/>
      <c r="N93" s="579"/>
      <c r="O93" s="579"/>
      <c r="P93" s="579"/>
      <c r="Q93" s="579"/>
      <c r="R93" s="579"/>
      <c r="S93" s="579"/>
      <c r="T93" s="579"/>
      <c r="U93" s="579"/>
      <c r="V93" s="579"/>
      <c r="W93" s="579"/>
      <c r="X93" s="579"/>
      <c r="Y93" s="579"/>
      <c r="Z93" s="579"/>
      <c r="AA93" s="579"/>
      <c r="AB93" s="579"/>
      <c r="AC93" s="579"/>
      <c r="AD93" s="579"/>
      <c r="AE93" s="579"/>
      <c r="AF93" s="579"/>
      <c r="AG93" s="579"/>
      <c r="AH93" s="579"/>
      <c r="AI93" s="579"/>
      <c r="AJ93" s="579"/>
      <c r="AK93" s="579"/>
      <c r="AL93" s="579"/>
      <c r="AM93" s="579"/>
      <c r="AN93" s="579"/>
      <c r="AO93" s="579"/>
      <c r="AP93" s="579"/>
      <c r="AQ93" s="579"/>
      <c r="AR93" s="579"/>
      <c r="AS93" s="579"/>
      <c r="AT93" s="579"/>
      <c r="AU93" s="579"/>
      <c r="AV93" s="579"/>
      <c r="AW93" s="579"/>
      <c r="AX93" s="579"/>
      <c r="AY93" s="579"/>
      <c r="AZ93" s="579"/>
      <c r="BA93" s="579"/>
      <c r="BB93" s="579"/>
      <c r="BC93" s="579"/>
      <c r="BD93" s="705"/>
      <c r="BE93" s="705"/>
      <c r="BF93" s="705"/>
      <c r="BG93" s="579"/>
      <c r="BH93" s="579"/>
      <c r="BI93" s="579"/>
      <c r="BJ93" s="579"/>
      <c r="BK93" s="579"/>
      <c r="BL93" s="579"/>
      <c r="BM93" s="579"/>
      <c r="BN93" s="579"/>
      <c r="BO93" s="579"/>
      <c r="BP93" s="579"/>
      <c r="BQ93" s="579"/>
      <c r="BR93" s="579"/>
      <c r="BS93" s="579"/>
      <c r="BT93" s="579"/>
      <c r="BU93" s="579"/>
      <c r="BV93" s="579"/>
    </row>
    <row r="94" spans="1:74" x14ac:dyDescent="0.2">
      <c r="B94" s="573"/>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C5" sqref="C5"/>
    </sheetView>
  </sheetViews>
  <sheetFormatPr defaultColWidth="11" defaultRowHeight="11.25" x14ac:dyDescent="0.2"/>
  <cols>
    <col min="1" max="1" width="13.5703125" style="547" customWidth="1"/>
    <col min="2" max="2" width="24.42578125" style="547" customWidth="1"/>
    <col min="3" max="55" width="6.5703125" style="547" customWidth="1"/>
    <col min="56" max="58" width="6.5703125" style="706" customWidth="1"/>
    <col min="59" max="74" width="6.5703125" style="547" customWidth="1"/>
    <col min="75" max="249" width="11" style="547"/>
    <col min="250" max="250" width="1.5703125" style="547" customWidth="1"/>
    <col min="251" max="16384" width="11" style="547"/>
  </cols>
  <sheetData>
    <row r="1" spans="1:74" ht="12.75" customHeight="1" x14ac:dyDescent="0.2">
      <c r="A1" s="790" t="s">
        <v>982</v>
      </c>
      <c r="B1" s="545" t="s">
        <v>473</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1"/>
      <c r="B2" s="541" t="str">
        <f>"U.S. Energy Information Administration  |  Short-Term Energy Outlook  - "&amp;Dates!D1</f>
        <v>U.S. Energy Information Administration  |  Short-Term Energy Outlook  - February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80"/>
      <c r="B3" s="550"/>
      <c r="C3" s="795">
        <f>Dates!D3</f>
        <v>2015</v>
      </c>
      <c r="D3" s="796"/>
      <c r="E3" s="796"/>
      <c r="F3" s="796"/>
      <c r="G3" s="796"/>
      <c r="H3" s="796"/>
      <c r="I3" s="796"/>
      <c r="J3" s="796"/>
      <c r="K3" s="796"/>
      <c r="L3" s="796"/>
      <c r="M3" s="796"/>
      <c r="N3" s="846"/>
      <c r="O3" s="795">
        <f>C3+1</f>
        <v>2016</v>
      </c>
      <c r="P3" s="796"/>
      <c r="Q3" s="796"/>
      <c r="R3" s="796"/>
      <c r="S3" s="796"/>
      <c r="T3" s="796"/>
      <c r="U3" s="796"/>
      <c r="V3" s="796"/>
      <c r="W3" s="796"/>
      <c r="X3" s="796"/>
      <c r="Y3" s="796"/>
      <c r="Z3" s="846"/>
      <c r="AA3" s="795">
        <f>O3+1</f>
        <v>2017</v>
      </c>
      <c r="AB3" s="796"/>
      <c r="AC3" s="796"/>
      <c r="AD3" s="796"/>
      <c r="AE3" s="796"/>
      <c r="AF3" s="796"/>
      <c r="AG3" s="796"/>
      <c r="AH3" s="796"/>
      <c r="AI3" s="796"/>
      <c r="AJ3" s="796"/>
      <c r="AK3" s="796"/>
      <c r="AL3" s="846"/>
      <c r="AM3" s="795">
        <f>AA3+1</f>
        <v>2018</v>
      </c>
      <c r="AN3" s="796"/>
      <c r="AO3" s="796"/>
      <c r="AP3" s="796"/>
      <c r="AQ3" s="796"/>
      <c r="AR3" s="796"/>
      <c r="AS3" s="796"/>
      <c r="AT3" s="796"/>
      <c r="AU3" s="796"/>
      <c r="AV3" s="796"/>
      <c r="AW3" s="796"/>
      <c r="AX3" s="846"/>
      <c r="AY3" s="795">
        <f>AM3+1</f>
        <v>2019</v>
      </c>
      <c r="AZ3" s="796"/>
      <c r="BA3" s="796"/>
      <c r="BB3" s="796"/>
      <c r="BC3" s="796"/>
      <c r="BD3" s="796"/>
      <c r="BE3" s="796"/>
      <c r="BF3" s="796"/>
      <c r="BG3" s="796"/>
      <c r="BH3" s="796"/>
      <c r="BI3" s="796"/>
      <c r="BJ3" s="846"/>
      <c r="BK3" s="795">
        <f>AY3+1</f>
        <v>2020</v>
      </c>
      <c r="BL3" s="796"/>
      <c r="BM3" s="796"/>
      <c r="BN3" s="796"/>
      <c r="BO3" s="796"/>
      <c r="BP3" s="796"/>
      <c r="BQ3" s="796"/>
      <c r="BR3" s="796"/>
      <c r="BS3" s="796"/>
      <c r="BT3" s="796"/>
      <c r="BU3" s="796"/>
      <c r="BV3" s="846"/>
    </row>
    <row r="4" spans="1:74" ht="12.75" customHeight="1" x14ac:dyDescent="0.2">
      <c r="A4" s="580"/>
      <c r="B4" s="551"/>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80"/>
      <c r="B5" s="129" t="s">
        <v>443</v>
      </c>
      <c r="C5" s="552"/>
      <c r="D5" s="552"/>
      <c r="E5" s="552"/>
      <c r="F5" s="552"/>
      <c r="G5" s="552"/>
      <c r="H5" s="552"/>
      <c r="I5" s="552"/>
      <c r="J5" s="552"/>
      <c r="K5" s="552"/>
      <c r="L5" s="552"/>
      <c r="M5" s="552"/>
      <c r="N5" s="552"/>
      <c r="O5" s="552"/>
      <c r="P5" s="552"/>
      <c r="Q5" s="552"/>
      <c r="R5" s="552"/>
      <c r="S5" s="552"/>
      <c r="T5" s="552"/>
      <c r="U5" s="552"/>
      <c r="V5" s="552"/>
      <c r="W5" s="552"/>
      <c r="X5" s="552"/>
      <c r="Y5" s="552"/>
      <c r="Z5" s="552"/>
      <c r="AA5" s="552"/>
      <c r="AB5" s="552"/>
      <c r="AC5" s="552"/>
      <c r="AD5" s="552"/>
      <c r="AE5" s="552"/>
      <c r="AF5" s="552"/>
      <c r="AG5" s="552"/>
      <c r="AH5" s="552"/>
      <c r="AI5" s="552"/>
      <c r="AJ5" s="552"/>
      <c r="AK5" s="552"/>
      <c r="AL5" s="552"/>
      <c r="AM5" s="552"/>
      <c r="AN5" s="552"/>
      <c r="AO5" s="552"/>
      <c r="AP5" s="552"/>
      <c r="AQ5" s="552"/>
      <c r="AR5" s="552"/>
      <c r="AS5" s="552"/>
      <c r="AT5" s="552"/>
      <c r="AU5" s="552"/>
      <c r="AV5" s="552"/>
      <c r="AW5" s="552"/>
      <c r="AX5" s="552"/>
      <c r="AY5" s="552"/>
      <c r="AZ5" s="552"/>
      <c r="BA5" s="552"/>
      <c r="BB5" s="552"/>
      <c r="BC5" s="552"/>
      <c r="BD5" s="707"/>
      <c r="BE5" s="707"/>
      <c r="BF5" s="707"/>
      <c r="BG5" s="707"/>
      <c r="BH5" s="707"/>
      <c r="BI5" s="707"/>
      <c r="BJ5" s="552"/>
      <c r="BK5" s="552"/>
      <c r="BL5" s="552"/>
      <c r="BM5" s="552"/>
      <c r="BN5" s="552"/>
      <c r="BO5" s="552"/>
      <c r="BP5" s="552"/>
      <c r="BQ5" s="552"/>
      <c r="BR5" s="552"/>
      <c r="BS5" s="552"/>
      <c r="BT5" s="552"/>
      <c r="BU5" s="552"/>
      <c r="BV5" s="552"/>
    </row>
    <row r="6" spans="1:74" ht="11.1" customHeight="1" x14ac:dyDescent="0.2">
      <c r="A6" s="580"/>
      <c r="B6" s="129" t="s">
        <v>355</v>
      </c>
      <c r="C6" s="581"/>
      <c r="D6" s="581"/>
      <c r="E6" s="581"/>
      <c r="F6" s="581"/>
      <c r="G6" s="581"/>
      <c r="H6" s="581"/>
      <c r="I6" s="581"/>
      <c r="J6" s="581"/>
      <c r="K6" s="581"/>
      <c r="L6" s="581"/>
      <c r="M6" s="581"/>
      <c r="N6" s="581"/>
      <c r="O6" s="581"/>
      <c r="P6" s="581"/>
      <c r="Q6" s="581"/>
      <c r="R6" s="581"/>
      <c r="S6" s="581"/>
      <c r="T6" s="581"/>
      <c r="U6" s="581"/>
      <c r="V6" s="581"/>
      <c r="W6" s="581"/>
      <c r="X6" s="581"/>
      <c r="Y6" s="581"/>
      <c r="Z6" s="581"/>
      <c r="AA6" s="581"/>
      <c r="AB6" s="581"/>
      <c r="AC6" s="581"/>
      <c r="AD6" s="581"/>
      <c r="AE6" s="581"/>
      <c r="AF6" s="581"/>
      <c r="AG6" s="581"/>
      <c r="AH6" s="581"/>
      <c r="AI6" s="581"/>
      <c r="AJ6" s="581"/>
      <c r="AK6" s="581"/>
      <c r="AL6" s="581"/>
      <c r="AM6" s="581"/>
      <c r="AN6" s="581"/>
      <c r="AO6" s="581"/>
      <c r="AP6" s="581"/>
      <c r="AQ6" s="581"/>
      <c r="AR6" s="581"/>
      <c r="AS6" s="581"/>
      <c r="AT6" s="581"/>
      <c r="AU6" s="581"/>
      <c r="AV6" s="581"/>
      <c r="AW6" s="581"/>
      <c r="AX6" s="581"/>
      <c r="AY6" s="581"/>
      <c r="AZ6" s="581"/>
      <c r="BA6" s="581"/>
      <c r="BB6" s="581"/>
      <c r="BC6" s="581"/>
      <c r="BD6" s="708"/>
      <c r="BE6" s="708"/>
      <c r="BF6" s="708"/>
      <c r="BG6" s="708"/>
      <c r="BH6" s="708"/>
      <c r="BI6" s="708"/>
      <c r="BJ6" s="581"/>
      <c r="BK6" s="581"/>
      <c r="BL6" s="581"/>
      <c r="BM6" s="581"/>
      <c r="BN6" s="581"/>
      <c r="BO6" s="581"/>
      <c r="BP6" s="581"/>
      <c r="BQ6" s="581"/>
      <c r="BR6" s="581"/>
      <c r="BS6" s="581"/>
      <c r="BT6" s="581"/>
      <c r="BU6" s="581"/>
      <c r="BV6" s="581"/>
    </row>
    <row r="7" spans="1:74" ht="11.1" customHeight="1" x14ac:dyDescent="0.2">
      <c r="A7" s="555" t="s">
        <v>444</v>
      </c>
      <c r="B7" s="556" t="s">
        <v>1363</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2081.1850571</v>
      </c>
      <c r="AN7" s="275">
        <v>1630.5493586</v>
      </c>
      <c r="AO7" s="275">
        <v>1431.8783813</v>
      </c>
      <c r="AP7" s="275">
        <v>1351.7991973000001</v>
      </c>
      <c r="AQ7" s="275">
        <v>1531.2562065</v>
      </c>
      <c r="AR7" s="275">
        <v>1867.6678526999999</v>
      </c>
      <c r="AS7" s="275">
        <v>2058.2148047999999</v>
      </c>
      <c r="AT7" s="275">
        <v>2055.1542770999999</v>
      </c>
      <c r="AU7" s="275">
        <v>1798.1810717000001</v>
      </c>
      <c r="AV7" s="275">
        <v>1564.1141522999999</v>
      </c>
      <c r="AW7" s="275">
        <v>1719.9676715999999</v>
      </c>
      <c r="AX7" s="275">
        <v>1828.742</v>
      </c>
      <c r="AY7" s="275">
        <v>1917.4390000000001</v>
      </c>
      <c r="AZ7" s="338">
        <v>1731.59</v>
      </c>
      <c r="BA7" s="338">
        <v>1432.5630000000001</v>
      </c>
      <c r="BB7" s="338">
        <v>1215.213</v>
      </c>
      <c r="BC7" s="338">
        <v>1340.6320000000001</v>
      </c>
      <c r="BD7" s="338">
        <v>1616.194</v>
      </c>
      <c r="BE7" s="338">
        <v>1872.5940000000001</v>
      </c>
      <c r="BF7" s="338">
        <v>1918.6469999999999</v>
      </c>
      <c r="BG7" s="338">
        <v>1494.789</v>
      </c>
      <c r="BH7" s="338">
        <v>1407.877</v>
      </c>
      <c r="BI7" s="338">
        <v>1426.2550000000001</v>
      </c>
      <c r="BJ7" s="338">
        <v>1740.4469999999999</v>
      </c>
      <c r="BK7" s="338">
        <v>1951.73</v>
      </c>
      <c r="BL7" s="338">
        <v>1664.2339999999999</v>
      </c>
      <c r="BM7" s="338">
        <v>1354.2719999999999</v>
      </c>
      <c r="BN7" s="338">
        <v>1113.5170000000001</v>
      </c>
      <c r="BO7" s="338">
        <v>1244.771</v>
      </c>
      <c r="BP7" s="338">
        <v>1505.5650000000001</v>
      </c>
      <c r="BQ7" s="338">
        <v>1707.328</v>
      </c>
      <c r="BR7" s="338">
        <v>1725.2719999999999</v>
      </c>
      <c r="BS7" s="338">
        <v>1359.221</v>
      </c>
      <c r="BT7" s="338">
        <v>1272.5060000000001</v>
      </c>
      <c r="BU7" s="338">
        <v>1300.5640000000001</v>
      </c>
      <c r="BV7" s="338">
        <v>1653.4169999999999</v>
      </c>
    </row>
    <row r="8" spans="1:74" ht="11.1" customHeight="1" x14ac:dyDescent="0.2">
      <c r="A8" s="555" t="s">
        <v>445</v>
      </c>
      <c r="B8" s="556" t="s">
        <v>1364</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25931.293097000002</v>
      </c>
      <c r="AN8" s="275">
        <v>25623.521250000002</v>
      </c>
      <c r="AO8" s="275">
        <v>24877.458902999999</v>
      </c>
      <c r="AP8" s="275">
        <v>24222.563366999999</v>
      </c>
      <c r="AQ8" s="275">
        <v>28131.561871000002</v>
      </c>
      <c r="AR8" s="275">
        <v>32405.594400000002</v>
      </c>
      <c r="AS8" s="275">
        <v>40406.729419000003</v>
      </c>
      <c r="AT8" s="275">
        <v>39385.899644999998</v>
      </c>
      <c r="AU8" s="275">
        <v>35476.761532999997</v>
      </c>
      <c r="AV8" s="275">
        <v>29615.12429</v>
      </c>
      <c r="AW8" s="275">
        <v>25834.734700000001</v>
      </c>
      <c r="AX8" s="275">
        <v>24534.09</v>
      </c>
      <c r="AY8" s="275">
        <v>27017.48</v>
      </c>
      <c r="AZ8" s="338">
        <v>25965.16</v>
      </c>
      <c r="BA8" s="338">
        <v>25107.47</v>
      </c>
      <c r="BB8" s="338">
        <v>24198.02</v>
      </c>
      <c r="BC8" s="338">
        <v>27685.18</v>
      </c>
      <c r="BD8" s="338">
        <v>33400.11</v>
      </c>
      <c r="BE8" s="338">
        <v>40167.800000000003</v>
      </c>
      <c r="BF8" s="338">
        <v>40073.74</v>
      </c>
      <c r="BG8" s="338">
        <v>32685.73</v>
      </c>
      <c r="BH8" s="338">
        <v>28570.22</v>
      </c>
      <c r="BI8" s="338">
        <v>25462.11</v>
      </c>
      <c r="BJ8" s="338">
        <v>25969.13</v>
      </c>
      <c r="BK8" s="338">
        <v>26738.720000000001</v>
      </c>
      <c r="BL8" s="338">
        <v>26003.15</v>
      </c>
      <c r="BM8" s="338">
        <v>25066.34</v>
      </c>
      <c r="BN8" s="338">
        <v>24613.64</v>
      </c>
      <c r="BO8" s="338">
        <v>28460.48</v>
      </c>
      <c r="BP8" s="338">
        <v>34596.51</v>
      </c>
      <c r="BQ8" s="338">
        <v>42283.61</v>
      </c>
      <c r="BR8" s="338">
        <v>42689.21</v>
      </c>
      <c r="BS8" s="338">
        <v>34571.74</v>
      </c>
      <c r="BT8" s="338">
        <v>30001.84</v>
      </c>
      <c r="BU8" s="338">
        <v>26532.82</v>
      </c>
      <c r="BV8" s="338">
        <v>26979.53</v>
      </c>
    </row>
    <row r="9" spans="1:74" ht="11.1" customHeight="1" x14ac:dyDescent="0.2">
      <c r="A9" s="557" t="s">
        <v>446</v>
      </c>
      <c r="B9" s="558" t="s">
        <v>1365</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347.99765452000003</v>
      </c>
      <c r="AN9" s="275">
        <v>97.977924286000004</v>
      </c>
      <c r="AO9" s="275">
        <v>85.030752581000002</v>
      </c>
      <c r="AP9" s="275">
        <v>91.892643667000002</v>
      </c>
      <c r="AQ9" s="275">
        <v>83.441786452000002</v>
      </c>
      <c r="AR9" s="275">
        <v>112.942975</v>
      </c>
      <c r="AS9" s="275">
        <v>110.33656419</v>
      </c>
      <c r="AT9" s="275">
        <v>109.81864548</v>
      </c>
      <c r="AU9" s="275">
        <v>111.88283033</v>
      </c>
      <c r="AV9" s="275">
        <v>86.434913135000002</v>
      </c>
      <c r="AW9" s="275">
        <v>96.342460130999996</v>
      </c>
      <c r="AX9" s="275">
        <v>105.9987</v>
      </c>
      <c r="AY9" s="275">
        <v>172.04759999999999</v>
      </c>
      <c r="AZ9" s="338">
        <v>119.62730000000001</v>
      </c>
      <c r="BA9" s="338">
        <v>103.95440000000001</v>
      </c>
      <c r="BB9" s="338">
        <v>90.98621</v>
      </c>
      <c r="BC9" s="338">
        <v>106.7247</v>
      </c>
      <c r="BD9" s="338">
        <v>110.0733</v>
      </c>
      <c r="BE9" s="338">
        <v>122.4075</v>
      </c>
      <c r="BF9" s="338">
        <v>118.12269999999999</v>
      </c>
      <c r="BG9" s="338">
        <v>105.7274</v>
      </c>
      <c r="BH9" s="338">
        <v>94.544600000000003</v>
      </c>
      <c r="BI9" s="338">
        <v>96.667839999999998</v>
      </c>
      <c r="BJ9" s="338">
        <v>113.7401</v>
      </c>
      <c r="BK9" s="338">
        <v>167.34530000000001</v>
      </c>
      <c r="BL9" s="338">
        <v>124.00060000000001</v>
      </c>
      <c r="BM9" s="338">
        <v>103.7654</v>
      </c>
      <c r="BN9" s="338">
        <v>90.466239999999999</v>
      </c>
      <c r="BO9" s="338">
        <v>106.58499999999999</v>
      </c>
      <c r="BP9" s="338">
        <v>110.80419999999999</v>
      </c>
      <c r="BQ9" s="338">
        <v>122.7777</v>
      </c>
      <c r="BR9" s="338">
        <v>119.53570000000001</v>
      </c>
      <c r="BS9" s="338">
        <v>106.38800000000001</v>
      </c>
      <c r="BT9" s="338">
        <v>94.921130000000005</v>
      </c>
      <c r="BU9" s="338">
        <v>99.078689999999995</v>
      </c>
      <c r="BV9" s="338">
        <v>117.801</v>
      </c>
    </row>
    <row r="10" spans="1:74" ht="11.1" customHeight="1" x14ac:dyDescent="0.2">
      <c r="A10" s="555" t="s">
        <v>447</v>
      </c>
      <c r="B10" s="556" t="s">
        <v>522</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105.5906129</v>
      </c>
      <c r="AN10" s="275">
        <v>24.151464286</v>
      </c>
      <c r="AO10" s="275">
        <v>21.497032258000001</v>
      </c>
      <c r="AP10" s="275">
        <v>23.874733332999998</v>
      </c>
      <c r="AQ10" s="275">
        <v>26.141225806000001</v>
      </c>
      <c r="AR10" s="275">
        <v>29.919499999999999</v>
      </c>
      <c r="AS10" s="275">
        <v>27.820548386999999</v>
      </c>
      <c r="AT10" s="275">
        <v>28.274903225999999</v>
      </c>
      <c r="AU10" s="275">
        <v>33.053600000000003</v>
      </c>
      <c r="AV10" s="275">
        <v>28.877774194000001</v>
      </c>
      <c r="AW10" s="275">
        <v>25.524033332999998</v>
      </c>
      <c r="AX10" s="275">
        <v>25.28858</v>
      </c>
      <c r="AY10" s="275">
        <v>62.242049999999999</v>
      </c>
      <c r="AZ10" s="338">
        <v>30.448519999999998</v>
      </c>
      <c r="BA10" s="338">
        <v>24.512419999999999</v>
      </c>
      <c r="BB10" s="338">
        <v>23.245370000000001</v>
      </c>
      <c r="BC10" s="338">
        <v>23.931069999999998</v>
      </c>
      <c r="BD10" s="338">
        <v>25.913309999999999</v>
      </c>
      <c r="BE10" s="338">
        <v>29.726469999999999</v>
      </c>
      <c r="BF10" s="338">
        <v>28.991289999999999</v>
      </c>
      <c r="BG10" s="338">
        <v>25.465789999999998</v>
      </c>
      <c r="BH10" s="338">
        <v>25.471589999999999</v>
      </c>
      <c r="BI10" s="338">
        <v>24.29016</v>
      </c>
      <c r="BJ10" s="338">
        <v>25.066240000000001</v>
      </c>
      <c r="BK10" s="338">
        <v>48.515270000000001</v>
      </c>
      <c r="BL10" s="338">
        <v>34.273440000000001</v>
      </c>
      <c r="BM10" s="338">
        <v>25.421779999999998</v>
      </c>
      <c r="BN10" s="338">
        <v>23.89714</v>
      </c>
      <c r="BO10" s="338">
        <v>24.429300000000001</v>
      </c>
      <c r="BP10" s="338">
        <v>26.915579999999999</v>
      </c>
      <c r="BQ10" s="338">
        <v>29.921530000000001</v>
      </c>
      <c r="BR10" s="338">
        <v>30.544129999999999</v>
      </c>
      <c r="BS10" s="338">
        <v>26.456859999999999</v>
      </c>
      <c r="BT10" s="338">
        <v>26.630490000000002</v>
      </c>
      <c r="BU10" s="338">
        <v>27.806439999999998</v>
      </c>
      <c r="BV10" s="338">
        <v>29.523160000000001</v>
      </c>
    </row>
    <row r="11" spans="1:74" ht="11.1" customHeight="1" x14ac:dyDescent="0.2">
      <c r="A11" s="555" t="s">
        <v>448</v>
      </c>
      <c r="B11" s="556" t="s">
        <v>521</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166.19751613</v>
      </c>
      <c r="AN11" s="275">
        <v>20.653428570999999</v>
      </c>
      <c r="AO11" s="275">
        <v>20.279419355000002</v>
      </c>
      <c r="AP11" s="275">
        <v>23.705133332999999</v>
      </c>
      <c r="AQ11" s="275">
        <v>27.055161290000001</v>
      </c>
      <c r="AR11" s="275">
        <v>27.167066667</v>
      </c>
      <c r="AS11" s="275">
        <v>22.437967742000001</v>
      </c>
      <c r="AT11" s="275">
        <v>23.333258064999999</v>
      </c>
      <c r="AU11" s="275">
        <v>21.396266666999999</v>
      </c>
      <c r="AV11" s="275">
        <v>22.426677419000001</v>
      </c>
      <c r="AW11" s="275">
        <v>25.363666667</v>
      </c>
      <c r="AX11" s="275">
        <v>28.995529999999999</v>
      </c>
      <c r="AY11" s="275">
        <v>42.367159999999998</v>
      </c>
      <c r="AZ11" s="338">
        <v>30.051590000000001</v>
      </c>
      <c r="BA11" s="338">
        <v>25.61769</v>
      </c>
      <c r="BB11" s="338">
        <v>22.6326</v>
      </c>
      <c r="BC11" s="338">
        <v>26.95177</v>
      </c>
      <c r="BD11" s="338">
        <v>24.502680000000002</v>
      </c>
      <c r="BE11" s="338">
        <v>27.202179999999998</v>
      </c>
      <c r="BF11" s="338">
        <v>24.904140000000002</v>
      </c>
      <c r="BG11" s="338">
        <v>22.061229999999998</v>
      </c>
      <c r="BH11" s="338">
        <v>22.503489999999999</v>
      </c>
      <c r="BI11" s="338">
        <v>26.842890000000001</v>
      </c>
      <c r="BJ11" s="338">
        <v>34.087800000000001</v>
      </c>
      <c r="BK11" s="338">
        <v>48.54157</v>
      </c>
      <c r="BL11" s="338">
        <v>30.328209999999999</v>
      </c>
      <c r="BM11" s="338">
        <v>25.245740000000001</v>
      </c>
      <c r="BN11" s="338">
        <v>22.18355</v>
      </c>
      <c r="BO11" s="338">
        <v>26.927250000000001</v>
      </c>
      <c r="BP11" s="338">
        <v>24.50534</v>
      </c>
      <c r="BQ11" s="338">
        <v>27.46529</v>
      </c>
      <c r="BR11" s="338">
        <v>24.872229999999998</v>
      </c>
      <c r="BS11" s="338">
        <v>21.916740000000001</v>
      </c>
      <c r="BT11" s="338">
        <v>22.187899999999999</v>
      </c>
      <c r="BU11" s="338">
        <v>26.428270000000001</v>
      </c>
      <c r="BV11" s="338">
        <v>33.862520000000004</v>
      </c>
    </row>
    <row r="12" spans="1:74" ht="11.1" customHeight="1" x14ac:dyDescent="0.2">
      <c r="A12" s="555" t="s">
        <v>449</v>
      </c>
      <c r="B12" s="556" t="s">
        <v>450</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55.864516129000002</v>
      </c>
      <c r="AT12" s="275">
        <v>53.543870968</v>
      </c>
      <c r="AU12" s="275">
        <v>52.700166666999998</v>
      </c>
      <c r="AV12" s="275">
        <v>30.577419355</v>
      </c>
      <c r="AW12" s="275">
        <v>41.122999999999998</v>
      </c>
      <c r="AX12" s="275">
        <v>46.805579999999999</v>
      </c>
      <c r="AY12" s="275">
        <v>60.577689999999997</v>
      </c>
      <c r="AZ12" s="338">
        <v>53.798360000000002</v>
      </c>
      <c r="BA12" s="338">
        <v>49.488700000000001</v>
      </c>
      <c r="BB12" s="338">
        <v>41.937309999999997</v>
      </c>
      <c r="BC12" s="338">
        <v>52.580170000000003</v>
      </c>
      <c r="BD12" s="338">
        <v>56.170140000000004</v>
      </c>
      <c r="BE12" s="338">
        <v>61.066749999999999</v>
      </c>
      <c r="BF12" s="338">
        <v>60.217390000000002</v>
      </c>
      <c r="BG12" s="338">
        <v>54.57949</v>
      </c>
      <c r="BH12" s="338">
        <v>43.475110000000001</v>
      </c>
      <c r="BI12" s="338">
        <v>41.917099999999998</v>
      </c>
      <c r="BJ12" s="338">
        <v>49.774059999999999</v>
      </c>
      <c r="BK12" s="338">
        <v>63.577649999999998</v>
      </c>
      <c r="BL12" s="338">
        <v>54.29842</v>
      </c>
      <c r="BM12" s="338">
        <v>48.988379999999999</v>
      </c>
      <c r="BN12" s="338">
        <v>41.468119999999999</v>
      </c>
      <c r="BO12" s="338">
        <v>52.121229999999997</v>
      </c>
      <c r="BP12" s="338">
        <v>56.029290000000003</v>
      </c>
      <c r="BQ12" s="338">
        <v>61.07732</v>
      </c>
      <c r="BR12" s="338">
        <v>60.188679999999998</v>
      </c>
      <c r="BS12" s="338">
        <v>54.423909999999999</v>
      </c>
      <c r="BT12" s="338">
        <v>43.057859999999998</v>
      </c>
      <c r="BU12" s="338">
        <v>41.318260000000002</v>
      </c>
      <c r="BV12" s="338">
        <v>49.721870000000003</v>
      </c>
    </row>
    <row r="13" spans="1:74" ht="11.1" customHeight="1" x14ac:dyDescent="0.2">
      <c r="A13" s="555" t="s">
        <v>451</v>
      </c>
      <c r="B13" s="556" t="s">
        <v>452</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19.950009354999999</v>
      </c>
      <c r="AN13" s="275">
        <v>4.0760671429000004</v>
      </c>
      <c r="AO13" s="275">
        <v>3.6793009677000001</v>
      </c>
      <c r="AP13" s="275">
        <v>3.3957769999999998</v>
      </c>
      <c r="AQ13" s="275">
        <v>4.2163670968</v>
      </c>
      <c r="AR13" s="275">
        <v>3.7884083333</v>
      </c>
      <c r="AS13" s="275">
        <v>4.2135319354999998</v>
      </c>
      <c r="AT13" s="275">
        <v>4.6666132257999999</v>
      </c>
      <c r="AU13" s="275">
        <v>4.7327969999999997</v>
      </c>
      <c r="AV13" s="275">
        <v>4.5530421674000001</v>
      </c>
      <c r="AW13" s="275">
        <v>4.3317601307000002</v>
      </c>
      <c r="AX13" s="275">
        <v>4.908995</v>
      </c>
      <c r="AY13" s="275">
        <v>6.8607040000000001</v>
      </c>
      <c r="AZ13" s="338">
        <v>5.3287709999999997</v>
      </c>
      <c r="BA13" s="338">
        <v>4.3355540000000001</v>
      </c>
      <c r="BB13" s="338">
        <v>3.170957</v>
      </c>
      <c r="BC13" s="338">
        <v>3.2617440000000002</v>
      </c>
      <c r="BD13" s="338">
        <v>3.4871629999999998</v>
      </c>
      <c r="BE13" s="338">
        <v>4.4121189999999997</v>
      </c>
      <c r="BF13" s="338">
        <v>4.009925</v>
      </c>
      <c r="BG13" s="338">
        <v>3.62086</v>
      </c>
      <c r="BH13" s="338">
        <v>3.094408</v>
      </c>
      <c r="BI13" s="338">
        <v>3.6176919999999999</v>
      </c>
      <c r="BJ13" s="338">
        <v>4.8119899999999998</v>
      </c>
      <c r="BK13" s="338">
        <v>6.7108530000000002</v>
      </c>
      <c r="BL13" s="338">
        <v>5.1004810000000003</v>
      </c>
      <c r="BM13" s="338">
        <v>4.1094359999999996</v>
      </c>
      <c r="BN13" s="338">
        <v>2.917462</v>
      </c>
      <c r="BO13" s="338">
        <v>3.1072449999999998</v>
      </c>
      <c r="BP13" s="338">
        <v>3.3540209999999999</v>
      </c>
      <c r="BQ13" s="338">
        <v>4.3135589999999997</v>
      </c>
      <c r="BR13" s="338">
        <v>3.9306939999999999</v>
      </c>
      <c r="BS13" s="338">
        <v>3.5904150000000001</v>
      </c>
      <c r="BT13" s="338">
        <v>3.0448780000000002</v>
      </c>
      <c r="BU13" s="338">
        <v>3.5257130000000001</v>
      </c>
      <c r="BV13" s="338">
        <v>4.6934329999999997</v>
      </c>
    </row>
    <row r="14" spans="1:74" ht="11.1" customHeight="1" x14ac:dyDescent="0.2">
      <c r="A14" s="580"/>
      <c r="B14" s="131" t="s">
        <v>390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5" t="s">
        <v>453</v>
      </c>
      <c r="B15" s="556" t="s">
        <v>1363</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96.352580645000003</v>
      </c>
      <c r="AN15" s="275">
        <v>68.312892856999994</v>
      </c>
      <c r="AO15" s="275">
        <v>64.098612903000003</v>
      </c>
      <c r="AP15" s="275">
        <v>66.098933333000005</v>
      </c>
      <c r="AQ15" s="275">
        <v>58.18</v>
      </c>
      <c r="AR15" s="275">
        <v>66.137166667000002</v>
      </c>
      <c r="AS15" s="275">
        <v>77.877935484000005</v>
      </c>
      <c r="AT15" s="275">
        <v>74.793935484000002</v>
      </c>
      <c r="AU15" s="275">
        <v>52.650633333000002</v>
      </c>
      <c r="AV15" s="275">
        <v>44.518967742000001</v>
      </c>
      <c r="AW15" s="275">
        <v>60.631833333000003</v>
      </c>
      <c r="AX15" s="275">
        <v>116.69289999999999</v>
      </c>
      <c r="AY15" s="275">
        <v>97.579269999999994</v>
      </c>
      <c r="AZ15" s="338">
        <v>98.892740000000003</v>
      </c>
      <c r="BA15" s="338">
        <v>80.701009999999997</v>
      </c>
      <c r="BB15" s="338">
        <v>31.938120000000001</v>
      </c>
      <c r="BC15" s="338">
        <v>24.763249999999999</v>
      </c>
      <c r="BD15" s="338">
        <v>57.81326</v>
      </c>
      <c r="BE15" s="338">
        <v>54.368960000000001</v>
      </c>
      <c r="BF15" s="338">
        <v>47.951999999999998</v>
      </c>
      <c r="BG15" s="338">
        <v>13.64752</v>
      </c>
      <c r="BH15" s="338">
        <v>32.747149999999998</v>
      </c>
      <c r="BI15" s="338">
        <v>50.257869999999997</v>
      </c>
      <c r="BJ15" s="338">
        <v>103.0116</v>
      </c>
      <c r="BK15" s="338">
        <v>105.0334</v>
      </c>
      <c r="BL15" s="338">
        <v>97.194980000000001</v>
      </c>
      <c r="BM15" s="338">
        <v>80.5535</v>
      </c>
      <c r="BN15" s="338">
        <v>30.74587</v>
      </c>
      <c r="BO15" s="338">
        <v>27.552679999999999</v>
      </c>
      <c r="BP15" s="338">
        <v>57.789659999999998</v>
      </c>
      <c r="BQ15" s="338">
        <v>44.901780000000002</v>
      </c>
      <c r="BR15" s="338">
        <v>33.724899999999998</v>
      </c>
      <c r="BS15" s="338">
        <v>6.4870390000000002</v>
      </c>
      <c r="BT15" s="338">
        <v>23.140920000000001</v>
      </c>
      <c r="BU15" s="338">
        <v>35.83972</v>
      </c>
      <c r="BV15" s="338">
        <v>99.237200000000001</v>
      </c>
    </row>
    <row r="16" spans="1:74" ht="11.1" customHeight="1" x14ac:dyDescent="0.2">
      <c r="A16" s="555" t="s">
        <v>454</v>
      </c>
      <c r="B16" s="556" t="s">
        <v>1364</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3418.9966451999999</v>
      </c>
      <c r="AN16" s="275">
        <v>4249.8517856999997</v>
      </c>
      <c r="AO16" s="275">
        <v>3817.2761934999999</v>
      </c>
      <c r="AP16" s="275">
        <v>3544.9315333</v>
      </c>
      <c r="AQ16" s="275">
        <v>3616.1128709999998</v>
      </c>
      <c r="AR16" s="275">
        <v>4531.0782667000003</v>
      </c>
      <c r="AS16" s="275">
        <v>5953.5134194000002</v>
      </c>
      <c r="AT16" s="275">
        <v>6308.7651612999998</v>
      </c>
      <c r="AU16" s="275">
        <v>5187.0358333000004</v>
      </c>
      <c r="AV16" s="275">
        <v>4406.0214839</v>
      </c>
      <c r="AW16" s="275">
        <v>3901.8324333</v>
      </c>
      <c r="AX16" s="275">
        <v>3614.085</v>
      </c>
      <c r="AY16" s="275">
        <v>4005.201</v>
      </c>
      <c r="AZ16" s="338">
        <v>4175.1289999999999</v>
      </c>
      <c r="BA16" s="338">
        <v>4114.7650000000003</v>
      </c>
      <c r="BB16" s="338">
        <v>3861.645</v>
      </c>
      <c r="BC16" s="338">
        <v>4275.6959999999999</v>
      </c>
      <c r="BD16" s="338">
        <v>5491.0919999999996</v>
      </c>
      <c r="BE16" s="338">
        <v>6347.4859999999999</v>
      </c>
      <c r="BF16" s="338">
        <v>6231.62</v>
      </c>
      <c r="BG16" s="338">
        <v>5106.7640000000001</v>
      </c>
      <c r="BH16" s="338">
        <v>4566.9790000000003</v>
      </c>
      <c r="BI16" s="338">
        <v>4217.2950000000001</v>
      </c>
      <c r="BJ16" s="338">
        <v>4295.6270000000004</v>
      </c>
      <c r="BK16" s="338">
        <v>3975.7530000000002</v>
      </c>
      <c r="BL16" s="338">
        <v>4221.1000000000004</v>
      </c>
      <c r="BM16" s="338">
        <v>4201.3990000000003</v>
      </c>
      <c r="BN16" s="338">
        <v>3973.5970000000002</v>
      </c>
      <c r="BO16" s="338">
        <v>4540.8959999999997</v>
      </c>
      <c r="BP16" s="338">
        <v>5728.09</v>
      </c>
      <c r="BQ16" s="338">
        <v>6682.0860000000002</v>
      </c>
      <c r="BR16" s="338">
        <v>6635.3829999999998</v>
      </c>
      <c r="BS16" s="338">
        <v>5440.0140000000001</v>
      </c>
      <c r="BT16" s="338">
        <v>4762.9780000000001</v>
      </c>
      <c r="BU16" s="338">
        <v>4451.21</v>
      </c>
      <c r="BV16" s="338">
        <v>4383.1409999999996</v>
      </c>
    </row>
    <row r="17" spans="1:74" ht="11.1" customHeight="1" x14ac:dyDescent="0.2">
      <c r="A17" s="557" t="s">
        <v>455</v>
      </c>
      <c r="B17" s="558" t="s">
        <v>1365</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146.11480677</v>
      </c>
      <c r="AN17" s="275">
        <v>4.1007782143</v>
      </c>
      <c r="AO17" s="275">
        <v>3.9039616128999999</v>
      </c>
      <c r="AP17" s="275">
        <v>5.6526110000000003</v>
      </c>
      <c r="AQ17" s="275">
        <v>5.9184522581000003</v>
      </c>
      <c r="AR17" s="275">
        <v>6.0777033332999997</v>
      </c>
      <c r="AS17" s="275">
        <v>6.1999267741999997</v>
      </c>
      <c r="AT17" s="275">
        <v>7.8382100000000001</v>
      </c>
      <c r="AU17" s="275">
        <v>4.3006443333000002</v>
      </c>
      <c r="AV17" s="275">
        <v>2.4695393211000001</v>
      </c>
      <c r="AW17" s="275">
        <v>5.3589246186999997</v>
      </c>
      <c r="AX17" s="275">
        <v>8.1549420000000001</v>
      </c>
      <c r="AY17" s="275">
        <v>45.985680000000002</v>
      </c>
      <c r="AZ17" s="338">
        <v>12.7605</v>
      </c>
      <c r="BA17" s="338">
        <v>6.8938750000000004</v>
      </c>
      <c r="BB17" s="338">
        <v>2.7935289999999999</v>
      </c>
      <c r="BC17" s="338">
        <v>3.926488</v>
      </c>
      <c r="BD17" s="338">
        <v>5.0376180000000002</v>
      </c>
      <c r="BE17" s="338">
        <v>8.572317</v>
      </c>
      <c r="BF17" s="338">
        <v>6.5243190000000002</v>
      </c>
      <c r="BG17" s="338">
        <v>4.5689909999999996</v>
      </c>
      <c r="BH17" s="338">
        <v>3.746454</v>
      </c>
      <c r="BI17" s="338">
        <v>5.5680160000000001</v>
      </c>
      <c r="BJ17" s="338">
        <v>10.858700000000001</v>
      </c>
      <c r="BK17" s="338">
        <v>32.789200000000001</v>
      </c>
      <c r="BL17" s="338">
        <v>15.468360000000001</v>
      </c>
      <c r="BM17" s="338">
        <v>7.4865050000000002</v>
      </c>
      <c r="BN17" s="338">
        <v>3.0713409999999999</v>
      </c>
      <c r="BO17" s="338">
        <v>3.9998689999999999</v>
      </c>
      <c r="BP17" s="338">
        <v>4.950647</v>
      </c>
      <c r="BQ17" s="338">
        <v>8.4510389999999997</v>
      </c>
      <c r="BR17" s="338">
        <v>7.365926</v>
      </c>
      <c r="BS17" s="338">
        <v>4.6650770000000001</v>
      </c>
      <c r="BT17" s="338">
        <v>4.0746669999999998</v>
      </c>
      <c r="BU17" s="338">
        <v>7.90923</v>
      </c>
      <c r="BV17" s="338">
        <v>13.949669999999999</v>
      </c>
    </row>
    <row r="18" spans="1:74" ht="11.1" customHeight="1" x14ac:dyDescent="0.2">
      <c r="A18" s="580"/>
      <c r="B18" s="131" t="s">
        <v>401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5" t="s">
        <v>456</v>
      </c>
      <c r="B19" s="556" t="s">
        <v>1363</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884.65136902999996</v>
      </c>
      <c r="AN19" s="275">
        <v>588.96922643000005</v>
      </c>
      <c r="AO19" s="275">
        <v>497.12177613</v>
      </c>
      <c r="AP19" s="275">
        <v>513.50813332999996</v>
      </c>
      <c r="AQ19" s="275">
        <v>662.84464516000003</v>
      </c>
      <c r="AR19" s="275">
        <v>833.724917</v>
      </c>
      <c r="AS19" s="275">
        <v>855.12013193999996</v>
      </c>
      <c r="AT19" s="275">
        <v>856.43998452000005</v>
      </c>
      <c r="AU19" s="275">
        <v>748.06156999999996</v>
      </c>
      <c r="AV19" s="275">
        <v>620.27912903000004</v>
      </c>
      <c r="AW19" s="275">
        <v>664.91033332999996</v>
      </c>
      <c r="AX19" s="275">
        <v>751.75490000000002</v>
      </c>
      <c r="AY19" s="275">
        <v>784.03110000000004</v>
      </c>
      <c r="AZ19" s="338">
        <v>652.31349999999998</v>
      </c>
      <c r="BA19" s="338">
        <v>524.32960000000003</v>
      </c>
      <c r="BB19" s="338">
        <v>465.63319999999999</v>
      </c>
      <c r="BC19" s="338">
        <v>583.47799999999995</v>
      </c>
      <c r="BD19" s="338">
        <v>669.51919999999996</v>
      </c>
      <c r="BE19" s="338">
        <v>770.41060000000004</v>
      </c>
      <c r="BF19" s="338">
        <v>819.81100000000004</v>
      </c>
      <c r="BG19" s="338">
        <v>602.50409999999999</v>
      </c>
      <c r="BH19" s="338">
        <v>546.52930000000003</v>
      </c>
      <c r="BI19" s="338">
        <v>515.577</v>
      </c>
      <c r="BJ19" s="338">
        <v>693.76220000000001</v>
      </c>
      <c r="BK19" s="338">
        <v>806.13559999999995</v>
      </c>
      <c r="BL19" s="338">
        <v>618.18259999999998</v>
      </c>
      <c r="BM19" s="338">
        <v>484.03820000000002</v>
      </c>
      <c r="BN19" s="338">
        <v>424.17160000000001</v>
      </c>
      <c r="BO19" s="338">
        <v>538.16880000000003</v>
      </c>
      <c r="BP19" s="338">
        <v>616.07230000000004</v>
      </c>
      <c r="BQ19" s="338">
        <v>687.66340000000002</v>
      </c>
      <c r="BR19" s="338">
        <v>721.81089999999995</v>
      </c>
      <c r="BS19" s="338">
        <v>531.79970000000003</v>
      </c>
      <c r="BT19" s="338">
        <v>478.55520000000001</v>
      </c>
      <c r="BU19" s="338">
        <v>461.16559999999998</v>
      </c>
      <c r="BV19" s="338">
        <v>652.08609999999999</v>
      </c>
    </row>
    <row r="20" spans="1:74" ht="11.1" customHeight="1" x14ac:dyDescent="0.2">
      <c r="A20" s="555" t="s">
        <v>457</v>
      </c>
      <c r="B20" s="556" t="s">
        <v>1364</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15478.824452000001</v>
      </c>
      <c r="AN20" s="275">
        <v>14619.146929</v>
      </c>
      <c r="AO20" s="275">
        <v>14081.829581</v>
      </c>
      <c r="AP20" s="275">
        <v>14376.864667</v>
      </c>
      <c r="AQ20" s="275">
        <v>17616.125129</v>
      </c>
      <c r="AR20" s="275">
        <v>19768.560867</v>
      </c>
      <c r="AS20" s="275">
        <v>22817.504581000001</v>
      </c>
      <c r="AT20" s="275">
        <v>21903.586194</v>
      </c>
      <c r="AU20" s="275">
        <v>20594.939732999999</v>
      </c>
      <c r="AV20" s="275">
        <v>17118.804032</v>
      </c>
      <c r="AW20" s="275">
        <v>14535.9136</v>
      </c>
      <c r="AX20" s="275">
        <v>13212.56</v>
      </c>
      <c r="AY20" s="275">
        <v>14589.6</v>
      </c>
      <c r="AZ20" s="338">
        <v>14316.8</v>
      </c>
      <c r="BA20" s="338">
        <v>13920.33</v>
      </c>
      <c r="BB20" s="338">
        <v>14276.92</v>
      </c>
      <c r="BC20" s="338">
        <v>16885.97</v>
      </c>
      <c r="BD20" s="338">
        <v>20138.36</v>
      </c>
      <c r="BE20" s="338">
        <v>22819.439999999999</v>
      </c>
      <c r="BF20" s="338">
        <v>23069.87</v>
      </c>
      <c r="BG20" s="338">
        <v>18847.919999999998</v>
      </c>
      <c r="BH20" s="338">
        <v>16413.68</v>
      </c>
      <c r="BI20" s="338">
        <v>14208.84</v>
      </c>
      <c r="BJ20" s="338">
        <v>14151.96</v>
      </c>
      <c r="BK20" s="338">
        <v>15259.86</v>
      </c>
      <c r="BL20" s="338">
        <v>14734.91</v>
      </c>
      <c r="BM20" s="338">
        <v>14151.99</v>
      </c>
      <c r="BN20" s="338">
        <v>14781.68</v>
      </c>
      <c r="BO20" s="338">
        <v>17490.490000000002</v>
      </c>
      <c r="BP20" s="338">
        <v>20929.11</v>
      </c>
      <c r="BQ20" s="338">
        <v>24073.919999999998</v>
      </c>
      <c r="BR20" s="338">
        <v>24557.65</v>
      </c>
      <c r="BS20" s="338">
        <v>19883.310000000001</v>
      </c>
      <c r="BT20" s="338">
        <v>17260.84</v>
      </c>
      <c r="BU20" s="338">
        <v>14809.47</v>
      </c>
      <c r="BV20" s="338">
        <v>14727.6</v>
      </c>
    </row>
    <row r="21" spans="1:74" ht="11.1" customHeight="1" x14ac:dyDescent="0.2">
      <c r="A21" s="557" t="s">
        <v>458</v>
      </c>
      <c r="B21" s="558" t="s">
        <v>1365</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141.40240258</v>
      </c>
      <c r="AN21" s="275">
        <v>38.250156070999999</v>
      </c>
      <c r="AO21" s="275">
        <v>32.448399031999998</v>
      </c>
      <c r="AP21" s="275">
        <v>35.935316</v>
      </c>
      <c r="AQ21" s="275">
        <v>28.952375805999999</v>
      </c>
      <c r="AR21" s="275">
        <v>52.597005000000003</v>
      </c>
      <c r="AS21" s="275">
        <v>46.543475805999996</v>
      </c>
      <c r="AT21" s="275">
        <v>47.533947419</v>
      </c>
      <c r="AU21" s="275">
        <v>49.880524999999999</v>
      </c>
      <c r="AV21" s="275">
        <v>30.574628505</v>
      </c>
      <c r="AW21" s="275">
        <v>36.640428757999999</v>
      </c>
      <c r="AX21" s="275">
        <v>45.015270000000001</v>
      </c>
      <c r="AY21" s="275">
        <v>68.614890000000003</v>
      </c>
      <c r="AZ21" s="338">
        <v>49.637039999999999</v>
      </c>
      <c r="BA21" s="338">
        <v>43.813420000000001</v>
      </c>
      <c r="BB21" s="338">
        <v>37.531469999999999</v>
      </c>
      <c r="BC21" s="338">
        <v>49.563200000000002</v>
      </c>
      <c r="BD21" s="338">
        <v>50.180500000000002</v>
      </c>
      <c r="BE21" s="338">
        <v>55.299959999999999</v>
      </c>
      <c r="BF21" s="338">
        <v>52.836790000000001</v>
      </c>
      <c r="BG21" s="338">
        <v>46.471269999999997</v>
      </c>
      <c r="BH21" s="338">
        <v>39.979489999999998</v>
      </c>
      <c r="BI21" s="338">
        <v>36.604370000000003</v>
      </c>
      <c r="BJ21" s="338">
        <v>49.20337</v>
      </c>
      <c r="BK21" s="338">
        <v>76.404679999999999</v>
      </c>
      <c r="BL21" s="338">
        <v>50.888539999999999</v>
      </c>
      <c r="BM21" s="338">
        <v>43.431130000000003</v>
      </c>
      <c r="BN21" s="338">
        <v>37.528979999999997</v>
      </c>
      <c r="BO21" s="338">
        <v>49.869230000000002</v>
      </c>
      <c r="BP21" s="338">
        <v>51.01446</v>
      </c>
      <c r="BQ21" s="338">
        <v>55.147210000000001</v>
      </c>
      <c r="BR21" s="338">
        <v>52.655790000000003</v>
      </c>
      <c r="BS21" s="338">
        <v>46.390450000000001</v>
      </c>
      <c r="BT21" s="338">
        <v>39.512909999999998</v>
      </c>
      <c r="BU21" s="338">
        <v>36.236559999999997</v>
      </c>
      <c r="BV21" s="338">
        <v>49.10519</v>
      </c>
    </row>
    <row r="22" spans="1:74" ht="11.1" customHeight="1" x14ac:dyDescent="0.2">
      <c r="A22" s="580"/>
      <c r="B22" s="131" t="s">
        <v>411</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5" t="s">
        <v>459</v>
      </c>
      <c r="B23" s="556" t="s">
        <v>1363</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836.92204289999995</v>
      </c>
      <c r="AN23" s="275">
        <v>740.98459643000001</v>
      </c>
      <c r="AO23" s="275">
        <v>650.76550839000004</v>
      </c>
      <c r="AP23" s="275">
        <v>594.67709733000004</v>
      </c>
      <c r="AQ23" s="275">
        <v>628.21669032</v>
      </c>
      <c r="AR23" s="275">
        <v>740.68153567000002</v>
      </c>
      <c r="AS23" s="275">
        <v>831.44286645</v>
      </c>
      <c r="AT23" s="275">
        <v>824.82203451999999</v>
      </c>
      <c r="AU23" s="275">
        <v>719.48936833000005</v>
      </c>
      <c r="AV23" s="275">
        <v>640.74528137000004</v>
      </c>
      <c r="AW23" s="275">
        <v>711.01260489000003</v>
      </c>
      <c r="AX23" s="275">
        <v>739.02570000000003</v>
      </c>
      <c r="AY23" s="275">
        <v>777.00260000000003</v>
      </c>
      <c r="AZ23" s="338">
        <v>701.21579999999994</v>
      </c>
      <c r="BA23" s="338">
        <v>590.37599999999998</v>
      </c>
      <c r="BB23" s="338">
        <v>515.52729999999997</v>
      </c>
      <c r="BC23" s="338">
        <v>533.90110000000004</v>
      </c>
      <c r="BD23" s="338">
        <v>661.90110000000004</v>
      </c>
      <c r="BE23" s="338">
        <v>757.05939999999998</v>
      </c>
      <c r="BF23" s="338">
        <v>760.04219999999998</v>
      </c>
      <c r="BG23" s="338">
        <v>624.35569999999996</v>
      </c>
      <c r="BH23" s="338">
        <v>581.57129999999995</v>
      </c>
      <c r="BI23" s="338">
        <v>588.26969999999994</v>
      </c>
      <c r="BJ23" s="338">
        <v>694.36059999999998</v>
      </c>
      <c r="BK23" s="338">
        <v>748.02679999999998</v>
      </c>
      <c r="BL23" s="338">
        <v>687.56619999999998</v>
      </c>
      <c r="BM23" s="338">
        <v>578.14319999999998</v>
      </c>
      <c r="BN23" s="338">
        <v>488.83460000000002</v>
      </c>
      <c r="BO23" s="338">
        <v>507.98910000000001</v>
      </c>
      <c r="BP23" s="338">
        <v>637.91660000000002</v>
      </c>
      <c r="BQ23" s="338">
        <v>728.88250000000005</v>
      </c>
      <c r="BR23" s="338">
        <v>724.55989999999997</v>
      </c>
      <c r="BS23" s="338">
        <v>593.75139999999999</v>
      </c>
      <c r="BT23" s="338">
        <v>549.55870000000004</v>
      </c>
      <c r="BU23" s="338">
        <v>556.23209999999995</v>
      </c>
      <c r="BV23" s="338">
        <v>685.77980000000002</v>
      </c>
    </row>
    <row r="24" spans="1:74" ht="11.1" customHeight="1" x14ac:dyDescent="0.2">
      <c r="A24" s="555" t="s">
        <v>460</v>
      </c>
      <c r="B24" s="556" t="s">
        <v>1364</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3244.3176451999998</v>
      </c>
      <c r="AN24" s="275">
        <v>3048.6521428999999</v>
      </c>
      <c r="AO24" s="275">
        <v>3103.3886129000002</v>
      </c>
      <c r="AP24" s="275">
        <v>3013.1902666999999</v>
      </c>
      <c r="AQ24" s="275">
        <v>3637.8831934999998</v>
      </c>
      <c r="AR24" s="275">
        <v>3586.5751332999998</v>
      </c>
      <c r="AS24" s="275">
        <v>4542.9651612999996</v>
      </c>
      <c r="AT24" s="275">
        <v>4443.1759677</v>
      </c>
      <c r="AU24" s="275">
        <v>3927.5679332999998</v>
      </c>
      <c r="AV24" s="275">
        <v>3166.613871</v>
      </c>
      <c r="AW24" s="275">
        <v>2866.0753666999999</v>
      </c>
      <c r="AX24" s="275">
        <v>2738.6419999999998</v>
      </c>
      <c r="AY24" s="275">
        <v>3326.779</v>
      </c>
      <c r="AZ24" s="338">
        <v>3069.9609999999998</v>
      </c>
      <c r="BA24" s="338">
        <v>3231.8009999999999</v>
      </c>
      <c r="BB24" s="338">
        <v>2678.9630000000002</v>
      </c>
      <c r="BC24" s="338">
        <v>3040.241</v>
      </c>
      <c r="BD24" s="338">
        <v>3576.0659999999998</v>
      </c>
      <c r="BE24" s="338">
        <v>5001.0460000000003</v>
      </c>
      <c r="BF24" s="338">
        <v>4719.4470000000001</v>
      </c>
      <c r="BG24" s="338">
        <v>3489.2649999999999</v>
      </c>
      <c r="BH24" s="338">
        <v>3029.4110000000001</v>
      </c>
      <c r="BI24" s="338">
        <v>2612.8420000000001</v>
      </c>
      <c r="BJ24" s="338">
        <v>3000.0790000000002</v>
      </c>
      <c r="BK24" s="338">
        <v>3231.5439999999999</v>
      </c>
      <c r="BL24" s="338">
        <v>2991.7040000000002</v>
      </c>
      <c r="BM24" s="338">
        <v>3092.1320000000001</v>
      </c>
      <c r="BN24" s="338">
        <v>2590.1970000000001</v>
      </c>
      <c r="BO24" s="338">
        <v>3011.2379999999998</v>
      </c>
      <c r="BP24" s="338">
        <v>3735.509</v>
      </c>
      <c r="BQ24" s="338">
        <v>5339.0519999999997</v>
      </c>
      <c r="BR24" s="338">
        <v>5125.3059999999996</v>
      </c>
      <c r="BS24" s="338">
        <v>3753.6950000000002</v>
      </c>
      <c r="BT24" s="338">
        <v>3169.91</v>
      </c>
      <c r="BU24" s="338">
        <v>2722.96</v>
      </c>
      <c r="BV24" s="338">
        <v>3205.145</v>
      </c>
    </row>
    <row r="25" spans="1:74" ht="11.1" customHeight="1" x14ac:dyDescent="0.2">
      <c r="A25" s="557" t="s">
        <v>461</v>
      </c>
      <c r="B25" s="558" t="s">
        <v>1365</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24.091262580999999</v>
      </c>
      <c r="AN25" s="275">
        <v>18.053179285999999</v>
      </c>
      <c r="AO25" s="275">
        <v>15.560147097</v>
      </c>
      <c r="AP25" s="275">
        <v>14.644216332999999</v>
      </c>
      <c r="AQ25" s="275">
        <v>11.982089999999999</v>
      </c>
      <c r="AR25" s="275">
        <v>18.763172999999998</v>
      </c>
      <c r="AS25" s="275">
        <v>17.925536774000001</v>
      </c>
      <c r="AT25" s="275">
        <v>16.740334838999999</v>
      </c>
      <c r="AU25" s="275">
        <v>16.894628666999999</v>
      </c>
      <c r="AV25" s="275">
        <v>10.951916298</v>
      </c>
      <c r="AW25" s="275">
        <v>15.339433333000001</v>
      </c>
      <c r="AX25" s="275">
        <v>16.764990000000001</v>
      </c>
      <c r="AY25" s="275">
        <v>19.722729999999999</v>
      </c>
      <c r="AZ25" s="338">
        <v>19.25817</v>
      </c>
      <c r="BA25" s="338">
        <v>17.347169999999998</v>
      </c>
      <c r="BB25" s="338">
        <v>15.72757</v>
      </c>
      <c r="BC25" s="338">
        <v>18.04569</v>
      </c>
      <c r="BD25" s="338">
        <v>20.144539999999999</v>
      </c>
      <c r="BE25" s="338">
        <v>21.158860000000001</v>
      </c>
      <c r="BF25" s="338">
        <v>21.204560000000001</v>
      </c>
      <c r="BG25" s="338">
        <v>18.19004</v>
      </c>
      <c r="BH25" s="338">
        <v>13.8393</v>
      </c>
      <c r="BI25" s="338">
        <v>17.353300000000001</v>
      </c>
      <c r="BJ25" s="338">
        <v>18.53021</v>
      </c>
      <c r="BK25" s="338">
        <v>20.383379999999999</v>
      </c>
      <c r="BL25" s="338">
        <v>19.635490000000001</v>
      </c>
      <c r="BM25" s="338">
        <v>17.271450000000002</v>
      </c>
      <c r="BN25" s="338">
        <v>15.29129</v>
      </c>
      <c r="BO25" s="338">
        <v>17.615790000000001</v>
      </c>
      <c r="BP25" s="338">
        <v>20.03661</v>
      </c>
      <c r="BQ25" s="338">
        <v>21.262139999999999</v>
      </c>
      <c r="BR25" s="338">
        <v>21.210660000000001</v>
      </c>
      <c r="BS25" s="338">
        <v>18.02561</v>
      </c>
      <c r="BT25" s="338">
        <v>13.545199999999999</v>
      </c>
      <c r="BU25" s="338">
        <v>16.921250000000001</v>
      </c>
      <c r="BV25" s="338">
        <v>18.703759999999999</v>
      </c>
    </row>
    <row r="26" spans="1:74" ht="11.1" customHeight="1" x14ac:dyDescent="0.2">
      <c r="A26" s="580"/>
      <c r="B26" s="131" t="s">
        <v>421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5" t="s">
        <v>462</v>
      </c>
      <c r="B27" s="556" t="s">
        <v>1363</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263.25906451999998</v>
      </c>
      <c r="AN27" s="275">
        <v>232.28264286000001</v>
      </c>
      <c r="AO27" s="275">
        <v>219.89248387000001</v>
      </c>
      <c r="AP27" s="275">
        <v>177.51503332999999</v>
      </c>
      <c r="AQ27" s="275">
        <v>182.01487097</v>
      </c>
      <c r="AR27" s="275">
        <v>227.12423333000001</v>
      </c>
      <c r="AS27" s="275">
        <v>293.77387097000002</v>
      </c>
      <c r="AT27" s="275">
        <v>299.09832258</v>
      </c>
      <c r="AU27" s="275">
        <v>277.97949999999997</v>
      </c>
      <c r="AV27" s="275">
        <v>258.57077419000001</v>
      </c>
      <c r="AW27" s="275">
        <v>283.41289999999998</v>
      </c>
      <c r="AX27" s="275">
        <v>221.2681</v>
      </c>
      <c r="AY27" s="275">
        <v>258.82619999999997</v>
      </c>
      <c r="AZ27" s="338">
        <v>279.16809999999998</v>
      </c>
      <c r="BA27" s="338">
        <v>237.15600000000001</v>
      </c>
      <c r="BB27" s="338">
        <v>202.11410000000001</v>
      </c>
      <c r="BC27" s="338">
        <v>198.48920000000001</v>
      </c>
      <c r="BD27" s="338">
        <v>226.96</v>
      </c>
      <c r="BE27" s="338">
        <v>290.7552</v>
      </c>
      <c r="BF27" s="338">
        <v>290.84179999999998</v>
      </c>
      <c r="BG27" s="338">
        <v>254.2817</v>
      </c>
      <c r="BH27" s="338">
        <v>247.029</v>
      </c>
      <c r="BI27" s="338">
        <v>272.15039999999999</v>
      </c>
      <c r="BJ27" s="338">
        <v>249.31270000000001</v>
      </c>
      <c r="BK27" s="338">
        <v>292.53379999999999</v>
      </c>
      <c r="BL27" s="338">
        <v>261.29020000000003</v>
      </c>
      <c r="BM27" s="338">
        <v>211.5369</v>
      </c>
      <c r="BN27" s="338">
        <v>169.7653</v>
      </c>
      <c r="BO27" s="338">
        <v>171.06020000000001</v>
      </c>
      <c r="BP27" s="338">
        <v>193.786</v>
      </c>
      <c r="BQ27" s="338">
        <v>245.88079999999999</v>
      </c>
      <c r="BR27" s="338">
        <v>245.1763</v>
      </c>
      <c r="BS27" s="338">
        <v>227.1833</v>
      </c>
      <c r="BT27" s="338">
        <v>221.25139999999999</v>
      </c>
      <c r="BU27" s="338">
        <v>247.32669999999999</v>
      </c>
      <c r="BV27" s="338">
        <v>216.3134</v>
      </c>
    </row>
    <row r="28" spans="1:74" ht="11.1" customHeight="1" x14ac:dyDescent="0.2">
      <c r="A28" s="555" t="s">
        <v>463</v>
      </c>
      <c r="B28" s="556" t="s">
        <v>1364</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3789.1543548</v>
      </c>
      <c r="AN28" s="275">
        <v>3705.8703928999998</v>
      </c>
      <c r="AO28" s="275">
        <v>3874.9645160999999</v>
      </c>
      <c r="AP28" s="275">
        <v>3287.5769</v>
      </c>
      <c r="AQ28" s="275">
        <v>3261.4406773999999</v>
      </c>
      <c r="AR28" s="275">
        <v>4519.3801333000001</v>
      </c>
      <c r="AS28" s="275">
        <v>7092.7462581</v>
      </c>
      <c r="AT28" s="275">
        <v>6730.3723226000002</v>
      </c>
      <c r="AU28" s="275">
        <v>5767.2180332999997</v>
      </c>
      <c r="AV28" s="275">
        <v>4923.6849032</v>
      </c>
      <c r="AW28" s="275">
        <v>4530.9133000000002</v>
      </c>
      <c r="AX28" s="275">
        <v>4968.8</v>
      </c>
      <c r="AY28" s="275">
        <v>5095.9070000000002</v>
      </c>
      <c r="AZ28" s="338">
        <v>4403.2719999999999</v>
      </c>
      <c r="BA28" s="338">
        <v>3840.578</v>
      </c>
      <c r="BB28" s="338">
        <v>3380.491</v>
      </c>
      <c r="BC28" s="338">
        <v>3483.2750000000001</v>
      </c>
      <c r="BD28" s="338">
        <v>4194.5910000000003</v>
      </c>
      <c r="BE28" s="338">
        <v>5999.8270000000002</v>
      </c>
      <c r="BF28" s="338">
        <v>6052.8019999999997</v>
      </c>
      <c r="BG28" s="338">
        <v>5241.7809999999999</v>
      </c>
      <c r="BH28" s="338">
        <v>4560.1440000000002</v>
      </c>
      <c r="BI28" s="338">
        <v>4423.1279999999997</v>
      </c>
      <c r="BJ28" s="338">
        <v>4521.4679999999998</v>
      </c>
      <c r="BK28" s="338">
        <v>4271.5609999999997</v>
      </c>
      <c r="BL28" s="338">
        <v>4055.4369999999999</v>
      </c>
      <c r="BM28" s="338">
        <v>3620.8150000000001</v>
      </c>
      <c r="BN28" s="338">
        <v>3268.1619999999998</v>
      </c>
      <c r="BO28" s="338">
        <v>3417.8560000000002</v>
      </c>
      <c r="BP28" s="338">
        <v>4203.8059999999996</v>
      </c>
      <c r="BQ28" s="338">
        <v>6188.5469999999996</v>
      </c>
      <c r="BR28" s="338">
        <v>6370.8670000000002</v>
      </c>
      <c r="BS28" s="338">
        <v>5494.7259999999997</v>
      </c>
      <c r="BT28" s="338">
        <v>4808.107</v>
      </c>
      <c r="BU28" s="338">
        <v>4549.1809999999996</v>
      </c>
      <c r="BV28" s="338">
        <v>4663.6369999999997</v>
      </c>
    </row>
    <row r="29" spans="1:74" ht="11.1" customHeight="1" x14ac:dyDescent="0.2">
      <c r="A29" s="582" t="s">
        <v>464</v>
      </c>
      <c r="B29" s="558" t="s">
        <v>1365</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36.389182581</v>
      </c>
      <c r="AN29" s="275">
        <v>37.573810713999997</v>
      </c>
      <c r="AO29" s="275">
        <v>33.118244838999999</v>
      </c>
      <c r="AP29" s="275">
        <v>35.660500333000002</v>
      </c>
      <c r="AQ29" s="275">
        <v>36.588868386999998</v>
      </c>
      <c r="AR29" s="275">
        <v>35.505093666999997</v>
      </c>
      <c r="AS29" s="275">
        <v>39.667624838999998</v>
      </c>
      <c r="AT29" s="275">
        <v>37.706153225999998</v>
      </c>
      <c r="AU29" s="275">
        <v>40.807032333000002</v>
      </c>
      <c r="AV29" s="275">
        <v>42.438829011000003</v>
      </c>
      <c r="AW29" s="275">
        <v>39.003673419999998</v>
      </c>
      <c r="AX29" s="275">
        <v>36.063470000000002</v>
      </c>
      <c r="AY29" s="275">
        <v>37.724310000000003</v>
      </c>
      <c r="AZ29" s="338">
        <v>37.97157</v>
      </c>
      <c r="BA29" s="338">
        <v>35.899909999999998</v>
      </c>
      <c r="BB29" s="338">
        <v>34.933639999999997</v>
      </c>
      <c r="BC29" s="338">
        <v>35.18938</v>
      </c>
      <c r="BD29" s="338">
        <v>34.710630000000002</v>
      </c>
      <c r="BE29" s="338">
        <v>37.376390000000001</v>
      </c>
      <c r="BF29" s="338">
        <v>37.55706</v>
      </c>
      <c r="BG29" s="338">
        <v>36.497100000000003</v>
      </c>
      <c r="BH29" s="338">
        <v>36.97936</v>
      </c>
      <c r="BI29" s="338">
        <v>37.142159999999997</v>
      </c>
      <c r="BJ29" s="338">
        <v>35.147770000000001</v>
      </c>
      <c r="BK29" s="338">
        <v>37.768079999999998</v>
      </c>
      <c r="BL29" s="338">
        <v>38.008200000000002</v>
      </c>
      <c r="BM29" s="338">
        <v>35.576270000000001</v>
      </c>
      <c r="BN29" s="338">
        <v>34.574629999999999</v>
      </c>
      <c r="BO29" s="338">
        <v>35.100149999999999</v>
      </c>
      <c r="BP29" s="338">
        <v>34.802500000000002</v>
      </c>
      <c r="BQ29" s="338">
        <v>37.917310000000001</v>
      </c>
      <c r="BR29" s="338">
        <v>38.303359999999998</v>
      </c>
      <c r="BS29" s="338">
        <v>37.306829999999998</v>
      </c>
      <c r="BT29" s="338">
        <v>37.788350000000001</v>
      </c>
      <c r="BU29" s="338">
        <v>38.011650000000003</v>
      </c>
      <c r="BV29" s="338">
        <v>36.042340000000003</v>
      </c>
    </row>
    <row r="30" spans="1:74" ht="11.1" customHeight="1" x14ac:dyDescent="0.2">
      <c r="A30" s="582"/>
      <c r="B30" s="583"/>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2"/>
      <c r="B31" s="109" t="s">
        <v>465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2" t="s">
        <v>64</v>
      </c>
      <c r="B32" s="583" t="s">
        <v>466</v>
      </c>
      <c r="C32" s="584">
        <v>154.389578</v>
      </c>
      <c r="D32" s="584">
        <v>149.07128700000001</v>
      </c>
      <c r="E32" s="584">
        <v>154.346698</v>
      </c>
      <c r="F32" s="584">
        <v>167.06340900000001</v>
      </c>
      <c r="G32" s="584">
        <v>172.809335</v>
      </c>
      <c r="H32" s="584">
        <v>166.43659700000001</v>
      </c>
      <c r="I32" s="584">
        <v>157.93807699999999</v>
      </c>
      <c r="J32" s="584">
        <v>155.95185499999999</v>
      </c>
      <c r="K32" s="584">
        <v>162.108619</v>
      </c>
      <c r="L32" s="584">
        <v>175.587987</v>
      </c>
      <c r="M32" s="584">
        <v>188.594571</v>
      </c>
      <c r="N32" s="584">
        <v>195.54803699999999</v>
      </c>
      <c r="O32" s="584">
        <v>187.203047</v>
      </c>
      <c r="P32" s="584">
        <v>187.06361799999999</v>
      </c>
      <c r="Q32" s="584">
        <v>191.55273500000001</v>
      </c>
      <c r="R32" s="584">
        <v>193.18521200000001</v>
      </c>
      <c r="S32" s="584">
        <v>192.41693000000001</v>
      </c>
      <c r="T32" s="584">
        <v>182.086476</v>
      </c>
      <c r="U32" s="584">
        <v>168.11860899999999</v>
      </c>
      <c r="V32" s="584">
        <v>158.908174</v>
      </c>
      <c r="W32" s="584">
        <v>156.56690900000001</v>
      </c>
      <c r="X32" s="584">
        <v>160.93226000000001</v>
      </c>
      <c r="Y32" s="584">
        <v>170.27655799999999</v>
      </c>
      <c r="Z32" s="584">
        <v>162.00901400000001</v>
      </c>
      <c r="AA32" s="584">
        <v>156.21421000000001</v>
      </c>
      <c r="AB32" s="584">
        <v>160.50150199999999</v>
      </c>
      <c r="AC32" s="584">
        <v>161.81549000000001</v>
      </c>
      <c r="AD32" s="584">
        <v>163.93691200000001</v>
      </c>
      <c r="AE32" s="584">
        <v>162.54224199999999</v>
      </c>
      <c r="AF32" s="584">
        <v>158.013959</v>
      </c>
      <c r="AG32" s="584">
        <v>145.81148300000001</v>
      </c>
      <c r="AH32" s="584">
        <v>141.204061</v>
      </c>
      <c r="AI32" s="584">
        <v>139.5712</v>
      </c>
      <c r="AJ32" s="584">
        <v>141.46251899999999</v>
      </c>
      <c r="AK32" s="584">
        <v>143.424037</v>
      </c>
      <c r="AL32" s="584">
        <v>137.68714800000001</v>
      </c>
      <c r="AM32" s="584">
        <v>123.51349500000001</v>
      </c>
      <c r="AN32" s="584">
        <v>120.858017</v>
      </c>
      <c r="AO32" s="584">
        <v>126.40682200000001</v>
      </c>
      <c r="AP32" s="584">
        <v>128.964258</v>
      </c>
      <c r="AQ32" s="584">
        <v>128.36279999999999</v>
      </c>
      <c r="AR32" s="584">
        <v>121.44792099999999</v>
      </c>
      <c r="AS32" s="584">
        <v>110.731427</v>
      </c>
      <c r="AT32" s="584">
        <v>104.138159</v>
      </c>
      <c r="AU32" s="584">
        <v>100.71674299999999</v>
      </c>
      <c r="AV32" s="584">
        <v>105.19275</v>
      </c>
      <c r="AW32" s="584">
        <v>104.423017</v>
      </c>
      <c r="AX32" s="584">
        <v>103.5723</v>
      </c>
      <c r="AY32" s="584">
        <v>100.2931</v>
      </c>
      <c r="AZ32" s="585">
        <v>98.121510000000001</v>
      </c>
      <c r="BA32" s="585">
        <v>103.8891</v>
      </c>
      <c r="BB32" s="585">
        <v>105.04130000000001</v>
      </c>
      <c r="BC32" s="585">
        <v>107.0483</v>
      </c>
      <c r="BD32" s="585">
        <v>102.3807</v>
      </c>
      <c r="BE32" s="585">
        <v>101.2779</v>
      </c>
      <c r="BF32" s="585">
        <v>99.65325</v>
      </c>
      <c r="BG32" s="585">
        <v>98.323310000000006</v>
      </c>
      <c r="BH32" s="585">
        <v>103.50149999999999</v>
      </c>
      <c r="BI32" s="585">
        <v>108.5658</v>
      </c>
      <c r="BJ32" s="585">
        <v>106.8283</v>
      </c>
      <c r="BK32" s="585">
        <v>102.7436</v>
      </c>
      <c r="BL32" s="585">
        <v>100.8454</v>
      </c>
      <c r="BM32" s="585">
        <v>106.7846</v>
      </c>
      <c r="BN32" s="585">
        <v>107.76690000000001</v>
      </c>
      <c r="BO32" s="585">
        <v>109.711</v>
      </c>
      <c r="BP32" s="585">
        <v>104.9837</v>
      </c>
      <c r="BQ32" s="585">
        <v>102.57380000000001</v>
      </c>
      <c r="BR32" s="585">
        <v>99.894509999999997</v>
      </c>
      <c r="BS32" s="585">
        <v>99.011529999999993</v>
      </c>
      <c r="BT32" s="585">
        <v>104.38939999999999</v>
      </c>
      <c r="BU32" s="585">
        <v>109.90560000000001</v>
      </c>
      <c r="BV32" s="585">
        <v>108.62220000000001</v>
      </c>
    </row>
    <row r="33" spans="1:74" ht="11.1" customHeight="1" x14ac:dyDescent="0.2">
      <c r="A33" s="582" t="s">
        <v>80</v>
      </c>
      <c r="B33" s="583" t="s">
        <v>999</v>
      </c>
      <c r="C33" s="584">
        <v>12.206533</v>
      </c>
      <c r="D33" s="584">
        <v>9.7982139999999998</v>
      </c>
      <c r="E33" s="584">
        <v>10.250736</v>
      </c>
      <c r="F33" s="584">
        <v>10.152165</v>
      </c>
      <c r="G33" s="584">
        <v>10.518329</v>
      </c>
      <c r="H33" s="584">
        <v>10.570016000000001</v>
      </c>
      <c r="I33" s="584">
        <v>10.263408999999999</v>
      </c>
      <c r="J33" s="584">
        <v>10.086831</v>
      </c>
      <c r="K33" s="584">
        <v>10.76604</v>
      </c>
      <c r="L33" s="584">
        <v>11.491528000000001</v>
      </c>
      <c r="M33" s="584">
        <v>12.310199000000001</v>
      </c>
      <c r="N33" s="584">
        <v>12.566008</v>
      </c>
      <c r="O33" s="584">
        <v>12.020158</v>
      </c>
      <c r="P33" s="584">
        <v>11.645473000000001</v>
      </c>
      <c r="Q33" s="584">
        <v>11.732889999999999</v>
      </c>
      <c r="R33" s="584">
        <v>11.982028</v>
      </c>
      <c r="S33" s="584">
        <v>12.093938</v>
      </c>
      <c r="T33" s="584">
        <v>11.935582</v>
      </c>
      <c r="U33" s="584">
        <v>11.696489</v>
      </c>
      <c r="V33" s="584">
        <v>11.595335</v>
      </c>
      <c r="W33" s="584">
        <v>11.639842</v>
      </c>
      <c r="X33" s="584">
        <v>11.630210999999999</v>
      </c>
      <c r="Y33" s="584">
        <v>11.952718000000001</v>
      </c>
      <c r="Z33" s="584">
        <v>11.78941</v>
      </c>
      <c r="AA33" s="584">
        <v>11.857519</v>
      </c>
      <c r="AB33" s="584">
        <v>11.743672999999999</v>
      </c>
      <c r="AC33" s="584">
        <v>12.680528000000001</v>
      </c>
      <c r="AD33" s="584">
        <v>12.439025000000001</v>
      </c>
      <c r="AE33" s="584">
        <v>12.169987000000001</v>
      </c>
      <c r="AF33" s="584">
        <v>11.993376</v>
      </c>
      <c r="AG33" s="584">
        <v>11.739891999999999</v>
      </c>
      <c r="AH33" s="584">
        <v>11.530938000000001</v>
      </c>
      <c r="AI33" s="584">
        <v>11.382114</v>
      </c>
      <c r="AJ33" s="584">
        <v>11.292012</v>
      </c>
      <c r="AK33" s="584">
        <v>11.380967999999999</v>
      </c>
      <c r="AL33" s="584">
        <v>10.929846</v>
      </c>
      <c r="AM33" s="584">
        <v>9.7223100000000002</v>
      </c>
      <c r="AN33" s="584">
        <v>10.183933</v>
      </c>
      <c r="AO33" s="584">
        <v>10.146449</v>
      </c>
      <c r="AP33" s="584">
        <v>10.074386000000001</v>
      </c>
      <c r="AQ33" s="584">
        <v>9.9697479999999992</v>
      </c>
      <c r="AR33" s="584">
        <v>9.9125320000000006</v>
      </c>
      <c r="AS33" s="584">
        <v>9.4117200000000008</v>
      </c>
      <c r="AT33" s="584">
        <v>8.7088599999999996</v>
      </c>
      <c r="AU33" s="584">
        <v>8.476972</v>
      </c>
      <c r="AV33" s="584">
        <v>8.4457369999999994</v>
      </c>
      <c r="AW33" s="584">
        <v>8.2475950000000005</v>
      </c>
      <c r="AX33" s="584">
        <v>9.0029319999999995</v>
      </c>
      <c r="AY33" s="584">
        <v>8.9088519999999995</v>
      </c>
      <c r="AZ33" s="585">
        <v>9.1208010000000002</v>
      </c>
      <c r="BA33" s="585">
        <v>9.6801689999999994</v>
      </c>
      <c r="BB33" s="585">
        <v>9.7766970000000004</v>
      </c>
      <c r="BC33" s="585">
        <v>9.9285440000000005</v>
      </c>
      <c r="BD33" s="585">
        <v>10.14198</v>
      </c>
      <c r="BE33" s="585">
        <v>9.9086020000000001</v>
      </c>
      <c r="BF33" s="585">
        <v>10.046200000000001</v>
      </c>
      <c r="BG33" s="585">
        <v>10.395009999999999</v>
      </c>
      <c r="BH33" s="585">
        <v>10.678610000000001</v>
      </c>
      <c r="BI33" s="585">
        <v>10.98672</v>
      </c>
      <c r="BJ33" s="585">
        <v>10.92408</v>
      </c>
      <c r="BK33" s="585">
        <v>10.37956</v>
      </c>
      <c r="BL33" s="585">
        <v>10.36647</v>
      </c>
      <c r="BM33" s="585">
        <v>10.73086</v>
      </c>
      <c r="BN33" s="585">
        <v>10.63589</v>
      </c>
      <c r="BO33" s="585">
        <v>10.614039999999999</v>
      </c>
      <c r="BP33" s="585">
        <v>10.671430000000001</v>
      </c>
      <c r="BQ33" s="585">
        <v>10.30908</v>
      </c>
      <c r="BR33" s="585">
        <v>10.327870000000001</v>
      </c>
      <c r="BS33" s="585">
        <v>10.578379999999999</v>
      </c>
      <c r="BT33" s="585">
        <v>10.785640000000001</v>
      </c>
      <c r="BU33" s="585">
        <v>11.03778</v>
      </c>
      <c r="BV33" s="585">
        <v>10.927519999999999</v>
      </c>
    </row>
    <row r="34" spans="1:74" ht="11.1" customHeight="1" x14ac:dyDescent="0.2">
      <c r="A34" s="582" t="s">
        <v>81</v>
      </c>
      <c r="B34" s="583" t="s">
        <v>1000</v>
      </c>
      <c r="C34" s="584">
        <v>18.216335999999998</v>
      </c>
      <c r="D34" s="584">
        <v>16.459309999999999</v>
      </c>
      <c r="E34" s="584">
        <v>16.995867000000001</v>
      </c>
      <c r="F34" s="584">
        <v>17.167448</v>
      </c>
      <c r="G34" s="584">
        <v>17.356687999999998</v>
      </c>
      <c r="H34" s="584">
        <v>17.512678999999999</v>
      </c>
      <c r="I34" s="584">
        <v>17.518833999999998</v>
      </c>
      <c r="J34" s="584">
        <v>17.711565</v>
      </c>
      <c r="K34" s="584">
        <v>18.285516000000001</v>
      </c>
      <c r="L34" s="584">
        <v>18.595804999999999</v>
      </c>
      <c r="M34" s="584">
        <v>18.737691000000002</v>
      </c>
      <c r="N34" s="584">
        <v>17.955214999999999</v>
      </c>
      <c r="O34" s="584">
        <v>17.929735999999998</v>
      </c>
      <c r="P34" s="584">
        <v>17.661663000000001</v>
      </c>
      <c r="Q34" s="584">
        <v>17.501256000000001</v>
      </c>
      <c r="R34" s="584">
        <v>17.637352</v>
      </c>
      <c r="S34" s="584">
        <v>17.855595000000001</v>
      </c>
      <c r="T34" s="584">
        <v>17.859297000000002</v>
      </c>
      <c r="U34" s="584">
        <v>17.726261999999998</v>
      </c>
      <c r="V34" s="584">
        <v>17.819545999999999</v>
      </c>
      <c r="W34" s="584">
        <v>17.852170999999998</v>
      </c>
      <c r="X34" s="584">
        <v>18.016973</v>
      </c>
      <c r="Y34" s="584">
        <v>18.324117999999999</v>
      </c>
      <c r="Z34" s="584">
        <v>17.854973000000001</v>
      </c>
      <c r="AA34" s="584">
        <v>17.717873999999998</v>
      </c>
      <c r="AB34" s="584">
        <v>17.587899</v>
      </c>
      <c r="AC34" s="584">
        <v>17.336110999999999</v>
      </c>
      <c r="AD34" s="584">
        <v>17.361943</v>
      </c>
      <c r="AE34" s="584">
        <v>17.264759999999999</v>
      </c>
      <c r="AF34" s="584">
        <v>17.081510999999999</v>
      </c>
      <c r="AG34" s="584">
        <v>17.150257</v>
      </c>
      <c r="AH34" s="584">
        <v>17.090823</v>
      </c>
      <c r="AI34" s="584">
        <v>16.84356</v>
      </c>
      <c r="AJ34" s="584">
        <v>16.806493</v>
      </c>
      <c r="AK34" s="584">
        <v>16.980226999999999</v>
      </c>
      <c r="AL34" s="584">
        <v>16.356024000000001</v>
      </c>
      <c r="AM34" s="584">
        <v>14.535238</v>
      </c>
      <c r="AN34" s="584">
        <v>14.806214000000001</v>
      </c>
      <c r="AO34" s="584">
        <v>14.765668</v>
      </c>
      <c r="AP34" s="584">
        <v>14.723606999999999</v>
      </c>
      <c r="AQ34" s="584">
        <v>14.857551000000001</v>
      </c>
      <c r="AR34" s="584">
        <v>14.572585</v>
      </c>
      <c r="AS34" s="584">
        <v>14.531185000000001</v>
      </c>
      <c r="AT34" s="584">
        <v>14.144755999999999</v>
      </c>
      <c r="AU34" s="584">
        <v>14.215392</v>
      </c>
      <c r="AV34" s="584">
        <v>14.248989999999999</v>
      </c>
      <c r="AW34" s="584">
        <v>14.505986999999999</v>
      </c>
      <c r="AX34" s="584">
        <v>14.693519999999999</v>
      </c>
      <c r="AY34" s="584">
        <v>14.84426</v>
      </c>
      <c r="AZ34" s="585">
        <v>15.041729999999999</v>
      </c>
      <c r="BA34" s="585">
        <v>15.035600000000001</v>
      </c>
      <c r="BB34" s="585">
        <v>14.99653</v>
      </c>
      <c r="BC34" s="585">
        <v>14.973140000000001</v>
      </c>
      <c r="BD34" s="585">
        <v>15.095649999999999</v>
      </c>
      <c r="BE34" s="585">
        <v>15.078469999999999</v>
      </c>
      <c r="BF34" s="585">
        <v>15.10299</v>
      </c>
      <c r="BG34" s="585">
        <v>15.15906</v>
      </c>
      <c r="BH34" s="585">
        <v>15.269439999999999</v>
      </c>
      <c r="BI34" s="585">
        <v>15.48268</v>
      </c>
      <c r="BJ34" s="585">
        <v>15.54402</v>
      </c>
      <c r="BK34" s="585">
        <v>15.611219999999999</v>
      </c>
      <c r="BL34" s="585">
        <v>15.746090000000001</v>
      </c>
      <c r="BM34" s="585">
        <v>15.682079999999999</v>
      </c>
      <c r="BN34" s="585">
        <v>15.584669999999999</v>
      </c>
      <c r="BO34" s="585">
        <v>15.50263</v>
      </c>
      <c r="BP34" s="585">
        <v>15.564920000000001</v>
      </c>
      <c r="BQ34" s="585">
        <v>15.492179999999999</v>
      </c>
      <c r="BR34" s="585">
        <v>15.464510000000001</v>
      </c>
      <c r="BS34" s="585">
        <v>15.46993</v>
      </c>
      <c r="BT34" s="585">
        <v>15.53267</v>
      </c>
      <c r="BU34" s="585">
        <v>15.700519999999999</v>
      </c>
      <c r="BV34" s="585">
        <v>15.71907</v>
      </c>
    </row>
    <row r="35" spans="1:74" ht="11.1" customHeight="1" x14ac:dyDescent="0.2">
      <c r="A35" s="582" t="s">
        <v>981</v>
      </c>
      <c r="B35" s="586" t="s">
        <v>988</v>
      </c>
      <c r="C35" s="587">
        <v>4.4593499999999997</v>
      </c>
      <c r="D35" s="587">
        <v>4.2511150000000004</v>
      </c>
      <c r="E35" s="587">
        <v>4.0896749999999997</v>
      </c>
      <c r="F35" s="587">
        <v>4.5590950000000001</v>
      </c>
      <c r="G35" s="587">
        <v>4.9955949999999998</v>
      </c>
      <c r="H35" s="587">
        <v>5.1569349999999998</v>
      </c>
      <c r="I35" s="587">
        <v>5.3222649999999998</v>
      </c>
      <c r="J35" s="587">
        <v>5.1428750000000001</v>
      </c>
      <c r="K35" s="587">
        <v>5.5075000000000003</v>
      </c>
      <c r="L35" s="587">
        <v>5.7541200000000003</v>
      </c>
      <c r="M35" s="587">
        <v>6.4490699999999999</v>
      </c>
      <c r="N35" s="587">
        <v>6.7018599999999999</v>
      </c>
      <c r="O35" s="587">
        <v>6.6004500000000004</v>
      </c>
      <c r="P35" s="587">
        <v>6.6171899999999999</v>
      </c>
      <c r="Q35" s="587">
        <v>6.1992900000000004</v>
      </c>
      <c r="R35" s="587">
        <v>5.9051150000000003</v>
      </c>
      <c r="S35" s="587">
        <v>5.3563900000000002</v>
      </c>
      <c r="T35" s="587">
        <v>4.5272350000000001</v>
      </c>
      <c r="U35" s="587">
        <v>4.290985</v>
      </c>
      <c r="V35" s="587">
        <v>3.899375</v>
      </c>
      <c r="W35" s="587">
        <v>3.8388900000000001</v>
      </c>
      <c r="X35" s="587">
        <v>4.0627300000000002</v>
      </c>
      <c r="Y35" s="587">
        <v>4.1647850000000002</v>
      </c>
      <c r="Z35" s="587">
        <v>4.22464</v>
      </c>
      <c r="AA35" s="587">
        <v>3.839925</v>
      </c>
      <c r="AB35" s="587">
        <v>3.777555</v>
      </c>
      <c r="AC35" s="587">
        <v>3.9254600000000002</v>
      </c>
      <c r="AD35" s="587">
        <v>4.2183200000000003</v>
      </c>
      <c r="AE35" s="587">
        <v>3.8612299999999999</v>
      </c>
      <c r="AF35" s="587">
        <v>3.7081249999999999</v>
      </c>
      <c r="AG35" s="587">
        <v>3.6213150000000001</v>
      </c>
      <c r="AH35" s="587">
        <v>3.7470300000000001</v>
      </c>
      <c r="AI35" s="587">
        <v>3.987635</v>
      </c>
      <c r="AJ35" s="587">
        <v>4.3104649999999998</v>
      </c>
      <c r="AK35" s="587">
        <v>4.2951350000000001</v>
      </c>
      <c r="AL35" s="587">
        <v>4.3180449999999997</v>
      </c>
      <c r="AM35" s="587">
        <v>4.835585</v>
      </c>
      <c r="AN35" s="587">
        <v>4.6684749999999999</v>
      </c>
      <c r="AO35" s="587">
        <v>4.7630150000000002</v>
      </c>
      <c r="AP35" s="587">
        <v>4.7341300000000004</v>
      </c>
      <c r="AQ35" s="587">
        <v>4.7419349999999998</v>
      </c>
      <c r="AR35" s="587">
        <v>4.08413</v>
      </c>
      <c r="AS35" s="587">
        <v>4.4205350000000001</v>
      </c>
      <c r="AT35" s="587">
        <v>4.0445250000000001</v>
      </c>
      <c r="AU35" s="587">
        <v>3.7443149999999998</v>
      </c>
      <c r="AV35" s="587">
        <v>3.43655</v>
      </c>
      <c r="AW35" s="587">
        <v>3.4614050000000001</v>
      </c>
      <c r="AX35" s="587">
        <v>3.4808659999999998</v>
      </c>
      <c r="AY35" s="587">
        <v>3.4690660000000002</v>
      </c>
      <c r="AZ35" s="588">
        <v>3.4438260000000001</v>
      </c>
      <c r="BA35" s="588">
        <v>3.4595639999999999</v>
      </c>
      <c r="BB35" s="588">
        <v>3.4778889999999998</v>
      </c>
      <c r="BC35" s="588">
        <v>3.4953970000000001</v>
      </c>
      <c r="BD35" s="588">
        <v>3.4937740000000002</v>
      </c>
      <c r="BE35" s="588">
        <v>3.4992549999999998</v>
      </c>
      <c r="BF35" s="588">
        <v>3.500416</v>
      </c>
      <c r="BG35" s="588">
        <v>3.5014959999999999</v>
      </c>
      <c r="BH35" s="588">
        <v>3.4996879999999999</v>
      </c>
      <c r="BI35" s="588">
        <v>3.4973260000000002</v>
      </c>
      <c r="BJ35" s="588">
        <v>3.4983710000000001</v>
      </c>
      <c r="BK35" s="588">
        <v>3.4969420000000002</v>
      </c>
      <c r="BL35" s="588">
        <v>3.4859100000000001</v>
      </c>
      <c r="BM35" s="588">
        <v>3.5054609999999999</v>
      </c>
      <c r="BN35" s="588">
        <v>3.526932</v>
      </c>
      <c r="BO35" s="588">
        <v>3.5472060000000001</v>
      </c>
      <c r="BP35" s="588">
        <v>3.5441289999999999</v>
      </c>
      <c r="BQ35" s="588">
        <v>3.5565980000000001</v>
      </c>
      <c r="BR35" s="588">
        <v>3.5645880000000001</v>
      </c>
      <c r="BS35" s="588">
        <v>3.572514</v>
      </c>
      <c r="BT35" s="588">
        <v>3.5773820000000001</v>
      </c>
      <c r="BU35" s="588">
        <v>3.5771320000000002</v>
      </c>
      <c r="BV35" s="588">
        <v>3.5845370000000001</v>
      </c>
    </row>
    <row r="36" spans="1:74" ht="10.5" customHeight="1" x14ac:dyDescent="0.2">
      <c r="A36" s="580"/>
      <c r="B36" s="589" t="s">
        <v>467</v>
      </c>
      <c r="C36" s="590"/>
      <c r="D36" s="590"/>
      <c r="E36" s="590"/>
      <c r="F36" s="590"/>
      <c r="G36" s="590"/>
      <c r="H36" s="590"/>
      <c r="I36" s="590"/>
      <c r="J36" s="590"/>
      <c r="K36" s="590"/>
      <c r="L36" s="590"/>
      <c r="M36" s="590"/>
      <c r="N36" s="590"/>
      <c r="O36" s="590"/>
      <c r="P36" s="590"/>
      <c r="Q36" s="590"/>
      <c r="R36" s="590"/>
      <c r="S36" s="590"/>
      <c r="T36" s="590"/>
      <c r="U36" s="590"/>
      <c r="V36" s="590"/>
      <c r="W36" s="590"/>
      <c r="X36" s="590"/>
      <c r="Y36" s="590"/>
      <c r="Z36" s="590"/>
      <c r="AA36" s="590"/>
      <c r="AB36" s="590"/>
      <c r="AC36" s="590"/>
      <c r="AD36" s="590"/>
      <c r="AE36" s="590"/>
      <c r="AF36" s="590"/>
      <c r="AG36" s="590"/>
      <c r="AH36" s="590"/>
      <c r="AI36" s="590"/>
      <c r="AJ36" s="590"/>
      <c r="AK36" s="590"/>
      <c r="AL36" s="590"/>
      <c r="AM36" s="590"/>
      <c r="AN36" s="590"/>
      <c r="AO36" s="590"/>
      <c r="AP36" s="590"/>
      <c r="AQ36" s="590"/>
      <c r="AR36" s="590"/>
      <c r="AS36" s="590"/>
      <c r="AT36" s="590"/>
      <c r="AU36" s="590"/>
      <c r="AV36" s="590"/>
      <c r="AW36" s="590"/>
      <c r="AX36" s="590"/>
      <c r="AY36" s="590"/>
      <c r="AZ36" s="590"/>
      <c r="BA36" s="590"/>
      <c r="BB36" s="590"/>
      <c r="BC36" s="590"/>
      <c r="BD36" s="709"/>
      <c r="BE36" s="709"/>
      <c r="BF36" s="709"/>
      <c r="BG36" s="590"/>
      <c r="BH36" s="590"/>
      <c r="BI36" s="590"/>
      <c r="BJ36" s="590"/>
      <c r="BK36" s="590"/>
      <c r="BL36" s="590"/>
      <c r="BM36" s="590"/>
      <c r="BN36" s="590"/>
      <c r="BO36" s="590"/>
      <c r="BP36" s="590"/>
      <c r="BQ36" s="590"/>
      <c r="BR36" s="590"/>
      <c r="BS36" s="590"/>
      <c r="BT36" s="590"/>
      <c r="BU36" s="590"/>
      <c r="BV36" s="590"/>
    </row>
    <row r="37" spans="1:74" ht="10.5" customHeight="1" x14ac:dyDescent="0.2">
      <c r="A37" s="580"/>
      <c r="B37" s="591" t="s">
        <v>468</v>
      </c>
      <c r="C37" s="569"/>
      <c r="D37" s="569"/>
      <c r="E37" s="569"/>
      <c r="F37" s="569"/>
      <c r="G37" s="569"/>
      <c r="H37" s="569"/>
      <c r="I37" s="569"/>
      <c r="J37" s="569"/>
      <c r="K37" s="569"/>
      <c r="L37" s="569"/>
      <c r="M37" s="569"/>
      <c r="N37" s="569"/>
      <c r="O37" s="569"/>
      <c r="P37" s="569"/>
      <c r="Q37" s="569"/>
      <c r="R37" s="569"/>
      <c r="S37" s="569"/>
      <c r="T37" s="569"/>
      <c r="U37" s="569"/>
      <c r="V37" s="569"/>
      <c r="W37" s="569"/>
      <c r="X37" s="569"/>
      <c r="Y37" s="569"/>
      <c r="Z37" s="569"/>
      <c r="AA37" s="569"/>
      <c r="AB37" s="569"/>
      <c r="AC37" s="569"/>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700"/>
      <c r="BE37" s="700"/>
      <c r="BF37" s="700"/>
      <c r="BG37" s="569"/>
      <c r="BH37" s="569"/>
      <c r="BI37" s="569"/>
      <c r="BJ37" s="569"/>
      <c r="BK37" s="569"/>
      <c r="BL37" s="569"/>
      <c r="BM37" s="569"/>
      <c r="BN37" s="569"/>
      <c r="BO37" s="569"/>
      <c r="BP37" s="569"/>
      <c r="BQ37" s="569"/>
      <c r="BR37" s="569"/>
      <c r="BS37" s="569"/>
      <c r="BT37" s="569"/>
      <c r="BU37" s="569"/>
      <c r="BV37" s="569"/>
    </row>
    <row r="38" spans="1:74" ht="10.5" customHeight="1" x14ac:dyDescent="0.2">
      <c r="A38" s="592"/>
      <c r="B38" s="593" t="s">
        <v>435</v>
      </c>
      <c r="C38" s="569"/>
      <c r="D38" s="569"/>
      <c r="E38" s="569"/>
      <c r="F38" s="569"/>
      <c r="G38" s="569"/>
      <c r="H38" s="569"/>
      <c r="I38" s="569"/>
      <c r="J38" s="569"/>
      <c r="K38" s="569"/>
      <c r="L38" s="569"/>
      <c r="M38" s="569"/>
      <c r="N38" s="569"/>
      <c r="O38" s="569"/>
      <c r="P38" s="569"/>
      <c r="Q38" s="569"/>
      <c r="R38" s="569"/>
      <c r="S38" s="569"/>
      <c r="T38" s="569"/>
      <c r="U38" s="569"/>
      <c r="V38" s="569"/>
      <c r="W38" s="569"/>
      <c r="X38" s="569"/>
      <c r="Y38" s="569"/>
      <c r="Z38" s="569"/>
      <c r="AA38" s="569"/>
      <c r="AB38" s="569"/>
      <c r="AC38" s="569"/>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700"/>
      <c r="BE38" s="700"/>
      <c r="BF38" s="700"/>
      <c r="BG38" s="569"/>
      <c r="BH38" s="569"/>
      <c r="BI38" s="569"/>
      <c r="BJ38" s="569"/>
      <c r="BK38" s="569"/>
      <c r="BL38" s="569"/>
      <c r="BM38" s="569"/>
      <c r="BN38" s="569"/>
      <c r="BO38" s="569"/>
      <c r="BP38" s="569"/>
      <c r="BQ38" s="569"/>
      <c r="BR38" s="569"/>
      <c r="BS38" s="569"/>
      <c r="BT38" s="569"/>
      <c r="BU38" s="569"/>
      <c r="BV38" s="569"/>
    </row>
    <row r="39" spans="1:74" ht="10.5" customHeight="1" x14ac:dyDescent="0.2">
      <c r="A39" s="592"/>
      <c r="B39" s="568" t="s">
        <v>469</v>
      </c>
      <c r="C39" s="569"/>
      <c r="D39" s="569"/>
      <c r="E39" s="569"/>
      <c r="F39" s="569"/>
      <c r="G39" s="569"/>
      <c r="H39" s="569"/>
      <c r="I39" s="569"/>
      <c r="J39" s="569"/>
      <c r="K39" s="569"/>
      <c r="L39" s="569"/>
      <c r="M39" s="569"/>
      <c r="N39" s="569"/>
      <c r="O39" s="569"/>
      <c r="P39" s="569"/>
      <c r="Q39" s="569"/>
      <c r="R39" s="569"/>
      <c r="S39" s="569"/>
      <c r="T39" s="569"/>
      <c r="U39" s="569"/>
      <c r="V39" s="569"/>
      <c r="W39" s="569"/>
      <c r="X39" s="569"/>
      <c r="Y39" s="569"/>
      <c r="Z39" s="569"/>
      <c r="AA39" s="569"/>
      <c r="AB39" s="569"/>
      <c r="AC39" s="569"/>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700"/>
      <c r="BE39" s="700"/>
      <c r="BF39" s="700"/>
      <c r="BG39" s="569"/>
      <c r="BH39" s="569"/>
      <c r="BI39" s="569"/>
      <c r="BJ39" s="569"/>
      <c r="BK39" s="569"/>
      <c r="BL39" s="569"/>
      <c r="BM39" s="569"/>
      <c r="BN39" s="569"/>
      <c r="BO39" s="569"/>
      <c r="BP39" s="569"/>
      <c r="BQ39" s="569"/>
      <c r="BR39" s="569"/>
      <c r="BS39" s="569"/>
      <c r="BT39" s="569"/>
      <c r="BU39" s="569"/>
      <c r="BV39" s="569"/>
    </row>
    <row r="40" spans="1:74" ht="10.5" customHeight="1" x14ac:dyDescent="0.2">
      <c r="A40" s="592"/>
      <c r="B40" s="568" t="s">
        <v>470</v>
      </c>
      <c r="C40" s="569"/>
      <c r="D40" s="569"/>
      <c r="E40" s="569"/>
      <c r="F40" s="569"/>
      <c r="G40" s="569"/>
      <c r="H40" s="569"/>
      <c r="I40" s="569"/>
      <c r="J40" s="569"/>
      <c r="K40" s="569"/>
      <c r="L40" s="569"/>
      <c r="M40" s="569"/>
      <c r="N40" s="569"/>
      <c r="O40" s="569"/>
      <c r="P40" s="569"/>
      <c r="Q40" s="569"/>
      <c r="R40" s="569"/>
      <c r="S40" s="569"/>
      <c r="T40" s="569"/>
      <c r="U40" s="569"/>
      <c r="V40" s="569"/>
      <c r="W40" s="569"/>
      <c r="X40" s="569"/>
      <c r="Y40" s="569"/>
      <c r="Z40" s="569"/>
      <c r="AA40" s="569"/>
      <c r="AB40" s="569"/>
      <c r="AC40" s="569"/>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700"/>
      <c r="BE40" s="700"/>
      <c r="BF40" s="700"/>
      <c r="BG40" s="569"/>
      <c r="BH40" s="569"/>
      <c r="BI40" s="569"/>
      <c r="BJ40" s="569"/>
      <c r="BK40" s="569"/>
      <c r="BL40" s="569"/>
      <c r="BM40" s="569"/>
      <c r="BN40" s="569"/>
      <c r="BO40" s="569"/>
      <c r="BP40" s="569"/>
      <c r="BQ40" s="569"/>
      <c r="BR40" s="569"/>
      <c r="BS40" s="569"/>
      <c r="BT40" s="569"/>
      <c r="BU40" s="569"/>
      <c r="BV40" s="569"/>
    </row>
    <row r="41" spans="1:74" ht="10.5" customHeight="1" x14ac:dyDescent="0.2">
      <c r="A41" s="592"/>
      <c r="B41" s="568" t="s">
        <v>471</v>
      </c>
      <c r="C41" s="569"/>
      <c r="D41" s="569"/>
      <c r="E41" s="569"/>
      <c r="F41" s="569"/>
      <c r="G41" s="569"/>
      <c r="H41" s="569"/>
      <c r="I41" s="569"/>
      <c r="J41" s="569"/>
      <c r="K41" s="569"/>
      <c r="L41" s="569"/>
      <c r="M41" s="569"/>
      <c r="N41" s="569"/>
      <c r="O41" s="569"/>
      <c r="P41" s="569"/>
      <c r="Q41" s="569"/>
      <c r="R41" s="569"/>
      <c r="S41" s="569"/>
      <c r="T41" s="569"/>
      <c r="U41" s="569"/>
      <c r="V41" s="569"/>
      <c r="W41" s="569"/>
      <c r="X41" s="569"/>
      <c r="Y41" s="569"/>
      <c r="Z41" s="569"/>
      <c r="AA41" s="569"/>
      <c r="AB41" s="569"/>
      <c r="AC41" s="569"/>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700"/>
      <c r="BE41" s="700"/>
      <c r="BF41" s="700"/>
      <c r="BG41" s="569"/>
      <c r="BH41" s="569"/>
      <c r="BI41" s="569"/>
      <c r="BJ41" s="569"/>
      <c r="BK41" s="569"/>
      <c r="BL41" s="569"/>
      <c r="BM41" s="569"/>
      <c r="BN41" s="569"/>
      <c r="BO41" s="569"/>
      <c r="BP41" s="569"/>
      <c r="BQ41" s="569"/>
      <c r="BR41" s="569"/>
      <c r="BS41" s="569"/>
      <c r="BT41" s="569"/>
      <c r="BU41" s="569"/>
      <c r="BV41" s="569"/>
    </row>
    <row r="42" spans="1:74" ht="10.5" customHeight="1" x14ac:dyDescent="0.2">
      <c r="A42" s="592"/>
      <c r="B42" s="568" t="s">
        <v>437</v>
      </c>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700"/>
      <c r="BE42" s="700"/>
      <c r="BF42" s="700"/>
      <c r="BG42" s="569"/>
      <c r="BH42" s="569"/>
      <c r="BI42" s="569"/>
      <c r="BJ42" s="569"/>
      <c r="BK42" s="569"/>
      <c r="BL42" s="569"/>
      <c r="BM42" s="569"/>
      <c r="BN42" s="569"/>
      <c r="BO42" s="569"/>
      <c r="BP42" s="569"/>
      <c r="BQ42" s="569"/>
      <c r="BR42" s="569"/>
      <c r="BS42" s="569"/>
      <c r="BT42" s="569"/>
      <c r="BU42" s="569"/>
      <c r="BV42" s="569"/>
    </row>
    <row r="43" spans="1:74" ht="10.5" customHeight="1" x14ac:dyDescent="0.2">
      <c r="A43" s="592"/>
      <c r="B43" s="811" t="s">
        <v>1130</v>
      </c>
      <c r="C43" s="799"/>
      <c r="D43" s="799"/>
      <c r="E43" s="799"/>
      <c r="F43" s="799"/>
      <c r="G43" s="799"/>
      <c r="H43" s="799"/>
      <c r="I43" s="799"/>
      <c r="J43" s="799"/>
      <c r="K43" s="799"/>
      <c r="L43" s="799"/>
      <c r="M43" s="799"/>
      <c r="N43" s="799"/>
      <c r="O43" s="799"/>
      <c r="P43" s="799"/>
      <c r="Q43" s="799"/>
      <c r="R43" s="569"/>
      <c r="S43" s="569"/>
      <c r="T43" s="569"/>
      <c r="U43" s="569"/>
      <c r="V43" s="569"/>
      <c r="W43" s="569"/>
      <c r="X43" s="569"/>
      <c r="Y43" s="569"/>
      <c r="Z43" s="569"/>
      <c r="AA43" s="569"/>
      <c r="AB43" s="569"/>
      <c r="AC43" s="569"/>
      <c r="AD43" s="569"/>
      <c r="AE43" s="569"/>
      <c r="AF43" s="569"/>
      <c r="AG43" s="569"/>
      <c r="AH43" s="569"/>
      <c r="AI43" s="569"/>
      <c r="AJ43" s="569"/>
      <c r="AK43" s="569"/>
      <c r="AL43" s="569"/>
      <c r="AM43" s="569"/>
      <c r="AN43" s="569"/>
      <c r="AO43" s="569"/>
      <c r="AP43" s="569"/>
      <c r="AQ43" s="569"/>
      <c r="AR43" s="569"/>
      <c r="AS43" s="569"/>
      <c r="AT43" s="569"/>
      <c r="AU43" s="569"/>
      <c r="AV43" s="569"/>
      <c r="AW43" s="569"/>
      <c r="AX43" s="569"/>
      <c r="AY43" s="569"/>
      <c r="AZ43" s="569"/>
      <c r="BA43" s="569"/>
      <c r="BB43" s="569"/>
      <c r="BC43" s="569"/>
      <c r="BD43" s="700"/>
      <c r="BE43" s="700"/>
      <c r="BF43" s="700"/>
      <c r="BG43" s="569"/>
      <c r="BH43" s="569"/>
      <c r="BI43" s="569"/>
      <c r="BJ43" s="569"/>
      <c r="BK43" s="569"/>
      <c r="BL43" s="569"/>
      <c r="BM43" s="569"/>
      <c r="BN43" s="569"/>
      <c r="BO43" s="569"/>
      <c r="BP43" s="569"/>
      <c r="BQ43" s="569"/>
      <c r="BR43" s="569"/>
      <c r="BS43" s="569"/>
      <c r="BT43" s="569"/>
      <c r="BU43" s="569"/>
      <c r="BV43" s="569"/>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628</v>
      </c>
    </row>
    <row r="6" spans="1:18" ht="15.75" x14ac:dyDescent="0.25">
      <c r="B6" s="310" t="str">
        <f>"Short-Term Energy Outlook, "&amp;Dates!D1</f>
        <v>Short-Term Energy Outlook, February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1195</v>
      </c>
      <c r="C9" s="313"/>
      <c r="D9" s="313"/>
      <c r="E9" s="313"/>
      <c r="F9" s="313"/>
      <c r="G9" s="313"/>
      <c r="H9" s="313"/>
      <c r="I9" s="313"/>
      <c r="J9" s="313"/>
      <c r="K9" s="313"/>
      <c r="L9" s="313"/>
      <c r="M9" s="313"/>
      <c r="N9" s="313"/>
      <c r="O9" s="313"/>
      <c r="P9" s="313"/>
      <c r="Q9" s="313"/>
      <c r="R9" s="313"/>
    </row>
    <row r="10" spans="1:18" ht="15" customHeight="1" x14ac:dyDescent="0.2">
      <c r="A10" s="311"/>
      <c r="B10" s="312" t="s">
        <v>1102</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1103</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1132</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1104</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1189</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983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997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984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985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1327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1265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D28" sqref="BD28"/>
    </sheetView>
  </sheetViews>
  <sheetFormatPr defaultColWidth="11" defaultRowHeight="11.25" x14ac:dyDescent="0.2"/>
  <cols>
    <col min="1" max="1" width="12.42578125" style="596" customWidth="1"/>
    <col min="2" max="2" width="28.7109375" style="596" customWidth="1"/>
    <col min="3" max="55" width="6.5703125" style="596" customWidth="1"/>
    <col min="56" max="58" width="6.5703125" style="169" customWidth="1"/>
    <col min="59" max="74" width="6.5703125" style="596" customWidth="1"/>
    <col min="75" max="16384" width="11" style="596"/>
  </cols>
  <sheetData>
    <row r="1" spans="1:74" ht="12.75" customHeight="1" x14ac:dyDescent="0.2">
      <c r="A1" s="790" t="s">
        <v>982</v>
      </c>
      <c r="B1" s="594" t="s">
        <v>485</v>
      </c>
      <c r="C1" s="595"/>
      <c r="D1" s="595"/>
      <c r="E1" s="595"/>
      <c r="F1" s="595"/>
      <c r="G1" s="595"/>
      <c r="H1" s="595"/>
      <c r="I1" s="595"/>
      <c r="J1" s="595"/>
      <c r="K1" s="595"/>
      <c r="L1" s="595"/>
      <c r="M1" s="595"/>
      <c r="N1" s="595"/>
      <c r="O1" s="595"/>
      <c r="P1" s="595"/>
      <c r="Q1" s="595"/>
      <c r="R1" s="595"/>
      <c r="S1" s="595"/>
      <c r="T1" s="595"/>
      <c r="U1" s="595"/>
      <c r="V1" s="595"/>
      <c r="W1" s="595"/>
      <c r="X1" s="595"/>
      <c r="Y1" s="595"/>
      <c r="Z1" s="595"/>
      <c r="AA1" s="595"/>
      <c r="AB1" s="595"/>
      <c r="AC1" s="595"/>
      <c r="AD1" s="595"/>
      <c r="AE1" s="595"/>
      <c r="AF1" s="595"/>
      <c r="AG1" s="595"/>
      <c r="AH1" s="595"/>
      <c r="AI1" s="595"/>
      <c r="AJ1" s="595"/>
      <c r="AK1" s="595"/>
      <c r="AL1" s="595"/>
      <c r="AM1" s="595"/>
      <c r="AN1" s="595"/>
      <c r="AO1" s="595"/>
      <c r="AP1" s="595"/>
      <c r="AQ1" s="595"/>
      <c r="AR1" s="595"/>
      <c r="AS1" s="595"/>
      <c r="AT1" s="595"/>
      <c r="AU1" s="595"/>
      <c r="AV1" s="595"/>
      <c r="AW1" s="595"/>
      <c r="AX1" s="595"/>
      <c r="AY1" s="595"/>
      <c r="AZ1" s="595"/>
      <c r="BA1" s="595"/>
      <c r="BB1" s="595"/>
      <c r="BC1" s="595"/>
      <c r="BD1" s="710"/>
      <c r="BE1" s="710"/>
      <c r="BF1" s="710"/>
      <c r="BG1" s="595"/>
      <c r="BH1" s="595"/>
      <c r="BI1" s="595"/>
      <c r="BJ1" s="595"/>
      <c r="BK1" s="595"/>
      <c r="BL1" s="595"/>
      <c r="BM1" s="595"/>
      <c r="BN1" s="595"/>
      <c r="BO1" s="595"/>
      <c r="BP1" s="595"/>
      <c r="BQ1" s="595"/>
      <c r="BR1" s="595"/>
      <c r="BS1" s="595"/>
      <c r="BT1" s="595"/>
      <c r="BU1" s="595"/>
      <c r="BV1" s="595"/>
    </row>
    <row r="2" spans="1:74" ht="12.75" customHeight="1" x14ac:dyDescent="0.2">
      <c r="A2" s="791"/>
      <c r="B2" s="541" t="str">
        <f>"U.S. Energy Information Administration  |  Short-Term Energy Outlook  - "&amp;Dates!D1</f>
        <v>U.S. Energy Information Administration  |  Short-Term Energy Outlook  - February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97"/>
      <c r="B3" s="598"/>
      <c r="C3" s="795">
        <f>Dates!D3</f>
        <v>2015</v>
      </c>
      <c r="D3" s="796"/>
      <c r="E3" s="796"/>
      <c r="F3" s="796"/>
      <c r="G3" s="796"/>
      <c r="H3" s="796"/>
      <c r="I3" s="796"/>
      <c r="J3" s="796"/>
      <c r="K3" s="796"/>
      <c r="L3" s="796"/>
      <c r="M3" s="796"/>
      <c r="N3" s="846"/>
      <c r="O3" s="795">
        <f>C3+1</f>
        <v>2016</v>
      </c>
      <c r="P3" s="796"/>
      <c r="Q3" s="796"/>
      <c r="R3" s="796"/>
      <c r="S3" s="796"/>
      <c r="T3" s="796"/>
      <c r="U3" s="796"/>
      <c r="V3" s="796"/>
      <c r="W3" s="796"/>
      <c r="X3" s="796"/>
      <c r="Y3" s="796"/>
      <c r="Z3" s="846"/>
      <c r="AA3" s="795">
        <f>O3+1</f>
        <v>2017</v>
      </c>
      <c r="AB3" s="796"/>
      <c r="AC3" s="796"/>
      <c r="AD3" s="796"/>
      <c r="AE3" s="796"/>
      <c r="AF3" s="796"/>
      <c r="AG3" s="796"/>
      <c r="AH3" s="796"/>
      <c r="AI3" s="796"/>
      <c r="AJ3" s="796"/>
      <c r="AK3" s="796"/>
      <c r="AL3" s="846"/>
      <c r="AM3" s="795">
        <f>AA3+1</f>
        <v>2018</v>
      </c>
      <c r="AN3" s="796"/>
      <c r="AO3" s="796"/>
      <c r="AP3" s="796"/>
      <c r="AQ3" s="796"/>
      <c r="AR3" s="796"/>
      <c r="AS3" s="796"/>
      <c r="AT3" s="796"/>
      <c r="AU3" s="796"/>
      <c r="AV3" s="796"/>
      <c r="AW3" s="796"/>
      <c r="AX3" s="846"/>
      <c r="AY3" s="795">
        <f>AM3+1</f>
        <v>2019</v>
      </c>
      <c r="AZ3" s="796"/>
      <c r="BA3" s="796"/>
      <c r="BB3" s="796"/>
      <c r="BC3" s="796"/>
      <c r="BD3" s="796"/>
      <c r="BE3" s="796"/>
      <c r="BF3" s="796"/>
      <c r="BG3" s="796"/>
      <c r="BH3" s="796"/>
      <c r="BI3" s="796"/>
      <c r="BJ3" s="846"/>
      <c r="BK3" s="795">
        <f>AY3+1</f>
        <v>2020</v>
      </c>
      <c r="BL3" s="796"/>
      <c r="BM3" s="796"/>
      <c r="BN3" s="796"/>
      <c r="BO3" s="796"/>
      <c r="BP3" s="796"/>
      <c r="BQ3" s="796"/>
      <c r="BR3" s="796"/>
      <c r="BS3" s="796"/>
      <c r="BT3" s="796"/>
      <c r="BU3" s="796"/>
      <c r="BV3" s="846"/>
    </row>
    <row r="4" spans="1:74" s="169" customFormat="1" ht="12.75" customHeight="1" x14ac:dyDescent="0.2">
      <c r="A4" s="132"/>
      <c r="B4" s="599"/>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2" customHeight="1" x14ac:dyDescent="0.2">
      <c r="A5" s="600"/>
      <c r="B5" s="170" t="s">
        <v>474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0" t="s">
        <v>68</v>
      </c>
      <c r="B6" s="602" t="s">
        <v>582</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1.306887E-2</v>
      </c>
      <c r="AN6" s="272">
        <v>1.2306259999999999E-2</v>
      </c>
      <c r="AO6" s="272">
        <v>1.305478E-2</v>
      </c>
      <c r="AP6" s="272">
        <v>1.158237E-2</v>
      </c>
      <c r="AQ6" s="272">
        <v>1.3275439999999999E-2</v>
      </c>
      <c r="AR6" s="272">
        <v>1.2643929999999999E-2</v>
      </c>
      <c r="AS6" s="272">
        <v>1.325486E-2</v>
      </c>
      <c r="AT6" s="272">
        <v>1.31629E-2</v>
      </c>
      <c r="AU6" s="272">
        <v>1.2787359999999999E-2</v>
      </c>
      <c r="AV6" s="272">
        <v>1.2452227999999999E-2</v>
      </c>
      <c r="AW6" s="272">
        <v>1.298609E-2</v>
      </c>
      <c r="AX6" s="272">
        <v>1.33717E-2</v>
      </c>
      <c r="AY6" s="272">
        <v>1.31951E-2</v>
      </c>
      <c r="AZ6" s="360">
        <v>1.18377E-2</v>
      </c>
      <c r="BA6" s="360">
        <v>1.31495E-2</v>
      </c>
      <c r="BB6" s="360">
        <v>1.24285E-2</v>
      </c>
      <c r="BC6" s="360">
        <v>1.29538E-2</v>
      </c>
      <c r="BD6" s="360">
        <v>1.2384900000000001E-2</v>
      </c>
      <c r="BE6" s="360">
        <v>1.2779499999999999E-2</v>
      </c>
      <c r="BF6" s="360">
        <v>1.2775999999999999E-2</v>
      </c>
      <c r="BG6" s="360">
        <v>1.2524499999999999E-2</v>
      </c>
      <c r="BH6" s="360">
        <v>1.2673E-2</v>
      </c>
      <c r="BI6" s="360">
        <v>1.28091E-2</v>
      </c>
      <c r="BJ6" s="360">
        <v>1.32368E-2</v>
      </c>
      <c r="BK6" s="360">
        <v>1.3064900000000001E-2</v>
      </c>
      <c r="BL6" s="360">
        <v>1.2170800000000001E-2</v>
      </c>
      <c r="BM6" s="360">
        <v>1.30788E-2</v>
      </c>
      <c r="BN6" s="360">
        <v>1.2378399999999999E-2</v>
      </c>
      <c r="BO6" s="360">
        <v>1.29161E-2</v>
      </c>
      <c r="BP6" s="360">
        <v>1.23588E-2</v>
      </c>
      <c r="BQ6" s="360">
        <v>1.27609E-2</v>
      </c>
      <c r="BR6" s="360">
        <v>1.2763999999999999E-2</v>
      </c>
      <c r="BS6" s="360">
        <v>1.29379E-2</v>
      </c>
      <c r="BT6" s="360">
        <v>1.30931E-2</v>
      </c>
      <c r="BU6" s="360">
        <v>1.32354E-2</v>
      </c>
      <c r="BV6" s="360">
        <v>1.38017E-2</v>
      </c>
    </row>
    <row r="7" spans="1:74" ht="12" customHeight="1" x14ac:dyDescent="0.2">
      <c r="A7" s="601" t="s">
        <v>937</v>
      </c>
      <c r="B7" s="602"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0.23456317099999999</v>
      </c>
      <c r="AN7" s="272">
        <v>0.233984409</v>
      </c>
      <c r="AO7" s="272">
        <v>0.23773103000000001</v>
      </c>
      <c r="AP7" s="272">
        <v>0.25192059100000003</v>
      </c>
      <c r="AQ7" s="272">
        <v>0.27898190899999997</v>
      </c>
      <c r="AR7" s="272">
        <v>0.25626721800000002</v>
      </c>
      <c r="AS7" s="272">
        <v>0.22001284600000001</v>
      </c>
      <c r="AT7" s="272">
        <v>0.196007663</v>
      </c>
      <c r="AU7" s="272">
        <v>0.17086037500000001</v>
      </c>
      <c r="AV7" s="272">
        <v>0.171827336</v>
      </c>
      <c r="AW7" s="272">
        <v>0.2033837</v>
      </c>
      <c r="AX7" s="272">
        <v>0.2049482</v>
      </c>
      <c r="AY7" s="272">
        <v>0.1993105</v>
      </c>
      <c r="AZ7" s="360">
        <v>0.17590929999999999</v>
      </c>
      <c r="BA7" s="360">
        <v>0.2122182</v>
      </c>
      <c r="BB7" s="360">
        <v>0.21447160000000001</v>
      </c>
      <c r="BC7" s="360">
        <v>0.2377407</v>
      </c>
      <c r="BD7" s="360">
        <v>0.2490851</v>
      </c>
      <c r="BE7" s="360">
        <v>0.228184</v>
      </c>
      <c r="BF7" s="360">
        <v>0.1985439</v>
      </c>
      <c r="BG7" s="360">
        <v>0.16892979999999999</v>
      </c>
      <c r="BH7" s="360">
        <v>0.1750043</v>
      </c>
      <c r="BI7" s="360">
        <v>0.18069979999999999</v>
      </c>
      <c r="BJ7" s="360">
        <v>0.20612249999999999</v>
      </c>
      <c r="BK7" s="360">
        <v>0.21251320000000001</v>
      </c>
      <c r="BL7" s="360">
        <v>0.20455319999999999</v>
      </c>
      <c r="BM7" s="360">
        <v>0.23446549999999999</v>
      </c>
      <c r="BN7" s="360">
        <v>0.23426939999999999</v>
      </c>
      <c r="BO7" s="360">
        <v>0.24966930000000001</v>
      </c>
      <c r="BP7" s="360">
        <v>0.25880920000000002</v>
      </c>
      <c r="BQ7" s="360">
        <v>0.24144860000000001</v>
      </c>
      <c r="BR7" s="360">
        <v>0.20723050000000001</v>
      </c>
      <c r="BS7" s="360">
        <v>0.16814970000000001</v>
      </c>
      <c r="BT7" s="360">
        <v>0.17576900000000001</v>
      </c>
      <c r="BU7" s="360">
        <v>0.18811030000000001</v>
      </c>
      <c r="BV7" s="360">
        <v>0.21147099999999999</v>
      </c>
    </row>
    <row r="8" spans="1:74" ht="12" customHeight="1" x14ac:dyDescent="0.2">
      <c r="A8" s="600" t="s">
        <v>938</v>
      </c>
      <c r="B8" s="602" t="s">
        <v>1254</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3.1206458103E-2</v>
      </c>
      <c r="AN8" s="272">
        <v>3.7654540010000001E-2</v>
      </c>
      <c r="AO8" s="272">
        <v>4.7624005852000002E-2</v>
      </c>
      <c r="AP8" s="272">
        <v>5.7162407530999999E-2</v>
      </c>
      <c r="AQ8" s="272">
        <v>6.4661710486000001E-2</v>
      </c>
      <c r="AR8" s="272">
        <v>7.1262730277000003E-2</v>
      </c>
      <c r="AS8" s="272">
        <v>6.3375544749000007E-2</v>
      </c>
      <c r="AT8" s="272">
        <v>6.3702801581000001E-2</v>
      </c>
      <c r="AU8" s="272">
        <v>5.9041738720999999E-2</v>
      </c>
      <c r="AV8" s="272">
        <v>4.7700147925999997E-2</v>
      </c>
      <c r="AW8" s="272">
        <v>3.6051067174000001E-2</v>
      </c>
      <c r="AX8" s="272">
        <v>3.3233100000000002E-2</v>
      </c>
      <c r="AY8" s="272">
        <v>3.1928400000000003E-2</v>
      </c>
      <c r="AZ8" s="360">
        <v>3.9598399999999999E-2</v>
      </c>
      <c r="BA8" s="360">
        <v>5.5759700000000002E-2</v>
      </c>
      <c r="BB8" s="360">
        <v>6.0229699999999997E-2</v>
      </c>
      <c r="BC8" s="360">
        <v>6.9375500000000007E-2</v>
      </c>
      <c r="BD8" s="360">
        <v>7.3703900000000003E-2</v>
      </c>
      <c r="BE8" s="360">
        <v>6.9264699999999998E-2</v>
      </c>
      <c r="BF8" s="360">
        <v>7.0159700000000005E-2</v>
      </c>
      <c r="BG8" s="360">
        <v>6.4015299999999997E-2</v>
      </c>
      <c r="BH8" s="360">
        <v>5.8594500000000001E-2</v>
      </c>
      <c r="BI8" s="360">
        <v>4.3835899999999997E-2</v>
      </c>
      <c r="BJ8" s="360">
        <v>3.9558200000000002E-2</v>
      </c>
      <c r="BK8" s="360">
        <v>3.72568E-2</v>
      </c>
      <c r="BL8" s="360">
        <v>4.7031799999999999E-2</v>
      </c>
      <c r="BM8" s="360">
        <v>6.3553100000000001E-2</v>
      </c>
      <c r="BN8" s="360">
        <v>6.87107E-2</v>
      </c>
      <c r="BO8" s="360">
        <v>7.9122300000000007E-2</v>
      </c>
      <c r="BP8" s="360">
        <v>8.8464399999999999E-2</v>
      </c>
      <c r="BQ8" s="360">
        <v>8.3764000000000005E-2</v>
      </c>
      <c r="BR8" s="360">
        <v>8.4710300000000002E-2</v>
      </c>
      <c r="BS8" s="360">
        <v>7.6655100000000004E-2</v>
      </c>
      <c r="BT8" s="360">
        <v>7.1144899999999997E-2</v>
      </c>
      <c r="BU8" s="360">
        <v>5.2760300000000003E-2</v>
      </c>
      <c r="BV8" s="360">
        <v>4.7063099999999997E-2</v>
      </c>
    </row>
    <row r="9" spans="1:74" ht="12" customHeight="1" x14ac:dyDescent="0.2">
      <c r="A9" s="555" t="s">
        <v>753</v>
      </c>
      <c r="B9" s="602" t="s">
        <v>1018</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2.4776409999999999E-2</v>
      </c>
      <c r="AN9" s="272">
        <v>2.3458860000000002E-2</v>
      </c>
      <c r="AO9" s="272">
        <v>2.5006069999999998E-2</v>
      </c>
      <c r="AP9" s="272">
        <v>2.3234660000000001E-2</v>
      </c>
      <c r="AQ9" s="272">
        <v>2.3228450000000001E-2</v>
      </c>
      <c r="AR9" s="272">
        <v>2.3765680000000001E-2</v>
      </c>
      <c r="AS9" s="272">
        <v>2.323008E-2</v>
      </c>
      <c r="AT9" s="272">
        <v>2.3590900000000001E-2</v>
      </c>
      <c r="AU9" s="272">
        <v>2.0579610000000002E-2</v>
      </c>
      <c r="AV9" s="272">
        <v>2.2701303999999999E-2</v>
      </c>
      <c r="AW9" s="272">
        <v>2.293678E-2</v>
      </c>
      <c r="AX9" s="272">
        <v>2.4029200000000001E-2</v>
      </c>
      <c r="AY9" s="272">
        <v>2.2889099999999999E-2</v>
      </c>
      <c r="AZ9" s="360">
        <v>2.0793300000000001E-2</v>
      </c>
      <c r="BA9" s="360">
        <v>2.3124499999999999E-2</v>
      </c>
      <c r="BB9" s="360">
        <v>2.23754E-2</v>
      </c>
      <c r="BC9" s="360">
        <v>2.33732E-2</v>
      </c>
      <c r="BD9" s="360">
        <v>2.3072800000000001E-2</v>
      </c>
      <c r="BE9" s="360">
        <v>2.4055799999999999E-2</v>
      </c>
      <c r="BF9" s="360">
        <v>2.4017E-2</v>
      </c>
      <c r="BG9" s="360">
        <v>2.2631100000000001E-2</v>
      </c>
      <c r="BH9" s="360">
        <v>2.2533299999999999E-2</v>
      </c>
      <c r="BI9" s="360">
        <v>2.3240299999999998E-2</v>
      </c>
      <c r="BJ9" s="360">
        <v>2.4294400000000001E-2</v>
      </c>
      <c r="BK9" s="360">
        <v>2.3065200000000001E-2</v>
      </c>
      <c r="BL9" s="360">
        <v>2.1716699999999999E-2</v>
      </c>
      <c r="BM9" s="360">
        <v>2.3139799999999999E-2</v>
      </c>
      <c r="BN9" s="360">
        <v>2.2439299999999999E-2</v>
      </c>
      <c r="BO9" s="360">
        <v>2.3447900000000001E-2</v>
      </c>
      <c r="BP9" s="360">
        <v>2.31956E-2</v>
      </c>
      <c r="BQ9" s="360">
        <v>2.42157E-2</v>
      </c>
      <c r="BR9" s="360">
        <v>2.41525E-2</v>
      </c>
      <c r="BS9" s="360">
        <v>2.27674E-2</v>
      </c>
      <c r="BT9" s="360">
        <v>2.2578600000000001E-2</v>
      </c>
      <c r="BU9" s="360">
        <v>2.3266499999999999E-2</v>
      </c>
      <c r="BV9" s="360">
        <v>2.45369E-2</v>
      </c>
    </row>
    <row r="10" spans="1:74" ht="12" customHeight="1" x14ac:dyDescent="0.2">
      <c r="A10" s="555" t="s">
        <v>752</v>
      </c>
      <c r="B10" s="602" t="s">
        <v>1255</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2.0464260000000001E-2</v>
      </c>
      <c r="AN10" s="272">
        <v>1.8305060000000001E-2</v>
      </c>
      <c r="AO10" s="272">
        <v>1.8869759999999999E-2</v>
      </c>
      <c r="AP10" s="272">
        <v>1.5007339999999999E-2</v>
      </c>
      <c r="AQ10" s="272">
        <v>1.859885E-2</v>
      </c>
      <c r="AR10" s="272">
        <v>1.958588E-2</v>
      </c>
      <c r="AS10" s="272">
        <v>1.9843719999999999E-2</v>
      </c>
      <c r="AT10" s="272">
        <v>1.8795470000000002E-2</v>
      </c>
      <c r="AU10" s="272">
        <v>1.7024549999999999E-2</v>
      </c>
      <c r="AV10" s="272">
        <v>1.7289829E-2</v>
      </c>
      <c r="AW10" s="272">
        <v>1.6310116999999999E-2</v>
      </c>
      <c r="AX10" s="272">
        <v>1.8303799999999999E-2</v>
      </c>
      <c r="AY10" s="272">
        <v>1.8015099999999999E-2</v>
      </c>
      <c r="AZ10" s="360">
        <v>1.7254700000000001E-2</v>
      </c>
      <c r="BA10" s="360">
        <v>1.9213000000000001E-2</v>
      </c>
      <c r="BB10" s="360">
        <v>1.6177899999999999E-2</v>
      </c>
      <c r="BC10" s="360">
        <v>1.7579600000000001E-2</v>
      </c>
      <c r="BD10" s="360">
        <v>2.0379499999999998E-2</v>
      </c>
      <c r="BE10" s="360">
        <v>2.2490799999999998E-2</v>
      </c>
      <c r="BF10" s="360">
        <v>2.3228100000000002E-2</v>
      </c>
      <c r="BG10" s="360">
        <v>2.0383100000000001E-2</v>
      </c>
      <c r="BH10" s="360">
        <v>1.8771400000000001E-2</v>
      </c>
      <c r="BI10" s="360">
        <v>1.95642E-2</v>
      </c>
      <c r="BJ10" s="360">
        <v>2.14594E-2</v>
      </c>
      <c r="BK10" s="360">
        <v>2.0359100000000002E-2</v>
      </c>
      <c r="BL10" s="360">
        <v>1.9654399999999999E-2</v>
      </c>
      <c r="BM10" s="360">
        <v>2.0035799999999999E-2</v>
      </c>
      <c r="BN10" s="360">
        <v>1.6762800000000001E-2</v>
      </c>
      <c r="BO10" s="360">
        <v>1.8043099999999999E-2</v>
      </c>
      <c r="BP10" s="360">
        <v>2.07507E-2</v>
      </c>
      <c r="BQ10" s="360">
        <v>2.3148499999999999E-2</v>
      </c>
      <c r="BR10" s="360">
        <v>2.38277E-2</v>
      </c>
      <c r="BS10" s="360">
        <v>2.0865100000000001E-2</v>
      </c>
      <c r="BT10" s="360">
        <v>1.91874E-2</v>
      </c>
      <c r="BU10" s="360">
        <v>1.9998800000000001E-2</v>
      </c>
      <c r="BV10" s="360">
        <v>2.1904400000000001E-2</v>
      </c>
    </row>
    <row r="11" spans="1:74" ht="12" customHeight="1" x14ac:dyDescent="0.2">
      <c r="A11" s="600" t="s">
        <v>108</v>
      </c>
      <c r="B11" s="602" t="s">
        <v>583</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0.24797465096999999</v>
      </c>
      <c r="AN11" s="272">
        <v>0.22206963161000001</v>
      </c>
      <c r="AO11" s="272">
        <v>0.25166440394</v>
      </c>
      <c r="AP11" s="272">
        <v>0.24720983669999999</v>
      </c>
      <c r="AQ11" s="272">
        <v>0.21713172510000001</v>
      </c>
      <c r="AR11" s="272">
        <v>0.22450987909</v>
      </c>
      <c r="AS11" s="272">
        <v>0.14775993908999999</v>
      </c>
      <c r="AT11" s="272">
        <v>0.17991921793999999</v>
      </c>
      <c r="AU11" s="272">
        <v>0.16592365010999999</v>
      </c>
      <c r="AV11" s="272">
        <v>0.19506528568000001</v>
      </c>
      <c r="AW11" s="272">
        <v>0.20741626078</v>
      </c>
      <c r="AX11" s="272">
        <v>0.23936969999999999</v>
      </c>
      <c r="AY11" s="272">
        <v>0.2451873</v>
      </c>
      <c r="AZ11" s="360">
        <v>0.23018449999999999</v>
      </c>
      <c r="BA11" s="360">
        <v>0.27250039999999998</v>
      </c>
      <c r="BB11" s="360">
        <v>0.27777940000000001</v>
      </c>
      <c r="BC11" s="360">
        <v>0.25609369999999998</v>
      </c>
      <c r="BD11" s="360">
        <v>0.2361538</v>
      </c>
      <c r="BE11" s="360">
        <v>0.19728229999999999</v>
      </c>
      <c r="BF11" s="360">
        <v>0.1773769</v>
      </c>
      <c r="BG11" s="360">
        <v>0.199793</v>
      </c>
      <c r="BH11" s="360">
        <v>0.25314540000000002</v>
      </c>
      <c r="BI11" s="360">
        <v>0.27444879999999999</v>
      </c>
      <c r="BJ11" s="360">
        <v>0.27174890000000002</v>
      </c>
      <c r="BK11" s="360">
        <v>0.2780475</v>
      </c>
      <c r="BL11" s="360">
        <v>0.26880789999999999</v>
      </c>
      <c r="BM11" s="360">
        <v>0.30889949999999999</v>
      </c>
      <c r="BN11" s="360">
        <v>0.31457190000000002</v>
      </c>
      <c r="BO11" s="360">
        <v>0.2900973</v>
      </c>
      <c r="BP11" s="360">
        <v>0.26510879999999998</v>
      </c>
      <c r="BQ11" s="360">
        <v>0.22098860000000001</v>
      </c>
      <c r="BR11" s="360">
        <v>0.1990025</v>
      </c>
      <c r="BS11" s="360">
        <v>0.22270470000000001</v>
      </c>
      <c r="BT11" s="360">
        <v>0.28228829999999999</v>
      </c>
      <c r="BU11" s="360">
        <v>0.30583050000000001</v>
      </c>
      <c r="BV11" s="360">
        <v>0.29720669999999999</v>
      </c>
    </row>
    <row r="12" spans="1:74" ht="12" customHeight="1" x14ac:dyDescent="0.2">
      <c r="A12" s="601" t="s">
        <v>236</v>
      </c>
      <c r="B12" s="602" t="s">
        <v>475</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0.57205382007000005</v>
      </c>
      <c r="AN12" s="272">
        <v>0.54777876061999997</v>
      </c>
      <c r="AO12" s="272">
        <v>0.59395004978999999</v>
      </c>
      <c r="AP12" s="272">
        <v>0.60611720523000001</v>
      </c>
      <c r="AQ12" s="272">
        <v>0.61587808459000004</v>
      </c>
      <c r="AR12" s="272">
        <v>0.60803531737000005</v>
      </c>
      <c r="AS12" s="272">
        <v>0.48747698983999999</v>
      </c>
      <c r="AT12" s="272">
        <v>0.49517895251999999</v>
      </c>
      <c r="AU12" s="272">
        <v>0.44621728382999998</v>
      </c>
      <c r="AV12" s="272">
        <v>0.46703613059999999</v>
      </c>
      <c r="AW12" s="272">
        <v>0.49908401495999999</v>
      </c>
      <c r="AX12" s="272">
        <v>0.5332557</v>
      </c>
      <c r="AY12" s="272">
        <v>0.53052549999999998</v>
      </c>
      <c r="AZ12" s="360">
        <v>0.49557800000000002</v>
      </c>
      <c r="BA12" s="360">
        <v>0.59596519999999997</v>
      </c>
      <c r="BB12" s="360">
        <v>0.60346239999999995</v>
      </c>
      <c r="BC12" s="360">
        <v>0.61711640000000001</v>
      </c>
      <c r="BD12" s="360">
        <v>0.61477999999999999</v>
      </c>
      <c r="BE12" s="360">
        <v>0.55405709999999997</v>
      </c>
      <c r="BF12" s="360">
        <v>0.50610169999999999</v>
      </c>
      <c r="BG12" s="360">
        <v>0.48827680000000001</v>
      </c>
      <c r="BH12" s="360">
        <v>0.54072180000000003</v>
      </c>
      <c r="BI12" s="360">
        <v>0.55459809999999998</v>
      </c>
      <c r="BJ12" s="360">
        <v>0.57642020000000005</v>
      </c>
      <c r="BK12" s="360">
        <v>0.58430660000000001</v>
      </c>
      <c r="BL12" s="360">
        <v>0.57393479999999997</v>
      </c>
      <c r="BM12" s="360">
        <v>0.66317250000000005</v>
      </c>
      <c r="BN12" s="360">
        <v>0.66913259999999997</v>
      </c>
      <c r="BO12" s="360">
        <v>0.67329600000000001</v>
      </c>
      <c r="BP12" s="360">
        <v>0.66868749999999999</v>
      </c>
      <c r="BQ12" s="360">
        <v>0.60632640000000004</v>
      </c>
      <c r="BR12" s="360">
        <v>0.5516875</v>
      </c>
      <c r="BS12" s="360">
        <v>0.52407979999999998</v>
      </c>
      <c r="BT12" s="360">
        <v>0.58406130000000001</v>
      </c>
      <c r="BU12" s="360">
        <v>0.60320169999999995</v>
      </c>
      <c r="BV12" s="360">
        <v>0.61598390000000003</v>
      </c>
    </row>
    <row r="13" spans="1:74" ht="12" customHeight="1" x14ac:dyDescent="0.2">
      <c r="A13" s="601"/>
      <c r="B13" s="170" t="s">
        <v>476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1" t="s">
        <v>1187</v>
      </c>
      <c r="B14" s="602" t="s">
        <v>1256</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6.9778588000000003E-2</v>
      </c>
      <c r="AW14" s="272">
        <v>7.0876700000000001E-2</v>
      </c>
      <c r="AX14" s="272">
        <v>7.3401800000000003E-2</v>
      </c>
      <c r="AY14" s="272">
        <v>6.9015699999999999E-2</v>
      </c>
      <c r="AZ14" s="360">
        <v>6.2170499999999997E-2</v>
      </c>
      <c r="BA14" s="360">
        <v>7.0568900000000004E-2</v>
      </c>
      <c r="BB14" s="360">
        <v>6.5751000000000004E-2</v>
      </c>
      <c r="BC14" s="360">
        <v>7.0809800000000006E-2</v>
      </c>
      <c r="BD14" s="360">
        <v>6.9512000000000004E-2</v>
      </c>
      <c r="BE14" s="360">
        <v>7.0248400000000003E-2</v>
      </c>
      <c r="BF14" s="360">
        <v>7.0219299999999998E-2</v>
      </c>
      <c r="BG14" s="360">
        <v>6.5778900000000001E-2</v>
      </c>
      <c r="BH14" s="360">
        <v>6.7157900000000006E-2</v>
      </c>
      <c r="BI14" s="360">
        <v>6.7237699999999997E-2</v>
      </c>
      <c r="BJ14" s="360">
        <v>7.1439699999999995E-2</v>
      </c>
      <c r="BK14" s="360">
        <v>6.9383299999999995E-2</v>
      </c>
      <c r="BL14" s="360">
        <v>6.4310099999999995E-2</v>
      </c>
      <c r="BM14" s="360">
        <v>7.0028199999999999E-2</v>
      </c>
      <c r="BN14" s="360">
        <v>6.6309900000000005E-2</v>
      </c>
      <c r="BO14" s="360">
        <v>7.0618899999999998E-2</v>
      </c>
      <c r="BP14" s="360">
        <v>6.9965899999999998E-2</v>
      </c>
      <c r="BQ14" s="360">
        <v>7.0500400000000005E-2</v>
      </c>
      <c r="BR14" s="360">
        <v>7.1315100000000006E-2</v>
      </c>
      <c r="BS14" s="360">
        <v>6.6638600000000006E-2</v>
      </c>
      <c r="BT14" s="360">
        <v>6.7657300000000004E-2</v>
      </c>
      <c r="BU14" s="360">
        <v>6.7253999999999994E-2</v>
      </c>
      <c r="BV14" s="360">
        <v>7.08313E-2</v>
      </c>
    </row>
    <row r="15" spans="1:74" ht="12" customHeight="1" x14ac:dyDescent="0.2">
      <c r="A15" s="601" t="s">
        <v>750</v>
      </c>
      <c r="B15" s="602" t="s">
        <v>582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3.5043599999999998E-4</v>
      </c>
      <c r="AX15" s="272">
        <v>3.4986499999999999E-4</v>
      </c>
      <c r="AY15" s="272">
        <v>3.49243E-4</v>
      </c>
      <c r="AZ15" s="360">
        <v>3.5170200000000002E-4</v>
      </c>
      <c r="BA15" s="360">
        <v>3.5124599999999999E-4</v>
      </c>
      <c r="BB15" s="360">
        <v>3.5179500000000002E-4</v>
      </c>
      <c r="BC15" s="360">
        <v>3.5134800000000002E-4</v>
      </c>
      <c r="BD15" s="360">
        <v>3.5190699999999999E-4</v>
      </c>
      <c r="BE15" s="360">
        <v>3.5146999999999999E-4</v>
      </c>
      <c r="BF15" s="360">
        <v>3.5099399999999998E-4</v>
      </c>
      <c r="BG15" s="360">
        <v>3.5152000000000002E-4</v>
      </c>
      <c r="BH15" s="360">
        <v>3.5104800000000002E-4</v>
      </c>
      <c r="BI15" s="360">
        <v>3.5110300000000002E-4</v>
      </c>
      <c r="BJ15" s="360">
        <v>3.5121600000000001E-4</v>
      </c>
      <c r="BK15" s="360">
        <v>3.5139500000000001E-4</v>
      </c>
      <c r="BL15" s="360">
        <v>3.5136800000000001E-4</v>
      </c>
      <c r="BM15" s="360">
        <v>3.5137900000000003E-4</v>
      </c>
      <c r="BN15" s="360">
        <v>3.5134100000000002E-4</v>
      </c>
      <c r="BO15" s="360">
        <v>3.5134000000000001E-4</v>
      </c>
      <c r="BP15" s="360">
        <v>3.5128900000000002E-4</v>
      </c>
      <c r="BQ15" s="360">
        <v>3.5127200000000002E-4</v>
      </c>
      <c r="BR15" s="360">
        <v>3.5129699999999998E-4</v>
      </c>
      <c r="BS15" s="360">
        <v>3.5127699999999999E-4</v>
      </c>
      <c r="BT15" s="360">
        <v>3.51298E-4</v>
      </c>
      <c r="BU15" s="360">
        <v>3.5131600000000001E-4</v>
      </c>
      <c r="BV15" s="360">
        <v>3.5132499999999999E-4</v>
      </c>
    </row>
    <row r="16" spans="1:74" ht="12" customHeight="1" x14ac:dyDescent="0.2">
      <c r="A16" s="601" t="s">
        <v>751</v>
      </c>
      <c r="B16" s="602"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9.8019499999999989E-4</v>
      </c>
      <c r="AU16" s="272">
        <v>9.4704900000000005E-4</v>
      </c>
      <c r="AV16" s="272">
        <v>1.058563E-3</v>
      </c>
      <c r="AW16" s="272">
        <v>1.11545E-3</v>
      </c>
      <c r="AX16" s="272">
        <v>9.1510799999999998E-4</v>
      </c>
      <c r="AY16" s="272">
        <v>1.0306200000000001E-3</v>
      </c>
      <c r="AZ16" s="360">
        <v>1.0324100000000001E-3</v>
      </c>
      <c r="BA16" s="360">
        <v>1.1284299999999999E-3</v>
      </c>
      <c r="BB16" s="360">
        <v>1.1016999999999999E-3</v>
      </c>
      <c r="BC16" s="360">
        <v>1.1511500000000001E-3</v>
      </c>
      <c r="BD16" s="360">
        <v>1.0501099999999999E-3</v>
      </c>
      <c r="BE16" s="360">
        <v>1.0403400000000001E-3</v>
      </c>
      <c r="BF16" s="360">
        <v>9.8109099999999991E-4</v>
      </c>
      <c r="BG16" s="360">
        <v>9.4791500000000002E-4</v>
      </c>
      <c r="BH16" s="360">
        <v>1.0595299999999999E-3</v>
      </c>
      <c r="BI16" s="360">
        <v>1.1735999999999999E-3</v>
      </c>
      <c r="BJ16" s="360">
        <v>9.1510799999999998E-4</v>
      </c>
      <c r="BK16" s="360">
        <v>1.0306200000000001E-3</v>
      </c>
      <c r="BL16" s="360">
        <v>1.0692799999999999E-3</v>
      </c>
      <c r="BM16" s="360">
        <v>1.1284299999999999E-3</v>
      </c>
      <c r="BN16" s="360">
        <v>1.1016999999999999E-3</v>
      </c>
      <c r="BO16" s="360">
        <v>1.1511500000000001E-3</v>
      </c>
      <c r="BP16" s="360">
        <v>1.0501099999999999E-3</v>
      </c>
      <c r="BQ16" s="360">
        <v>1.0403400000000001E-3</v>
      </c>
      <c r="BR16" s="360">
        <v>9.8109099999999991E-4</v>
      </c>
      <c r="BS16" s="360">
        <v>9.4791500000000002E-4</v>
      </c>
      <c r="BT16" s="360">
        <v>1.0595299999999999E-3</v>
      </c>
      <c r="BU16" s="360">
        <v>1.1735999999999999E-3</v>
      </c>
      <c r="BV16" s="360">
        <v>9.1510799999999998E-4</v>
      </c>
    </row>
    <row r="17" spans="1:74" ht="12" customHeight="1" x14ac:dyDescent="0.2">
      <c r="A17" s="601" t="s">
        <v>1251</v>
      </c>
      <c r="B17" s="602" t="s">
        <v>1250</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1.3827178147000001E-3</v>
      </c>
      <c r="AN17" s="272">
        <v>1.4684904803000001E-3</v>
      </c>
      <c r="AO17" s="272">
        <v>2.0843974518000002E-3</v>
      </c>
      <c r="AP17" s="272">
        <v>2.2828299674999999E-3</v>
      </c>
      <c r="AQ17" s="272">
        <v>2.530595337E-3</v>
      </c>
      <c r="AR17" s="272">
        <v>2.5570922847999999E-3</v>
      </c>
      <c r="AS17" s="272">
        <v>2.6262473504000002E-3</v>
      </c>
      <c r="AT17" s="272">
        <v>2.5675805754000001E-3</v>
      </c>
      <c r="AU17" s="272">
        <v>2.3572618596999998E-3</v>
      </c>
      <c r="AV17" s="272">
        <v>2.1361498836E-3</v>
      </c>
      <c r="AW17" s="272">
        <v>1.6672974920999999E-3</v>
      </c>
      <c r="AX17" s="272">
        <v>1.4963299999999999E-3</v>
      </c>
      <c r="AY17" s="272">
        <v>1.58343E-3</v>
      </c>
      <c r="AZ17" s="360">
        <v>1.6837099999999999E-3</v>
      </c>
      <c r="BA17" s="360">
        <v>2.3941700000000002E-3</v>
      </c>
      <c r="BB17" s="360">
        <v>2.5997799999999999E-3</v>
      </c>
      <c r="BC17" s="360">
        <v>2.8753699999999999E-3</v>
      </c>
      <c r="BD17" s="360">
        <v>2.89281E-3</v>
      </c>
      <c r="BE17" s="360">
        <v>2.9944400000000001E-3</v>
      </c>
      <c r="BF17" s="360">
        <v>2.91785E-3</v>
      </c>
      <c r="BG17" s="360">
        <v>2.6567499999999998E-3</v>
      </c>
      <c r="BH17" s="360">
        <v>2.4418199999999999E-3</v>
      </c>
      <c r="BI17" s="360">
        <v>1.9383099999999999E-3</v>
      </c>
      <c r="BJ17" s="360">
        <v>1.7608599999999999E-3</v>
      </c>
      <c r="BK17" s="360">
        <v>1.8580000000000001E-3</v>
      </c>
      <c r="BL17" s="360">
        <v>2.0380400000000001E-3</v>
      </c>
      <c r="BM17" s="360">
        <v>2.7873199999999998E-3</v>
      </c>
      <c r="BN17" s="360">
        <v>3.0204799999999999E-3</v>
      </c>
      <c r="BO17" s="360">
        <v>3.336E-3</v>
      </c>
      <c r="BP17" s="360">
        <v>3.3521200000000001E-3</v>
      </c>
      <c r="BQ17" s="360">
        <v>3.4670299999999999E-3</v>
      </c>
      <c r="BR17" s="360">
        <v>3.3759200000000001E-3</v>
      </c>
      <c r="BS17" s="360">
        <v>3.0723E-3</v>
      </c>
      <c r="BT17" s="360">
        <v>2.8232399999999999E-3</v>
      </c>
      <c r="BU17" s="360">
        <v>2.2413400000000001E-3</v>
      </c>
      <c r="BV17" s="360">
        <v>2.0360399999999998E-3</v>
      </c>
    </row>
    <row r="18" spans="1:74" ht="12" customHeight="1" x14ac:dyDescent="0.2">
      <c r="A18" s="601" t="s">
        <v>23</v>
      </c>
      <c r="B18" s="602" t="s">
        <v>1018</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1.3075755999999999E-2</v>
      </c>
      <c r="AT18" s="272">
        <v>1.3136856000000001E-2</v>
      </c>
      <c r="AU18" s="272">
        <v>1.2642989E-2</v>
      </c>
      <c r="AV18" s="272">
        <v>1.4691096000000001E-2</v>
      </c>
      <c r="AW18" s="272">
        <v>1.43701E-2</v>
      </c>
      <c r="AX18" s="272">
        <v>1.49268E-2</v>
      </c>
      <c r="AY18" s="272">
        <v>1.4505000000000001E-2</v>
      </c>
      <c r="AZ18" s="360">
        <v>1.31967E-2</v>
      </c>
      <c r="BA18" s="360">
        <v>1.4508999999999999E-2</v>
      </c>
      <c r="BB18" s="360">
        <v>1.39297E-2</v>
      </c>
      <c r="BC18" s="360">
        <v>1.3883899999999999E-2</v>
      </c>
      <c r="BD18" s="360">
        <v>1.3081000000000001E-2</v>
      </c>
      <c r="BE18" s="360">
        <v>1.37252E-2</v>
      </c>
      <c r="BF18" s="360">
        <v>1.3816800000000001E-2</v>
      </c>
      <c r="BG18" s="360">
        <v>1.30838E-2</v>
      </c>
      <c r="BH18" s="360">
        <v>1.42101E-2</v>
      </c>
      <c r="BI18" s="360">
        <v>1.39229E-2</v>
      </c>
      <c r="BJ18" s="360">
        <v>1.4838E-2</v>
      </c>
      <c r="BK18" s="360">
        <v>1.44257E-2</v>
      </c>
      <c r="BL18" s="360">
        <v>1.33092E-2</v>
      </c>
      <c r="BM18" s="360">
        <v>1.45162E-2</v>
      </c>
      <c r="BN18" s="360">
        <v>1.3980100000000001E-2</v>
      </c>
      <c r="BO18" s="360">
        <v>1.39761E-2</v>
      </c>
      <c r="BP18" s="360">
        <v>1.31707E-2</v>
      </c>
      <c r="BQ18" s="360">
        <v>1.3784100000000001E-2</v>
      </c>
      <c r="BR18" s="360">
        <v>1.38306E-2</v>
      </c>
      <c r="BS18" s="360">
        <v>1.30507E-2</v>
      </c>
      <c r="BT18" s="360">
        <v>1.41294E-2</v>
      </c>
      <c r="BU18" s="360">
        <v>1.38748E-2</v>
      </c>
      <c r="BV18" s="360">
        <v>1.48334E-2</v>
      </c>
    </row>
    <row r="19" spans="1:74" ht="12" customHeight="1" x14ac:dyDescent="0.2">
      <c r="A19" s="555" t="s">
        <v>55</v>
      </c>
      <c r="B19" s="602" t="s">
        <v>1255</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0.13146332299999999</v>
      </c>
      <c r="AN19" s="272">
        <v>0.12182000900000001</v>
      </c>
      <c r="AO19" s="272">
        <v>0.12821007300000001</v>
      </c>
      <c r="AP19" s="272">
        <v>0.12614845199999999</v>
      </c>
      <c r="AQ19" s="272">
        <v>0.12844066300000001</v>
      </c>
      <c r="AR19" s="272">
        <v>0.12716703200000001</v>
      </c>
      <c r="AS19" s="272">
        <v>0.132013773</v>
      </c>
      <c r="AT19" s="272">
        <v>0.133148673</v>
      </c>
      <c r="AU19" s="272">
        <v>0.123365752</v>
      </c>
      <c r="AV19" s="272">
        <v>0.128228223</v>
      </c>
      <c r="AW19" s="272">
        <v>0.1222012</v>
      </c>
      <c r="AX19" s="272">
        <v>0.1286475</v>
      </c>
      <c r="AY19" s="272">
        <v>0.12620300000000001</v>
      </c>
      <c r="AZ19" s="360">
        <v>0.112432</v>
      </c>
      <c r="BA19" s="360">
        <v>0.1184698</v>
      </c>
      <c r="BB19" s="360">
        <v>0.1157102</v>
      </c>
      <c r="BC19" s="360">
        <v>0.1171208</v>
      </c>
      <c r="BD19" s="360">
        <v>0.1159977</v>
      </c>
      <c r="BE19" s="360">
        <v>0.1221714</v>
      </c>
      <c r="BF19" s="360">
        <v>0.1206446</v>
      </c>
      <c r="BG19" s="360">
        <v>0.11638660000000001</v>
      </c>
      <c r="BH19" s="360">
        <v>0.1206962</v>
      </c>
      <c r="BI19" s="360">
        <v>0.1174895</v>
      </c>
      <c r="BJ19" s="360">
        <v>0.12276919999999999</v>
      </c>
      <c r="BK19" s="360">
        <v>0.1225199</v>
      </c>
      <c r="BL19" s="360">
        <v>0.1101039</v>
      </c>
      <c r="BM19" s="360">
        <v>0.1169679</v>
      </c>
      <c r="BN19" s="360">
        <v>0.1146882</v>
      </c>
      <c r="BO19" s="360">
        <v>0.11637599999999999</v>
      </c>
      <c r="BP19" s="360">
        <v>0.1154056</v>
      </c>
      <c r="BQ19" s="360">
        <v>0.12165090000000001</v>
      </c>
      <c r="BR19" s="360">
        <v>0.1201554</v>
      </c>
      <c r="BS19" s="360">
        <v>0.1159086</v>
      </c>
      <c r="BT19" s="360">
        <v>0.1202235</v>
      </c>
      <c r="BU19" s="360">
        <v>0.11702070000000001</v>
      </c>
      <c r="BV19" s="360">
        <v>0.12230729999999999</v>
      </c>
    </row>
    <row r="20" spans="1:74" ht="12" customHeight="1" x14ac:dyDescent="0.2">
      <c r="A20" s="601" t="s">
        <v>22</v>
      </c>
      <c r="B20" s="602" t="s">
        <v>475</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0.22114734419000001</v>
      </c>
      <c r="AB20" s="272">
        <v>0.19729380563999999</v>
      </c>
      <c r="AC20" s="272">
        <v>0.21764905105999999</v>
      </c>
      <c r="AD20" s="272">
        <v>0.20518455997000001</v>
      </c>
      <c r="AE20" s="272">
        <v>0.21310963893000001</v>
      </c>
      <c r="AF20" s="272">
        <v>0.20988200761</v>
      </c>
      <c r="AG20" s="272">
        <v>0.21706583488</v>
      </c>
      <c r="AH20" s="272">
        <v>0.22096891008</v>
      </c>
      <c r="AI20" s="272">
        <v>0.20456106522</v>
      </c>
      <c r="AJ20" s="272">
        <v>0.21527110094999999</v>
      </c>
      <c r="AK20" s="272">
        <v>0.21737054847000001</v>
      </c>
      <c r="AL20" s="272">
        <v>0.22435700234</v>
      </c>
      <c r="AM20" s="272">
        <v>0.21924126876</v>
      </c>
      <c r="AN20" s="272">
        <v>0.20161266728999999</v>
      </c>
      <c r="AO20" s="272">
        <v>0.21556073147999999</v>
      </c>
      <c r="AP20" s="272">
        <v>0.20917917824999999</v>
      </c>
      <c r="AQ20" s="272">
        <v>0.2148640708</v>
      </c>
      <c r="AR20" s="272">
        <v>0.21139309093</v>
      </c>
      <c r="AS20" s="272">
        <v>0.22020041736000001</v>
      </c>
      <c r="AT20" s="272">
        <v>0.22199935231000001</v>
      </c>
      <c r="AU20" s="272">
        <v>0.20479914017</v>
      </c>
      <c r="AV20" s="272">
        <v>0.21573358155</v>
      </c>
      <c r="AW20" s="272">
        <v>0.21047740000000001</v>
      </c>
      <c r="AX20" s="272">
        <v>0.2197993</v>
      </c>
      <c r="AY20" s="272">
        <v>0.21252679999999999</v>
      </c>
      <c r="AZ20" s="360">
        <v>0.19053410000000001</v>
      </c>
      <c r="BA20" s="360">
        <v>0.20657929999999999</v>
      </c>
      <c r="BB20" s="360">
        <v>0.198322</v>
      </c>
      <c r="BC20" s="360">
        <v>0.20492469999999999</v>
      </c>
      <c r="BD20" s="360">
        <v>0.20157539999999999</v>
      </c>
      <c r="BE20" s="360">
        <v>0.20913319999999999</v>
      </c>
      <c r="BF20" s="360">
        <v>0.20762349999999999</v>
      </c>
      <c r="BG20" s="360">
        <v>0.1980238</v>
      </c>
      <c r="BH20" s="360">
        <v>0.20500280000000001</v>
      </c>
      <c r="BI20" s="360">
        <v>0.2016452</v>
      </c>
      <c r="BJ20" s="360">
        <v>0.21187500000000001</v>
      </c>
      <c r="BK20" s="360">
        <v>0.20914959999999999</v>
      </c>
      <c r="BL20" s="360">
        <v>0.19054109999999999</v>
      </c>
      <c r="BM20" s="360">
        <v>0.2045302</v>
      </c>
      <c r="BN20" s="360">
        <v>0.1979216</v>
      </c>
      <c r="BO20" s="360">
        <v>0.20407500000000001</v>
      </c>
      <c r="BP20" s="360">
        <v>0.20153560000000001</v>
      </c>
      <c r="BQ20" s="360">
        <v>0.20892720000000001</v>
      </c>
      <c r="BR20" s="360">
        <v>0.20826829999999999</v>
      </c>
      <c r="BS20" s="360">
        <v>0.19838819999999999</v>
      </c>
      <c r="BT20" s="360">
        <v>0.20495579999999999</v>
      </c>
      <c r="BU20" s="360">
        <v>0.2011396</v>
      </c>
      <c r="BV20" s="360">
        <v>0.21077950000000001</v>
      </c>
    </row>
    <row r="21" spans="1:74" ht="12" customHeight="1" x14ac:dyDescent="0.2">
      <c r="A21" s="601"/>
      <c r="B21" s="170" t="s">
        <v>477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361"/>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1" t="s">
        <v>67</v>
      </c>
      <c r="B22" s="602" t="s">
        <v>582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1.64371E-3</v>
      </c>
      <c r="AX22" s="272">
        <v>1.6410299999999999E-3</v>
      </c>
      <c r="AY22" s="272">
        <v>1.6381099999999999E-3</v>
      </c>
      <c r="AZ22" s="360">
        <v>1.6496499999999999E-3</v>
      </c>
      <c r="BA22" s="360">
        <v>1.64751E-3</v>
      </c>
      <c r="BB22" s="360">
        <v>1.6500900000000001E-3</v>
      </c>
      <c r="BC22" s="360">
        <v>1.64799E-3</v>
      </c>
      <c r="BD22" s="360">
        <v>1.6506100000000001E-3</v>
      </c>
      <c r="BE22" s="360">
        <v>1.6485600000000001E-3</v>
      </c>
      <c r="BF22" s="360">
        <v>1.6463300000000001E-3</v>
      </c>
      <c r="BG22" s="360">
        <v>1.64879E-3</v>
      </c>
      <c r="BH22" s="360">
        <v>1.6465799999999999E-3</v>
      </c>
      <c r="BI22" s="360">
        <v>1.6468399999999999E-3</v>
      </c>
      <c r="BJ22" s="360">
        <v>1.64737E-3</v>
      </c>
      <c r="BK22" s="360">
        <v>1.64821E-3</v>
      </c>
      <c r="BL22" s="360">
        <v>1.6480799999999999E-3</v>
      </c>
      <c r="BM22" s="360">
        <v>1.64813E-3</v>
      </c>
      <c r="BN22" s="360">
        <v>1.64795E-3</v>
      </c>
      <c r="BO22" s="360">
        <v>1.64795E-3</v>
      </c>
      <c r="BP22" s="360">
        <v>1.6477099999999999E-3</v>
      </c>
      <c r="BQ22" s="360">
        <v>1.64763E-3</v>
      </c>
      <c r="BR22" s="360">
        <v>1.6477499999999999E-3</v>
      </c>
      <c r="BS22" s="360">
        <v>1.64766E-3</v>
      </c>
      <c r="BT22" s="360">
        <v>1.6477499999999999E-3</v>
      </c>
      <c r="BU22" s="360">
        <v>1.64784E-3</v>
      </c>
      <c r="BV22" s="360">
        <v>1.64788E-3</v>
      </c>
    </row>
    <row r="23" spans="1:74" ht="12" customHeight="1" x14ac:dyDescent="0.2">
      <c r="A23" s="601" t="s">
        <v>1253</v>
      </c>
      <c r="B23" s="602" t="s">
        <v>1252</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5.3068182999000003E-3</v>
      </c>
      <c r="AN23" s="272">
        <v>5.8564233370000003E-3</v>
      </c>
      <c r="AO23" s="272">
        <v>7.9218332052000007E-3</v>
      </c>
      <c r="AP23" s="272">
        <v>8.8419910211000007E-3</v>
      </c>
      <c r="AQ23" s="272">
        <v>9.7122235381999992E-3</v>
      </c>
      <c r="AR23" s="272">
        <v>9.9729436100999998E-3</v>
      </c>
      <c r="AS23" s="272">
        <v>1.0152734474000001E-2</v>
      </c>
      <c r="AT23" s="272">
        <v>9.7904047394000004E-3</v>
      </c>
      <c r="AU23" s="272">
        <v>8.8349636227000004E-3</v>
      </c>
      <c r="AV23" s="272">
        <v>7.7103593262000001E-3</v>
      </c>
      <c r="AW23" s="272">
        <v>6.0866618560000002E-3</v>
      </c>
      <c r="AX23" s="272">
        <v>5.9338300000000002E-3</v>
      </c>
      <c r="AY23" s="272">
        <v>6.4379700000000003E-3</v>
      </c>
      <c r="AZ23" s="360">
        <v>7.1300499999999998E-3</v>
      </c>
      <c r="BA23" s="360">
        <v>9.6343999999999996E-3</v>
      </c>
      <c r="BB23" s="360">
        <v>1.0596299999999999E-2</v>
      </c>
      <c r="BC23" s="360">
        <v>1.1632699999999999E-2</v>
      </c>
      <c r="BD23" s="360">
        <v>1.1747799999999999E-2</v>
      </c>
      <c r="BE23" s="360">
        <v>1.21934E-2</v>
      </c>
      <c r="BF23" s="360">
        <v>1.17944E-2</v>
      </c>
      <c r="BG23" s="360">
        <v>1.07025E-2</v>
      </c>
      <c r="BH23" s="360">
        <v>9.6364899999999993E-3</v>
      </c>
      <c r="BI23" s="360">
        <v>7.8081499999999998E-3</v>
      </c>
      <c r="BJ23" s="360">
        <v>7.5088000000000004E-3</v>
      </c>
      <c r="BK23" s="360">
        <v>8.0258699999999992E-3</v>
      </c>
      <c r="BL23" s="360">
        <v>9.0838700000000008E-3</v>
      </c>
      <c r="BM23" s="360">
        <v>1.17672E-2</v>
      </c>
      <c r="BN23" s="360">
        <v>1.28924E-2</v>
      </c>
      <c r="BO23" s="360">
        <v>1.41218E-2</v>
      </c>
      <c r="BP23" s="360">
        <v>1.4238300000000001E-2</v>
      </c>
      <c r="BQ23" s="360">
        <v>1.4770500000000001E-2</v>
      </c>
      <c r="BR23" s="360">
        <v>1.4275100000000001E-2</v>
      </c>
      <c r="BS23" s="360">
        <v>1.29461E-2</v>
      </c>
      <c r="BT23" s="360">
        <v>1.16483E-2</v>
      </c>
      <c r="BU23" s="360">
        <v>9.4309900000000002E-3</v>
      </c>
      <c r="BV23" s="360">
        <v>9.0690600000000003E-3</v>
      </c>
    </row>
    <row r="24" spans="1:74" ht="12" customHeight="1" x14ac:dyDescent="0.2">
      <c r="A24" s="555" t="s">
        <v>1039</v>
      </c>
      <c r="B24" s="602" t="s">
        <v>1018</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3.5712600000000001E-3</v>
      </c>
      <c r="AT24" s="272">
        <v>3.62292E-3</v>
      </c>
      <c r="AU24" s="272">
        <v>3.2303800000000001E-3</v>
      </c>
      <c r="AV24" s="272">
        <v>3.6995000000000001E-3</v>
      </c>
      <c r="AW24" s="272">
        <v>3.9310999999999999E-3</v>
      </c>
      <c r="AX24" s="272">
        <v>4.1599599999999999E-3</v>
      </c>
      <c r="AY24" s="272">
        <v>3.81578E-3</v>
      </c>
      <c r="AZ24" s="360">
        <v>3.4151400000000001E-3</v>
      </c>
      <c r="BA24" s="360">
        <v>3.7853700000000001E-3</v>
      </c>
      <c r="BB24" s="360">
        <v>3.5893600000000002E-3</v>
      </c>
      <c r="BC24" s="360">
        <v>3.6912799999999999E-3</v>
      </c>
      <c r="BD24" s="360">
        <v>3.6597299999999999E-3</v>
      </c>
      <c r="BE24" s="360">
        <v>3.6743399999999999E-3</v>
      </c>
      <c r="BF24" s="360">
        <v>3.7146700000000002E-3</v>
      </c>
      <c r="BG24" s="360">
        <v>3.4145600000000001E-3</v>
      </c>
      <c r="BH24" s="360">
        <v>3.7623999999999999E-3</v>
      </c>
      <c r="BI24" s="360">
        <v>3.5294699999999998E-3</v>
      </c>
      <c r="BJ24" s="360">
        <v>4.1468E-3</v>
      </c>
      <c r="BK24" s="360">
        <v>3.7937299999999999E-3</v>
      </c>
      <c r="BL24" s="360">
        <v>3.5224499999999999E-3</v>
      </c>
      <c r="BM24" s="360">
        <v>3.78649E-3</v>
      </c>
      <c r="BN24" s="360">
        <v>3.6033599999999999E-3</v>
      </c>
      <c r="BO24" s="360">
        <v>3.7108699999999998E-3</v>
      </c>
      <c r="BP24" s="360">
        <v>3.67915E-3</v>
      </c>
      <c r="BQ24" s="360">
        <v>3.6890099999999999E-3</v>
      </c>
      <c r="BR24" s="360">
        <v>3.7220299999999999E-3</v>
      </c>
      <c r="BS24" s="360">
        <v>3.4148E-3</v>
      </c>
      <c r="BT24" s="360">
        <v>3.7470799999999999E-3</v>
      </c>
      <c r="BU24" s="360">
        <v>3.5089100000000001E-3</v>
      </c>
      <c r="BV24" s="360">
        <v>4.1459599999999997E-3</v>
      </c>
    </row>
    <row r="25" spans="1:74" ht="12" customHeight="1" x14ac:dyDescent="0.2">
      <c r="A25" s="555" t="s">
        <v>24</v>
      </c>
      <c r="B25" s="602" t="s">
        <v>1255</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7.0437310000000001E-3</v>
      </c>
      <c r="AW25" s="272">
        <v>6.9078899999999999E-3</v>
      </c>
      <c r="AX25" s="272">
        <v>7.1484199999999999E-3</v>
      </c>
      <c r="AY25" s="272">
        <v>7.2803299999999998E-3</v>
      </c>
      <c r="AZ25" s="360">
        <v>6.49426E-3</v>
      </c>
      <c r="BA25" s="360">
        <v>7.0441499999999999E-3</v>
      </c>
      <c r="BB25" s="360">
        <v>6.62979E-3</v>
      </c>
      <c r="BC25" s="360">
        <v>6.9677899999999997E-3</v>
      </c>
      <c r="BD25" s="360">
        <v>6.9885600000000004E-3</v>
      </c>
      <c r="BE25" s="360">
        <v>7.2649899999999998E-3</v>
      </c>
      <c r="BF25" s="360">
        <v>7.4004300000000004E-3</v>
      </c>
      <c r="BG25" s="360">
        <v>7.0170299999999996E-3</v>
      </c>
      <c r="BH25" s="360">
        <v>6.9586400000000003E-3</v>
      </c>
      <c r="BI25" s="360">
        <v>6.6469399999999996E-3</v>
      </c>
      <c r="BJ25" s="360">
        <v>7.1286099999999996E-3</v>
      </c>
      <c r="BK25" s="360">
        <v>7.2641199999999998E-3</v>
      </c>
      <c r="BL25" s="360">
        <v>6.4896399999999996E-3</v>
      </c>
      <c r="BM25" s="360">
        <v>7.0310599999999996E-3</v>
      </c>
      <c r="BN25" s="360">
        <v>6.62877E-3</v>
      </c>
      <c r="BO25" s="360">
        <v>6.9772599999999999E-3</v>
      </c>
      <c r="BP25" s="360">
        <v>7.0150000000000004E-3</v>
      </c>
      <c r="BQ25" s="360">
        <v>7.2900400000000002E-3</v>
      </c>
      <c r="BR25" s="360">
        <v>7.4146699999999999E-3</v>
      </c>
      <c r="BS25" s="360">
        <v>7.00528E-3</v>
      </c>
      <c r="BT25" s="360">
        <v>6.9445000000000002E-3</v>
      </c>
      <c r="BU25" s="360">
        <v>6.64002E-3</v>
      </c>
      <c r="BV25" s="360">
        <v>7.1262000000000001E-3</v>
      </c>
    </row>
    <row r="26" spans="1:74" ht="12" customHeight="1" x14ac:dyDescent="0.2">
      <c r="A26" s="601" t="s">
        <v>237</v>
      </c>
      <c r="B26" s="602" t="s">
        <v>475</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1.9555557174999998E-2</v>
      </c>
      <c r="AB26" s="272">
        <v>1.8306723271000001E-2</v>
      </c>
      <c r="AC26" s="272">
        <v>2.1168315284000001E-2</v>
      </c>
      <c r="AD26" s="272">
        <v>2.1502386040000002E-2</v>
      </c>
      <c r="AE26" s="272">
        <v>2.2846321565000001E-2</v>
      </c>
      <c r="AF26" s="272">
        <v>2.2526386879999999E-2</v>
      </c>
      <c r="AG26" s="272">
        <v>2.3190359918999998E-2</v>
      </c>
      <c r="AH26" s="272">
        <v>2.3100571755999999E-2</v>
      </c>
      <c r="AI26" s="272">
        <v>2.1336635265999999E-2</v>
      </c>
      <c r="AJ26" s="272">
        <v>2.1249864526999999E-2</v>
      </c>
      <c r="AK26" s="272">
        <v>1.9865002191E-2</v>
      </c>
      <c r="AL26" s="272">
        <v>2.0181746763E-2</v>
      </c>
      <c r="AM26" s="272">
        <v>2.0495358591999999E-2</v>
      </c>
      <c r="AN26" s="272">
        <v>1.95708081E-2</v>
      </c>
      <c r="AO26" s="272">
        <v>2.3119021758E-2</v>
      </c>
      <c r="AP26" s="272">
        <v>2.3130902357999999E-2</v>
      </c>
      <c r="AQ26" s="272">
        <v>2.4639509636999998E-2</v>
      </c>
      <c r="AR26" s="272">
        <v>2.4504058975E-2</v>
      </c>
      <c r="AS26" s="272">
        <v>2.4967016617000001E-2</v>
      </c>
      <c r="AT26" s="272">
        <v>2.4755039948000001E-2</v>
      </c>
      <c r="AU26" s="272">
        <v>2.2705978791999998E-2</v>
      </c>
      <c r="AV26" s="272">
        <v>2.2468355058E-2</v>
      </c>
      <c r="AW26" s="272">
        <v>2.1213099999999999E-2</v>
      </c>
      <c r="AX26" s="272">
        <v>2.1321900000000001E-2</v>
      </c>
      <c r="AY26" s="272">
        <v>2.1416299999999999E-2</v>
      </c>
      <c r="AZ26" s="360">
        <v>2.08303E-2</v>
      </c>
      <c r="BA26" s="360">
        <v>2.4547900000000001E-2</v>
      </c>
      <c r="BB26" s="360">
        <v>2.4807800000000001E-2</v>
      </c>
      <c r="BC26" s="360">
        <v>2.64836E-2</v>
      </c>
      <c r="BD26" s="360">
        <v>2.6524599999999999E-2</v>
      </c>
      <c r="BE26" s="360">
        <v>2.7243099999999999E-2</v>
      </c>
      <c r="BF26" s="360">
        <v>2.70145E-2</v>
      </c>
      <c r="BG26" s="360">
        <v>2.50265E-2</v>
      </c>
      <c r="BH26" s="360">
        <v>2.4316500000000001E-2</v>
      </c>
      <c r="BI26" s="360">
        <v>2.1886900000000001E-2</v>
      </c>
      <c r="BJ26" s="360">
        <v>2.2875400000000001E-2</v>
      </c>
      <c r="BK26" s="360">
        <v>2.29982E-2</v>
      </c>
      <c r="BL26" s="360">
        <v>2.2959199999999999E-2</v>
      </c>
      <c r="BM26" s="360">
        <v>2.6649599999999999E-2</v>
      </c>
      <c r="BN26" s="360">
        <v>2.7133000000000001E-2</v>
      </c>
      <c r="BO26" s="360">
        <v>2.8992799999999999E-2</v>
      </c>
      <c r="BP26" s="360">
        <v>2.9071199999999998E-2</v>
      </c>
      <c r="BQ26" s="360">
        <v>2.98643E-2</v>
      </c>
      <c r="BR26" s="360">
        <v>2.9552599999999998E-2</v>
      </c>
      <c r="BS26" s="360">
        <v>2.7280599999999999E-2</v>
      </c>
      <c r="BT26" s="360">
        <v>2.63095E-2</v>
      </c>
      <c r="BU26" s="360">
        <v>2.3475800000000002E-2</v>
      </c>
      <c r="BV26" s="360">
        <v>2.4403299999999999E-2</v>
      </c>
    </row>
    <row r="27" spans="1:74" ht="12" customHeight="1" x14ac:dyDescent="0.2">
      <c r="A27" s="601"/>
      <c r="B27" s="170" t="s">
        <v>478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361"/>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1" t="s">
        <v>749</v>
      </c>
      <c r="B28" s="602" t="s">
        <v>582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4.2474604330000002E-3</v>
      </c>
      <c r="AX28" s="272">
        <v>4.3890420546E-3</v>
      </c>
      <c r="AY28" s="272">
        <v>4.3890400000000003E-3</v>
      </c>
      <c r="AZ28" s="360">
        <v>4.3890400000000003E-3</v>
      </c>
      <c r="BA28" s="360">
        <v>4.3890400000000003E-3</v>
      </c>
      <c r="BB28" s="360">
        <v>4.3890400000000003E-3</v>
      </c>
      <c r="BC28" s="360">
        <v>4.3890400000000003E-3</v>
      </c>
      <c r="BD28" s="360">
        <v>4.3890400000000003E-3</v>
      </c>
      <c r="BE28" s="360">
        <v>4.3890400000000003E-3</v>
      </c>
      <c r="BF28" s="360">
        <v>4.3890400000000003E-3</v>
      </c>
      <c r="BG28" s="360">
        <v>4.3890400000000003E-3</v>
      </c>
      <c r="BH28" s="360">
        <v>4.3890400000000003E-3</v>
      </c>
      <c r="BI28" s="360">
        <v>4.3890400000000003E-3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1" t="s">
        <v>25</v>
      </c>
      <c r="B29" s="602" t="s">
        <v>1257</v>
      </c>
      <c r="C29" s="272">
        <v>6.4385420000000002E-3</v>
      </c>
      <c r="D29" s="272">
        <v>7.0678390000000002E-3</v>
      </c>
      <c r="E29" s="272">
        <v>9.9599809999999997E-3</v>
      </c>
      <c r="F29" s="272">
        <v>1.1219009E-2</v>
      </c>
      <c r="G29" s="272">
        <v>1.2411752E-2</v>
      </c>
      <c r="H29" s="272">
        <v>1.2632325999999999E-2</v>
      </c>
      <c r="I29" s="272">
        <v>1.3420057000000001E-2</v>
      </c>
      <c r="J29" s="272">
        <v>1.3384119E-2</v>
      </c>
      <c r="K29" s="272">
        <v>1.2160917E-2</v>
      </c>
      <c r="L29" s="272">
        <v>1.1008248E-2</v>
      </c>
      <c r="M29" s="272">
        <v>9.1029059999999992E-3</v>
      </c>
      <c r="N29" s="272">
        <v>8.3996069999999999E-3</v>
      </c>
      <c r="O29" s="272">
        <v>8.0356049999999995E-3</v>
      </c>
      <c r="P29" s="272">
        <v>9.5214029999999995E-3</v>
      </c>
      <c r="Q29" s="272">
        <v>1.2742186000000001E-2</v>
      </c>
      <c r="R29" s="272">
        <v>1.4404231999999999E-2</v>
      </c>
      <c r="S29" s="272">
        <v>1.5970386999999999E-2</v>
      </c>
      <c r="T29" s="272">
        <v>1.6513350999999999E-2</v>
      </c>
      <c r="U29" s="272">
        <v>1.7190634999999999E-2</v>
      </c>
      <c r="V29" s="272">
        <v>1.6686822E-2</v>
      </c>
      <c r="W29" s="272">
        <v>1.4863507E-2</v>
      </c>
      <c r="X29" s="272">
        <v>1.3291099000000001E-2</v>
      </c>
      <c r="Y29" s="272">
        <v>1.0851216E-2</v>
      </c>
      <c r="Z29" s="272">
        <v>9.8792849999999998E-3</v>
      </c>
      <c r="AA29" s="272">
        <v>9.6967400000000006E-3</v>
      </c>
      <c r="AB29" s="272">
        <v>1.0855462E-2</v>
      </c>
      <c r="AC29" s="272">
        <v>1.5709713E-2</v>
      </c>
      <c r="AD29" s="272">
        <v>1.7546675000000001E-2</v>
      </c>
      <c r="AE29" s="272">
        <v>1.9355316000000001E-2</v>
      </c>
      <c r="AF29" s="272">
        <v>2.0013814000000001E-2</v>
      </c>
      <c r="AG29" s="272">
        <v>2.0447887000000001E-2</v>
      </c>
      <c r="AH29" s="272">
        <v>1.9798805999999999E-2</v>
      </c>
      <c r="AI29" s="272">
        <v>1.7717712E-2</v>
      </c>
      <c r="AJ29" s="272">
        <v>1.5842069E-2</v>
      </c>
      <c r="AK29" s="272">
        <v>1.2402688E-2</v>
      </c>
      <c r="AL29" s="272">
        <v>1.1574991999999999E-2</v>
      </c>
      <c r="AM29" s="272">
        <v>1.1735069000000001E-2</v>
      </c>
      <c r="AN29" s="272">
        <v>1.2889497999999999E-2</v>
      </c>
      <c r="AO29" s="272">
        <v>1.8014447999999999E-2</v>
      </c>
      <c r="AP29" s="272">
        <v>2.0458744000000001E-2</v>
      </c>
      <c r="AQ29" s="272">
        <v>2.2544531999999999E-2</v>
      </c>
      <c r="AR29" s="272">
        <v>2.3031467999999999E-2</v>
      </c>
      <c r="AS29" s="272">
        <v>2.3646170000000001E-2</v>
      </c>
      <c r="AT29" s="272">
        <v>2.2737586000000001E-2</v>
      </c>
      <c r="AU29" s="272">
        <v>2.0066048999999999E-2</v>
      </c>
      <c r="AV29" s="272">
        <v>1.8030851000000001E-2</v>
      </c>
      <c r="AW29" s="272">
        <v>1.45045E-2</v>
      </c>
      <c r="AX29" s="272">
        <v>1.3273800000000001E-2</v>
      </c>
      <c r="AY29" s="272">
        <v>1.3094700000000001E-2</v>
      </c>
      <c r="AZ29" s="360">
        <v>1.46531E-2</v>
      </c>
      <c r="BA29" s="360">
        <v>2.0863E-2</v>
      </c>
      <c r="BB29" s="360">
        <v>2.3472699999999999E-2</v>
      </c>
      <c r="BC29" s="360">
        <v>2.5885100000000001E-2</v>
      </c>
      <c r="BD29" s="360">
        <v>2.64625E-2</v>
      </c>
      <c r="BE29" s="360">
        <v>2.7321600000000001E-2</v>
      </c>
      <c r="BF29" s="360">
        <v>2.65022E-2</v>
      </c>
      <c r="BG29" s="360">
        <v>2.3742699999999999E-2</v>
      </c>
      <c r="BH29" s="360">
        <v>2.13368E-2</v>
      </c>
      <c r="BI29" s="360">
        <v>1.7107899999999999E-2</v>
      </c>
      <c r="BJ29" s="360">
        <v>1.57184E-2</v>
      </c>
      <c r="BK29" s="360">
        <v>1.5539600000000001E-2</v>
      </c>
      <c r="BL29" s="360">
        <v>1.77276E-2</v>
      </c>
      <c r="BM29" s="360">
        <v>2.43793E-2</v>
      </c>
      <c r="BN29" s="360">
        <v>2.73295E-2</v>
      </c>
      <c r="BO29" s="360">
        <v>3.0060900000000002E-2</v>
      </c>
      <c r="BP29" s="360">
        <v>3.0660300000000001E-2</v>
      </c>
      <c r="BQ29" s="360">
        <v>3.1608200000000003E-2</v>
      </c>
      <c r="BR29" s="360">
        <v>3.0618099999999999E-2</v>
      </c>
      <c r="BS29" s="360">
        <v>2.7399300000000001E-2</v>
      </c>
      <c r="BT29" s="360">
        <v>2.4598999999999999E-2</v>
      </c>
      <c r="BU29" s="360">
        <v>1.9726799999999999E-2</v>
      </c>
      <c r="BV29" s="360">
        <v>1.8095300000000002E-2</v>
      </c>
    </row>
    <row r="30" spans="1:74" ht="12" customHeight="1" x14ac:dyDescent="0.2">
      <c r="A30" s="601" t="s">
        <v>917</v>
      </c>
      <c r="B30" s="602" t="s">
        <v>1255</v>
      </c>
      <c r="C30" s="272">
        <v>4.3547440999999999E-2</v>
      </c>
      <c r="D30" s="272">
        <v>3.9333172999999999E-2</v>
      </c>
      <c r="E30" s="272">
        <v>4.3547440999999999E-2</v>
      </c>
      <c r="F30" s="272">
        <v>4.2142684999999999E-2</v>
      </c>
      <c r="G30" s="272">
        <v>4.3547440999999999E-2</v>
      </c>
      <c r="H30" s="272">
        <v>4.2142684999999999E-2</v>
      </c>
      <c r="I30" s="272">
        <v>4.3547440999999999E-2</v>
      </c>
      <c r="J30" s="272">
        <v>4.3547440999999999E-2</v>
      </c>
      <c r="K30" s="272">
        <v>4.2142684999999999E-2</v>
      </c>
      <c r="L30" s="272">
        <v>4.3547440999999999E-2</v>
      </c>
      <c r="M30" s="272">
        <v>4.2142684999999999E-2</v>
      </c>
      <c r="N30" s="272">
        <v>4.3547440999999999E-2</v>
      </c>
      <c r="O30" s="272">
        <v>3.7931805999999998E-2</v>
      </c>
      <c r="P30" s="272">
        <v>3.5484593000000002E-2</v>
      </c>
      <c r="Q30" s="272">
        <v>3.7931805999999998E-2</v>
      </c>
      <c r="R30" s="272">
        <v>3.6708198999999997E-2</v>
      </c>
      <c r="S30" s="272">
        <v>3.7931805999999998E-2</v>
      </c>
      <c r="T30" s="272">
        <v>3.6708198999999997E-2</v>
      </c>
      <c r="U30" s="272">
        <v>3.7931805999999998E-2</v>
      </c>
      <c r="V30" s="272">
        <v>3.7931805999999998E-2</v>
      </c>
      <c r="W30" s="272">
        <v>3.6708198999999997E-2</v>
      </c>
      <c r="X30" s="272">
        <v>3.7931805999999998E-2</v>
      </c>
      <c r="Y30" s="272">
        <v>3.6708198999999997E-2</v>
      </c>
      <c r="Z30" s="272">
        <v>3.7931805999999998E-2</v>
      </c>
      <c r="AA30" s="272">
        <v>3.6774578000000002E-2</v>
      </c>
      <c r="AB30" s="272">
        <v>3.3215748000000003E-2</v>
      </c>
      <c r="AC30" s="272">
        <v>3.6774578000000002E-2</v>
      </c>
      <c r="AD30" s="272">
        <v>3.5588301000000003E-2</v>
      </c>
      <c r="AE30" s="272">
        <v>3.6774578000000002E-2</v>
      </c>
      <c r="AF30" s="272">
        <v>3.5588301000000003E-2</v>
      </c>
      <c r="AG30" s="272">
        <v>3.6774578000000002E-2</v>
      </c>
      <c r="AH30" s="272">
        <v>3.6774578000000002E-2</v>
      </c>
      <c r="AI30" s="272">
        <v>3.5588301000000003E-2</v>
      </c>
      <c r="AJ30" s="272">
        <v>3.6774578000000002E-2</v>
      </c>
      <c r="AK30" s="272">
        <v>3.5588301000000003E-2</v>
      </c>
      <c r="AL30" s="272">
        <v>3.6774578000000002E-2</v>
      </c>
      <c r="AM30" s="272">
        <v>4.3929696999999997E-2</v>
      </c>
      <c r="AN30" s="272">
        <v>3.9678435999999997E-2</v>
      </c>
      <c r="AO30" s="272">
        <v>4.3929696999999997E-2</v>
      </c>
      <c r="AP30" s="272">
        <v>4.2512609999999999E-2</v>
      </c>
      <c r="AQ30" s="272">
        <v>4.3929696999999997E-2</v>
      </c>
      <c r="AR30" s="272">
        <v>4.2512609999999999E-2</v>
      </c>
      <c r="AS30" s="272">
        <v>4.3929696999999997E-2</v>
      </c>
      <c r="AT30" s="272">
        <v>4.3929696999999997E-2</v>
      </c>
      <c r="AU30" s="272">
        <v>4.2512609999999999E-2</v>
      </c>
      <c r="AV30" s="272">
        <v>4.3929696999999997E-2</v>
      </c>
      <c r="AW30" s="272">
        <v>3.3872419060999998E-2</v>
      </c>
      <c r="AX30" s="272">
        <v>3.5001498983E-2</v>
      </c>
      <c r="AY30" s="272">
        <v>3.5001499999999998E-2</v>
      </c>
      <c r="AZ30" s="360">
        <v>3.5001499999999998E-2</v>
      </c>
      <c r="BA30" s="360">
        <v>3.5001499999999998E-2</v>
      </c>
      <c r="BB30" s="360">
        <v>3.5001499999999998E-2</v>
      </c>
      <c r="BC30" s="360">
        <v>3.5001499999999998E-2</v>
      </c>
      <c r="BD30" s="360">
        <v>3.5001499999999998E-2</v>
      </c>
      <c r="BE30" s="360">
        <v>3.5001499999999998E-2</v>
      </c>
      <c r="BF30" s="360">
        <v>3.5001499999999998E-2</v>
      </c>
      <c r="BG30" s="360">
        <v>3.5001499999999998E-2</v>
      </c>
      <c r="BH30" s="360">
        <v>3.5001499999999998E-2</v>
      </c>
      <c r="BI30" s="360">
        <v>3.5001499999999998E-2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0" t="s">
        <v>26</v>
      </c>
      <c r="B31" s="602" t="s">
        <v>475</v>
      </c>
      <c r="C31" s="272">
        <v>5.3349270999999997E-2</v>
      </c>
      <c r="D31" s="272">
        <v>4.9438820000000001E-2</v>
      </c>
      <c r="E31" s="272">
        <v>5.6870709999999998E-2</v>
      </c>
      <c r="F31" s="272">
        <v>5.6616488999999999E-2</v>
      </c>
      <c r="G31" s="272">
        <v>5.9322481000000003E-2</v>
      </c>
      <c r="H31" s="272">
        <v>5.8029806000000003E-2</v>
      </c>
      <c r="I31" s="272">
        <v>6.0330785999999997E-2</v>
      </c>
      <c r="J31" s="272">
        <v>6.0294847999999998E-2</v>
      </c>
      <c r="K31" s="272">
        <v>5.7558396999999997E-2</v>
      </c>
      <c r="L31" s="272">
        <v>5.7918977000000003E-2</v>
      </c>
      <c r="M31" s="272">
        <v>5.4500385999999998E-2</v>
      </c>
      <c r="N31" s="272">
        <v>5.5310336000000002E-2</v>
      </c>
      <c r="O31" s="272">
        <v>4.9321508999999999E-2</v>
      </c>
      <c r="P31" s="272">
        <v>4.8143700999999997E-2</v>
      </c>
      <c r="Q31" s="272">
        <v>5.4028090000000001E-2</v>
      </c>
      <c r="R31" s="272">
        <v>5.4358333000000002E-2</v>
      </c>
      <c r="S31" s="272">
        <v>5.7256291000000001E-2</v>
      </c>
      <c r="T31" s="272">
        <v>5.6467452000000001E-2</v>
      </c>
      <c r="U31" s="272">
        <v>5.8476539000000001E-2</v>
      </c>
      <c r="V31" s="272">
        <v>5.7972726000000002E-2</v>
      </c>
      <c r="W31" s="272">
        <v>5.4817607999999997E-2</v>
      </c>
      <c r="X31" s="272">
        <v>5.4577002999999999E-2</v>
      </c>
      <c r="Y31" s="272">
        <v>5.0805317000000003E-2</v>
      </c>
      <c r="Z31" s="272">
        <v>5.1165189E-2</v>
      </c>
      <c r="AA31" s="272">
        <v>4.9834605999999997E-2</v>
      </c>
      <c r="AB31" s="272">
        <v>4.7109018000000003E-2</v>
      </c>
      <c r="AC31" s="272">
        <v>5.5847579000000001E-2</v>
      </c>
      <c r="AD31" s="272">
        <v>5.6389770999999998E-2</v>
      </c>
      <c r="AE31" s="272">
        <v>5.9493181999999999E-2</v>
      </c>
      <c r="AF31" s="272">
        <v>5.8856909999999998E-2</v>
      </c>
      <c r="AG31" s="272">
        <v>6.0585752999999999E-2</v>
      </c>
      <c r="AH31" s="272">
        <v>5.9936672000000003E-2</v>
      </c>
      <c r="AI31" s="272">
        <v>5.6560807999999997E-2</v>
      </c>
      <c r="AJ31" s="272">
        <v>5.5979935000000001E-2</v>
      </c>
      <c r="AK31" s="272">
        <v>5.1245784000000003E-2</v>
      </c>
      <c r="AL31" s="272">
        <v>5.1712858E-2</v>
      </c>
      <c r="AM31" s="272">
        <v>5.9028054000000003E-2</v>
      </c>
      <c r="AN31" s="272">
        <v>5.5605742E-2</v>
      </c>
      <c r="AO31" s="272">
        <v>6.5307432999999998E-2</v>
      </c>
      <c r="AP31" s="272">
        <v>6.6226148999999998E-2</v>
      </c>
      <c r="AQ31" s="272">
        <v>6.9837517000000002E-2</v>
      </c>
      <c r="AR31" s="272">
        <v>6.8798872999999997E-2</v>
      </c>
      <c r="AS31" s="272">
        <v>7.0939155000000004E-2</v>
      </c>
      <c r="AT31" s="272">
        <v>7.0030571E-2</v>
      </c>
      <c r="AU31" s="272">
        <v>6.5833454E-2</v>
      </c>
      <c r="AV31" s="272">
        <v>6.5323835999999996E-2</v>
      </c>
      <c r="AW31" s="272">
        <v>5.2624400000000002E-2</v>
      </c>
      <c r="AX31" s="272">
        <v>5.2664299999999997E-2</v>
      </c>
      <c r="AY31" s="272">
        <v>5.2485200000000003E-2</v>
      </c>
      <c r="AZ31" s="360">
        <v>5.40437E-2</v>
      </c>
      <c r="BA31" s="360">
        <v>6.0253500000000002E-2</v>
      </c>
      <c r="BB31" s="360">
        <v>6.2863199999999994E-2</v>
      </c>
      <c r="BC31" s="360">
        <v>6.5275600000000003E-2</v>
      </c>
      <c r="BD31" s="360">
        <v>6.5852999999999995E-2</v>
      </c>
      <c r="BE31" s="360">
        <v>6.6712099999999996E-2</v>
      </c>
      <c r="BF31" s="360">
        <v>6.5892800000000001E-2</v>
      </c>
      <c r="BG31" s="360">
        <v>6.31332E-2</v>
      </c>
      <c r="BH31" s="360">
        <v>6.0727299999999998E-2</v>
      </c>
      <c r="BI31" s="360">
        <v>5.64985E-2</v>
      </c>
      <c r="BJ31" s="360">
        <v>5.5108900000000002E-2</v>
      </c>
      <c r="BK31" s="360">
        <v>5.4930100000000003E-2</v>
      </c>
      <c r="BL31" s="360">
        <v>5.7118200000000001E-2</v>
      </c>
      <c r="BM31" s="360">
        <v>6.3769800000000001E-2</v>
      </c>
      <c r="BN31" s="360">
        <v>6.6720000000000002E-2</v>
      </c>
      <c r="BO31" s="360">
        <v>6.9451499999999999E-2</v>
      </c>
      <c r="BP31" s="360">
        <v>7.0050799999999996E-2</v>
      </c>
      <c r="BQ31" s="360">
        <v>7.0998699999999998E-2</v>
      </c>
      <c r="BR31" s="360">
        <v>7.0008600000000004E-2</v>
      </c>
      <c r="BS31" s="360">
        <v>6.6789799999999996E-2</v>
      </c>
      <c r="BT31" s="360">
        <v>6.3989500000000005E-2</v>
      </c>
      <c r="BU31" s="360">
        <v>5.9117299999999998E-2</v>
      </c>
      <c r="BV31" s="360">
        <v>5.7485899999999999E-2</v>
      </c>
    </row>
    <row r="32" spans="1:74" ht="12" customHeight="1" x14ac:dyDescent="0.2">
      <c r="A32" s="600"/>
      <c r="B32" s="170" t="s">
        <v>479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362"/>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0" t="s">
        <v>47</v>
      </c>
      <c r="B33" s="602" t="s">
        <v>1259</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2.2790840912E-2</v>
      </c>
      <c r="AW33" s="272">
        <v>2.0152396243000002E-2</v>
      </c>
      <c r="AX33" s="272">
        <v>2.5468500000000002E-2</v>
      </c>
      <c r="AY33" s="272">
        <v>2.0693400000000001E-2</v>
      </c>
      <c r="AZ33" s="360">
        <v>1.9167099999999999E-2</v>
      </c>
      <c r="BA33" s="360">
        <v>2.3400500000000001E-2</v>
      </c>
      <c r="BB33" s="360">
        <v>2.5323399999999999E-2</v>
      </c>
      <c r="BC33" s="360">
        <v>2.5529400000000001E-2</v>
      </c>
      <c r="BD33" s="360">
        <v>2.6848400000000001E-2</v>
      </c>
      <c r="BE33" s="360">
        <v>2.7030999999999999E-2</v>
      </c>
      <c r="BF33" s="360">
        <v>2.8462999999999999E-2</v>
      </c>
      <c r="BG33" s="360">
        <v>2.7924299999999999E-2</v>
      </c>
      <c r="BH33" s="360">
        <v>2.90038E-2</v>
      </c>
      <c r="BI33" s="360">
        <v>3.2300599999999999E-2</v>
      </c>
      <c r="BJ33" s="360">
        <v>3.4821299999999999E-2</v>
      </c>
      <c r="BK33" s="360">
        <v>2.2372900000000001E-2</v>
      </c>
      <c r="BL33" s="360">
        <v>2.33195E-2</v>
      </c>
      <c r="BM33" s="360">
        <v>2.6539E-2</v>
      </c>
      <c r="BN33" s="360">
        <v>2.6778400000000001E-2</v>
      </c>
      <c r="BO33" s="360">
        <v>2.8798600000000001E-2</v>
      </c>
      <c r="BP33" s="360">
        <v>2.9623E-2</v>
      </c>
      <c r="BQ33" s="360">
        <v>2.98614E-2</v>
      </c>
      <c r="BR33" s="360">
        <v>3.07085E-2</v>
      </c>
      <c r="BS33" s="360">
        <v>2.8841700000000001E-2</v>
      </c>
      <c r="BT33" s="360">
        <v>3.0335399999999998E-2</v>
      </c>
      <c r="BU33" s="360">
        <v>3.0634399999999999E-2</v>
      </c>
      <c r="BV33" s="360">
        <v>3.3378699999999997E-2</v>
      </c>
    </row>
    <row r="34" spans="1:74" ht="12" customHeight="1" x14ac:dyDescent="0.2">
      <c r="A34" s="600" t="s">
        <v>480</v>
      </c>
      <c r="B34" s="602" t="s">
        <v>1258</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9.0090498988000006E-2</v>
      </c>
      <c r="AB34" s="272">
        <v>8.3763718873999998E-2</v>
      </c>
      <c r="AC34" s="272">
        <v>9.5105183482999997E-2</v>
      </c>
      <c r="AD34" s="272">
        <v>9.3409503323999998E-2</v>
      </c>
      <c r="AE34" s="272">
        <v>9.947732259E-2</v>
      </c>
      <c r="AF34" s="272">
        <v>9.9452078467999999E-2</v>
      </c>
      <c r="AG34" s="272">
        <v>9.8064061529000005E-2</v>
      </c>
      <c r="AH34" s="272">
        <v>0.10200010287</v>
      </c>
      <c r="AI34" s="272">
        <v>9.5324753117000005E-2</v>
      </c>
      <c r="AJ34" s="272">
        <v>9.8718395336999998E-2</v>
      </c>
      <c r="AK34" s="272">
        <v>9.6620798879000006E-2</v>
      </c>
      <c r="AL34" s="272">
        <v>9.6352488888000007E-2</v>
      </c>
      <c r="AM34" s="272">
        <v>9.7092271620999995E-2</v>
      </c>
      <c r="AN34" s="272">
        <v>8.0248325029000006E-2</v>
      </c>
      <c r="AO34" s="272">
        <v>9.5175885485E-2</v>
      </c>
      <c r="AP34" s="272">
        <v>8.7543769480000005E-2</v>
      </c>
      <c r="AQ34" s="272">
        <v>0.10186985114</v>
      </c>
      <c r="AR34" s="272">
        <v>9.6921077839000003E-2</v>
      </c>
      <c r="AS34" s="272">
        <v>0.10024125533</v>
      </c>
      <c r="AT34" s="272">
        <v>0.10366049586999999</v>
      </c>
      <c r="AU34" s="272">
        <v>8.9804838376999999E-2</v>
      </c>
      <c r="AV34" s="272">
        <v>9.8131321657000004E-2</v>
      </c>
      <c r="AW34" s="272">
        <v>9.9071800000000002E-2</v>
      </c>
      <c r="AX34" s="272">
        <v>9.8732500000000001E-2</v>
      </c>
      <c r="AY34" s="272">
        <v>9.0178099999999997E-2</v>
      </c>
      <c r="AZ34" s="360">
        <v>8.5590200000000005E-2</v>
      </c>
      <c r="BA34" s="360">
        <v>9.8335500000000006E-2</v>
      </c>
      <c r="BB34" s="360">
        <v>9.3621399999999994E-2</v>
      </c>
      <c r="BC34" s="360">
        <v>0.10187010000000001</v>
      </c>
      <c r="BD34" s="360">
        <v>0.1002861</v>
      </c>
      <c r="BE34" s="360">
        <v>0.10115440000000001</v>
      </c>
      <c r="BF34" s="360">
        <v>0.10206709999999999</v>
      </c>
      <c r="BG34" s="360">
        <v>9.3464199999999997E-2</v>
      </c>
      <c r="BH34" s="360">
        <v>9.6822699999999998E-2</v>
      </c>
      <c r="BI34" s="360">
        <v>9.3171000000000004E-2</v>
      </c>
      <c r="BJ34" s="360">
        <v>9.8960400000000004E-2</v>
      </c>
      <c r="BK34" s="360">
        <v>9.1156699999999993E-2</v>
      </c>
      <c r="BL34" s="360">
        <v>8.8533899999999999E-2</v>
      </c>
      <c r="BM34" s="360">
        <v>9.7458400000000001E-2</v>
      </c>
      <c r="BN34" s="360">
        <v>9.4430600000000003E-2</v>
      </c>
      <c r="BO34" s="360">
        <v>0.1014727</v>
      </c>
      <c r="BP34" s="360">
        <v>0.1008719</v>
      </c>
      <c r="BQ34" s="360">
        <v>0.101391</v>
      </c>
      <c r="BR34" s="360">
        <v>0.1035884</v>
      </c>
      <c r="BS34" s="360">
        <v>9.4485100000000002E-2</v>
      </c>
      <c r="BT34" s="360">
        <v>9.72465E-2</v>
      </c>
      <c r="BU34" s="360">
        <v>9.2841099999999996E-2</v>
      </c>
      <c r="BV34" s="360">
        <v>9.7646300000000005E-2</v>
      </c>
    </row>
    <row r="35" spans="1:74" ht="12" customHeight="1" x14ac:dyDescent="0.2">
      <c r="A35" s="600" t="s">
        <v>481</v>
      </c>
      <c r="B35" s="602" t="s">
        <v>475</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0.10601983166999999</v>
      </c>
      <c r="AB35" s="272">
        <v>9.9348114256E-2</v>
      </c>
      <c r="AC35" s="272">
        <v>0.11712261884</v>
      </c>
      <c r="AD35" s="272">
        <v>0.11632473196</v>
      </c>
      <c r="AE35" s="272">
        <v>0.12783179151999999</v>
      </c>
      <c r="AF35" s="272">
        <v>0.12757411156000001</v>
      </c>
      <c r="AG35" s="272">
        <v>0.12431377790000001</v>
      </c>
      <c r="AH35" s="272">
        <v>0.12988939999999999</v>
      </c>
      <c r="AI35" s="272">
        <v>0.11933439684</v>
      </c>
      <c r="AJ35" s="272">
        <v>0.12247544792999999</v>
      </c>
      <c r="AK35" s="272">
        <v>0.11882696215000001</v>
      </c>
      <c r="AL35" s="272">
        <v>0.11980520388</v>
      </c>
      <c r="AM35" s="272">
        <v>0.11325579801000001</v>
      </c>
      <c r="AN35" s="272">
        <v>9.6782104709999997E-2</v>
      </c>
      <c r="AO35" s="272">
        <v>0.11664370185</v>
      </c>
      <c r="AP35" s="272">
        <v>0.10837820035</v>
      </c>
      <c r="AQ35" s="272">
        <v>0.12565716060000001</v>
      </c>
      <c r="AR35" s="272">
        <v>0.120433283</v>
      </c>
      <c r="AS35" s="272">
        <v>0.12399619111</v>
      </c>
      <c r="AT35" s="272">
        <v>0.12798712973000001</v>
      </c>
      <c r="AU35" s="272">
        <v>0.11310511122</v>
      </c>
      <c r="AV35" s="272">
        <v>0.12092216257000001</v>
      </c>
      <c r="AW35" s="272">
        <v>0.1242986</v>
      </c>
      <c r="AX35" s="272">
        <v>0.12420100000000001</v>
      </c>
      <c r="AY35" s="272">
        <v>0.1108715</v>
      </c>
      <c r="AZ35" s="360">
        <v>0.1047573</v>
      </c>
      <c r="BA35" s="360">
        <v>0.12173589999999999</v>
      </c>
      <c r="BB35" s="360">
        <v>0.1189448</v>
      </c>
      <c r="BC35" s="360">
        <v>0.1273994</v>
      </c>
      <c r="BD35" s="360">
        <v>0.12713450000000001</v>
      </c>
      <c r="BE35" s="360">
        <v>0.12818550000000001</v>
      </c>
      <c r="BF35" s="360">
        <v>0.13053010000000001</v>
      </c>
      <c r="BG35" s="360">
        <v>0.1213886</v>
      </c>
      <c r="BH35" s="360">
        <v>0.12582650000000001</v>
      </c>
      <c r="BI35" s="360">
        <v>0.12547159999999999</v>
      </c>
      <c r="BJ35" s="360">
        <v>0.1337817</v>
      </c>
      <c r="BK35" s="360">
        <v>0.11352959999999999</v>
      </c>
      <c r="BL35" s="360">
        <v>0.11185340000000001</v>
      </c>
      <c r="BM35" s="360">
        <v>0.12399739999999999</v>
      </c>
      <c r="BN35" s="360">
        <v>0.121209</v>
      </c>
      <c r="BO35" s="360">
        <v>0.13027140000000001</v>
      </c>
      <c r="BP35" s="360">
        <v>0.1304949</v>
      </c>
      <c r="BQ35" s="360">
        <v>0.13125239999999999</v>
      </c>
      <c r="BR35" s="360">
        <v>0.1342969</v>
      </c>
      <c r="BS35" s="360">
        <v>0.1233268</v>
      </c>
      <c r="BT35" s="360">
        <v>0.1275819</v>
      </c>
      <c r="BU35" s="360">
        <v>0.1234755</v>
      </c>
      <c r="BV35" s="360">
        <v>0.131025</v>
      </c>
    </row>
    <row r="36" spans="1:74" s="169" customFormat="1" ht="12" customHeight="1" x14ac:dyDescent="0.2">
      <c r="A36" s="132"/>
      <c r="B36" s="170" t="s">
        <v>482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42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0" t="s">
        <v>47</v>
      </c>
      <c r="B37" s="602" t="s">
        <v>1259</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2.2790840912E-2</v>
      </c>
      <c r="AW37" s="272">
        <v>2.0152396243000002E-2</v>
      </c>
      <c r="AX37" s="272">
        <v>2.5468500000000002E-2</v>
      </c>
      <c r="AY37" s="272">
        <v>2.0693400000000001E-2</v>
      </c>
      <c r="AZ37" s="360">
        <v>1.9167099999999999E-2</v>
      </c>
      <c r="BA37" s="360">
        <v>2.3400500000000001E-2</v>
      </c>
      <c r="BB37" s="360">
        <v>2.5323399999999999E-2</v>
      </c>
      <c r="BC37" s="360">
        <v>2.5529400000000001E-2</v>
      </c>
      <c r="BD37" s="360">
        <v>2.6848400000000001E-2</v>
      </c>
      <c r="BE37" s="360">
        <v>2.7030999999999999E-2</v>
      </c>
      <c r="BF37" s="360">
        <v>2.8462999999999999E-2</v>
      </c>
      <c r="BG37" s="360">
        <v>2.7924299999999999E-2</v>
      </c>
      <c r="BH37" s="360">
        <v>2.90038E-2</v>
      </c>
      <c r="BI37" s="360">
        <v>3.2300599999999999E-2</v>
      </c>
      <c r="BJ37" s="360">
        <v>3.4821299999999999E-2</v>
      </c>
      <c r="BK37" s="360">
        <v>2.2372900000000001E-2</v>
      </c>
      <c r="BL37" s="360">
        <v>2.33195E-2</v>
      </c>
      <c r="BM37" s="360">
        <v>2.6539E-2</v>
      </c>
      <c r="BN37" s="360">
        <v>2.6778400000000001E-2</v>
      </c>
      <c r="BO37" s="360">
        <v>2.8798600000000001E-2</v>
      </c>
      <c r="BP37" s="360">
        <v>2.9623E-2</v>
      </c>
      <c r="BQ37" s="360">
        <v>2.98614E-2</v>
      </c>
      <c r="BR37" s="360">
        <v>3.07085E-2</v>
      </c>
      <c r="BS37" s="360">
        <v>2.8841700000000001E-2</v>
      </c>
      <c r="BT37" s="360">
        <v>3.0335399999999998E-2</v>
      </c>
      <c r="BU37" s="360">
        <v>3.0634399999999999E-2</v>
      </c>
      <c r="BV37" s="360">
        <v>3.3378699999999997E-2</v>
      </c>
    </row>
    <row r="38" spans="1:74" s="169" customFormat="1" ht="12" customHeight="1" x14ac:dyDescent="0.2">
      <c r="A38" s="601" t="s">
        <v>1187</v>
      </c>
      <c r="B38" s="602" t="s">
        <v>1256</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6.9778588000000003E-2</v>
      </c>
      <c r="AW38" s="272">
        <v>7.0876700000000001E-2</v>
      </c>
      <c r="AX38" s="272">
        <v>7.3401800000000003E-2</v>
      </c>
      <c r="AY38" s="272">
        <v>6.9015699999999999E-2</v>
      </c>
      <c r="AZ38" s="360">
        <v>6.2170499999999997E-2</v>
      </c>
      <c r="BA38" s="360">
        <v>7.0568900000000004E-2</v>
      </c>
      <c r="BB38" s="360">
        <v>6.5751000000000004E-2</v>
      </c>
      <c r="BC38" s="360">
        <v>7.0809800000000006E-2</v>
      </c>
      <c r="BD38" s="360">
        <v>6.9512000000000004E-2</v>
      </c>
      <c r="BE38" s="360">
        <v>7.0248400000000003E-2</v>
      </c>
      <c r="BF38" s="360">
        <v>7.0219299999999998E-2</v>
      </c>
      <c r="BG38" s="360">
        <v>6.5778900000000001E-2</v>
      </c>
      <c r="BH38" s="360">
        <v>6.7157900000000006E-2</v>
      </c>
      <c r="BI38" s="360">
        <v>6.7237699999999997E-2</v>
      </c>
      <c r="BJ38" s="360">
        <v>7.1439699999999995E-2</v>
      </c>
      <c r="BK38" s="360">
        <v>6.9383299999999995E-2</v>
      </c>
      <c r="BL38" s="360">
        <v>6.4310099999999995E-2</v>
      </c>
      <c r="BM38" s="360">
        <v>7.0028199999999999E-2</v>
      </c>
      <c r="BN38" s="360">
        <v>6.6309900000000005E-2</v>
      </c>
      <c r="BO38" s="360">
        <v>7.0618899999999998E-2</v>
      </c>
      <c r="BP38" s="360">
        <v>6.9965899999999998E-2</v>
      </c>
      <c r="BQ38" s="360">
        <v>7.0500400000000005E-2</v>
      </c>
      <c r="BR38" s="360">
        <v>7.1315100000000006E-2</v>
      </c>
      <c r="BS38" s="360">
        <v>6.6638600000000006E-2</v>
      </c>
      <c r="BT38" s="360">
        <v>6.7657300000000004E-2</v>
      </c>
      <c r="BU38" s="360">
        <v>6.7253999999999994E-2</v>
      </c>
      <c r="BV38" s="360">
        <v>7.08313E-2</v>
      </c>
    </row>
    <row r="39" spans="1:74" s="169" customFormat="1" ht="12" customHeight="1" x14ac:dyDescent="0.2">
      <c r="A39" s="600" t="s">
        <v>46</v>
      </c>
      <c r="B39" s="602" t="s">
        <v>1258</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9.5871686950000007E-2</v>
      </c>
      <c r="AX39" s="272">
        <v>0.10282615815</v>
      </c>
      <c r="AY39" s="272">
        <v>9.4957127953000001E-2</v>
      </c>
      <c r="AZ39" s="360">
        <v>8.8873499999999994E-2</v>
      </c>
      <c r="BA39" s="360">
        <v>0.1021077</v>
      </c>
      <c r="BB39" s="360">
        <v>9.7212800000000002E-2</v>
      </c>
      <c r="BC39" s="360">
        <v>0.10577789999999999</v>
      </c>
      <c r="BD39" s="360">
        <v>0.1041332</v>
      </c>
      <c r="BE39" s="360">
        <v>0.1050348</v>
      </c>
      <c r="BF39" s="360">
        <v>0.1059826</v>
      </c>
      <c r="BG39" s="360">
        <v>9.70496E-2</v>
      </c>
      <c r="BH39" s="360">
        <v>0.1005369</v>
      </c>
      <c r="BI39" s="360">
        <v>9.6745200000000003E-2</v>
      </c>
      <c r="BJ39" s="360">
        <v>0.1027566</v>
      </c>
      <c r="BK39" s="360">
        <v>9.4653600000000004E-2</v>
      </c>
      <c r="BL39" s="360">
        <v>9.1930200000000004E-2</v>
      </c>
      <c r="BM39" s="360">
        <v>0.101197</v>
      </c>
      <c r="BN39" s="360">
        <v>9.8053100000000004E-2</v>
      </c>
      <c r="BO39" s="360">
        <v>0.1053653</v>
      </c>
      <c r="BP39" s="360">
        <v>0.1047415</v>
      </c>
      <c r="BQ39" s="360">
        <v>0.1052805</v>
      </c>
      <c r="BR39" s="360">
        <v>0.1075622</v>
      </c>
      <c r="BS39" s="360">
        <v>9.8109699999999994E-2</v>
      </c>
      <c r="BT39" s="360">
        <v>0.100977</v>
      </c>
      <c r="BU39" s="360">
        <v>9.6402600000000005E-2</v>
      </c>
      <c r="BV39" s="360">
        <v>0.1013921</v>
      </c>
    </row>
    <row r="40" spans="1:74" s="169" customFormat="1" ht="12" customHeight="1" x14ac:dyDescent="0.2">
      <c r="A40" s="597" t="s">
        <v>34</v>
      </c>
      <c r="B40" s="602" t="s">
        <v>582</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1.8435179999999999E-2</v>
      </c>
      <c r="AN40" s="272">
        <v>1.7152201999999998E-2</v>
      </c>
      <c r="AO40" s="272">
        <v>1.8421094999999998E-2</v>
      </c>
      <c r="AP40" s="272">
        <v>1.6777757000000001E-2</v>
      </c>
      <c r="AQ40" s="272">
        <v>1.8641305E-2</v>
      </c>
      <c r="AR40" s="272">
        <v>1.7837130999999999E-2</v>
      </c>
      <c r="AS40" s="272">
        <v>1.8620767E-2</v>
      </c>
      <c r="AT40" s="272">
        <v>1.8556092999999999E-2</v>
      </c>
      <c r="AU40" s="272">
        <v>1.8006588E-2</v>
      </c>
      <c r="AV40" s="272">
        <v>1.7845379000000001E-2</v>
      </c>
      <c r="AW40" s="272">
        <v>1.8893799999999999E-2</v>
      </c>
      <c r="AX40" s="272">
        <v>1.9751600000000001E-2</v>
      </c>
      <c r="AY40" s="272">
        <v>1.9571499999999999E-2</v>
      </c>
      <c r="AZ40" s="360">
        <v>1.8228100000000001E-2</v>
      </c>
      <c r="BA40" s="360">
        <v>1.95373E-2</v>
      </c>
      <c r="BB40" s="360">
        <v>1.88194E-2</v>
      </c>
      <c r="BC40" s="360">
        <v>1.93422E-2</v>
      </c>
      <c r="BD40" s="360">
        <v>1.8776399999999999E-2</v>
      </c>
      <c r="BE40" s="360">
        <v>1.9168600000000001E-2</v>
      </c>
      <c r="BF40" s="360">
        <v>1.91624E-2</v>
      </c>
      <c r="BG40" s="360">
        <v>1.8913900000000001E-2</v>
      </c>
      <c r="BH40" s="360">
        <v>1.9059599999999999E-2</v>
      </c>
      <c r="BI40" s="360">
        <v>1.9196100000000001E-2</v>
      </c>
      <c r="BJ40" s="360">
        <v>1.96244E-2</v>
      </c>
      <c r="BK40" s="360">
        <v>1.9453499999999999E-2</v>
      </c>
      <c r="BL40" s="360">
        <v>1.8559200000000001E-2</v>
      </c>
      <c r="BM40" s="360">
        <v>1.9467399999999999E-2</v>
      </c>
      <c r="BN40" s="360">
        <v>1.87668E-2</v>
      </c>
      <c r="BO40" s="360">
        <v>1.9304399999999999E-2</v>
      </c>
      <c r="BP40" s="360">
        <v>1.8746800000000001E-2</v>
      </c>
      <c r="BQ40" s="360">
        <v>1.9148800000000001E-2</v>
      </c>
      <c r="BR40" s="360">
        <v>1.9152099999999998E-2</v>
      </c>
      <c r="BS40" s="360">
        <v>1.9325800000000001E-2</v>
      </c>
      <c r="BT40" s="360">
        <v>1.9481200000000001E-2</v>
      </c>
      <c r="BU40" s="360">
        <v>1.9623600000000001E-2</v>
      </c>
      <c r="BV40" s="360">
        <v>2.019E-2</v>
      </c>
    </row>
    <row r="41" spans="1:74" s="169" customFormat="1" ht="12" customHeight="1" x14ac:dyDescent="0.2">
      <c r="A41" s="597" t="s">
        <v>33</v>
      </c>
      <c r="B41" s="602"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0.23580037700000001</v>
      </c>
      <c r="AN41" s="272">
        <v>0.235224088</v>
      </c>
      <c r="AO41" s="272">
        <v>0.239074117</v>
      </c>
      <c r="AP41" s="272">
        <v>0.25324909899999998</v>
      </c>
      <c r="AQ41" s="272">
        <v>0.280375235</v>
      </c>
      <c r="AR41" s="272">
        <v>0.25752939200000002</v>
      </c>
      <c r="AS41" s="272">
        <v>0.221229659</v>
      </c>
      <c r="AT41" s="272">
        <v>0.19714161299999999</v>
      </c>
      <c r="AU41" s="272">
        <v>0.17194045899999999</v>
      </c>
      <c r="AV41" s="272">
        <v>0.17301181500000001</v>
      </c>
      <c r="AW41" s="272">
        <v>0.2047098</v>
      </c>
      <c r="AX41" s="272">
        <v>0.2060727</v>
      </c>
      <c r="AY41" s="272">
        <v>0.20054910000000001</v>
      </c>
      <c r="AZ41" s="360">
        <v>0.17715040000000001</v>
      </c>
      <c r="BA41" s="360">
        <v>0.2135628</v>
      </c>
      <c r="BB41" s="360">
        <v>0.21580150000000001</v>
      </c>
      <c r="BC41" s="360">
        <v>0.2391356</v>
      </c>
      <c r="BD41" s="360">
        <v>0.25034869999999998</v>
      </c>
      <c r="BE41" s="360">
        <v>0.2294021</v>
      </c>
      <c r="BF41" s="360">
        <v>0.1996791</v>
      </c>
      <c r="BG41" s="360">
        <v>0.170011</v>
      </c>
      <c r="BH41" s="360">
        <v>0.17619000000000001</v>
      </c>
      <c r="BI41" s="360">
        <v>0.1820251</v>
      </c>
      <c r="BJ41" s="360">
        <v>0.20724699999999999</v>
      </c>
      <c r="BK41" s="360">
        <v>0.21375179999999999</v>
      </c>
      <c r="BL41" s="360">
        <v>0.20583850000000001</v>
      </c>
      <c r="BM41" s="360">
        <v>0.23581009999999999</v>
      </c>
      <c r="BN41" s="360">
        <v>0.23559939999999999</v>
      </c>
      <c r="BO41" s="360">
        <v>0.25106420000000002</v>
      </c>
      <c r="BP41" s="360">
        <v>0.26007269999999999</v>
      </c>
      <c r="BQ41" s="360">
        <v>0.24266679999999999</v>
      </c>
      <c r="BR41" s="360">
        <v>0.20836560000000001</v>
      </c>
      <c r="BS41" s="360">
        <v>0.16923099999999999</v>
      </c>
      <c r="BT41" s="360">
        <v>0.17695469999999999</v>
      </c>
      <c r="BU41" s="360">
        <v>0.18943560000000001</v>
      </c>
      <c r="BV41" s="360">
        <v>0.21259549999999999</v>
      </c>
    </row>
    <row r="42" spans="1:74" s="169" customFormat="1" ht="12" customHeight="1" x14ac:dyDescent="0.2">
      <c r="A42" s="597" t="s">
        <v>35</v>
      </c>
      <c r="B42" s="602" t="s">
        <v>1260</v>
      </c>
      <c r="C42" s="272">
        <v>2.0995224E-2</v>
      </c>
      <c r="D42" s="272">
        <v>2.5003621E-2</v>
      </c>
      <c r="E42" s="272">
        <v>3.4844717999999997E-2</v>
      </c>
      <c r="F42" s="272">
        <v>3.9485069999999997E-2</v>
      </c>
      <c r="G42" s="272">
        <v>4.2435841000000002E-2</v>
      </c>
      <c r="H42" s="272">
        <v>4.3128199999999998E-2</v>
      </c>
      <c r="I42" s="272">
        <v>4.4853532000000002E-2</v>
      </c>
      <c r="J42" s="272">
        <v>4.5161905000000002E-2</v>
      </c>
      <c r="K42" s="272">
        <v>3.8881529999999997E-2</v>
      </c>
      <c r="L42" s="272">
        <v>3.4207503E-2</v>
      </c>
      <c r="M42" s="272">
        <v>2.9575674E-2</v>
      </c>
      <c r="N42" s="272">
        <v>2.7153856000000001E-2</v>
      </c>
      <c r="O42" s="272">
        <v>2.5996300999999999E-2</v>
      </c>
      <c r="P42" s="272">
        <v>3.5041361E-2</v>
      </c>
      <c r="Q42" s="272">
        <v>4.3281985000000002E-2</v>
      </c>
      <c r="R42" s="272">
        <v>4.7931575999999997E-2</v>
      </c>
      <c r="S42" s="272">
        <v>5.5174497000000003E-2</v>
      </c>
      <c r="T42" s="272">
        <v>5.6231940000000001E-2</v>
      </c>
      <c r="U42" s="272">
        <v>6.1491941000000001E-2</v>
      </c>
      <c r="V42" s="272">
        <v>6.0982056E-2</v>
      </c>
      <c r="W42" s="272">
        <v>5.5311971000000001E-2</v>
      </c>
      <c r="X42" s="272">
        <v>4.8916535999999997E-2</v>
      </c>
      <c r="Y42" s="272">
        <v>4.1300851E-2</v>
      </c>
      <c r="Z42" s="272">
        <v>3.7004162E-2</v>
      </c>
      <c r="AA42" s="272">
        <v>3.3404669999999997E-2</v>
      </c>
      <c r="AB42" s="272">
        <v>3.9873214999999997E-2</v>
      </c>
      <c r="AC42" s="272">
        <v>6.2430933000000001E-2</v>
      </c>
      <c r="AD42" s="272">
        <v>6.9209654999999995E-2</v>
      </c>
      <c r="AE42" s="272">
        <v>8.0816035999999994E-2</v>
      </c>
      <c r="AF42" s="272">
        <v>8.6284959999999994E-2</v>
      </c>
      <c r="AG42" s="272">
        <v>8.3216908000000006E-2</v>
      </c>
      <c r="AH42" s="272">
        <v>7.9386681000000001E-2</v>
      </c>
      <c r="AI42" s="272">
        <v>7.3430107999999994E-2</v>
      </c>
      <c r="AJ42" s="272">
        <v>6.7937598000000002E-2</v>
      </c>
      <c r="AK42" s="272">
        <v>4.9866951999999999E-2</v>
      </c>
      <c r="AL42" s="272">
        <v>4.8608098000000002E-2</v>
      </c>
      <c r="AM42" s="272">
        <v>4.9553071999999997E-2</v>
      </c>
      <c r="AN42" s="272">
        <v>5.7776383000000001E-2</v>
      </c>
      <c r="AO42" s="272">
        <v>7.5526077999999996E-2</v>
      </c>
      <c r="AP42" s="272">
        <v>8.8605433999999997E-2</v>
      </c>
      <c r="AQ42" s="272">
        <v>9.9290788000000005E-2</v>
      </c>
      <c r="AR42" s="272">
        <v>0.106651784</v>
      </c>
      <c r="AS42" s="272">
        <v>9.9643967E-2</v>
      </c>
      <c r="AT42" s="272">
        <v>9.8641834999999997E-2</v>
      </c>
      <c r="AU42" s="272">
        <v>9.0155469000000002E-2</v>
      </c>
      <c r="AV42" s="272">
        <v>7.5459073000000002E-2</v>
      </c>
      <c r="AW42" s="272">
        <v>6.0360299999999999E-2</v>
      </c>
      <c r="AX42" s="272">
        <v>5.3936999999999999E-2</v>
      </c>
      <c r="AY42" s="272">
        <v>5.3044500000000001E-2</v>
      </c>
      <c r="AZ42" s="360">
        <v>6.3065300000000005E-2</v>
      </c>
      <c r="BA42" s="360">
        <v>8.8651199999999999E-2</v>
      </c>
      <c r="BB42" s="360">
        <v>9.6898499999999999E-2</v>
      </c>
      <c r="BC42" s="360">
        <v>0.1097687</v>
      </c>
      <c r="BD42" s="360">
        <v>0.11480700000000001</v>
      </c>
      <c r="BE42" s="360">
        <v>0.1117742</v>
      </c>
      <c r="BF42" s="360">
        <v>0.11137420000000001</v>
      </c>
      <c r="BG42" s="360">
        <v>0.1011172</v>
      </c>
      <c r="BH42" s="360">
        <v>9.2009599999999997E-2</v>
      </c>
      <c r="BI42" s="360">
        <v>7.0690299999999998E-2</v>
      </c>
      <c r="BJ42" s="360">
        <v>6.4546199999999998E-2</v>
      </c>
      <c r="BK42" s="360">
        <v>6.2680200000000005E-2</v>
      </c>
      <c r="BL42" s="360">
        <v>7.5881400000000002E-2</v>
      </c>
      <c r="BM42" s="360">
        <v>0.10248690000000001</v>
      </c>
      <c r="BN42" s="360">
        <v>0.1119531</v>
      </c>
      <c r="BO42" s="360">
        <v>0.126641</v>
      </c>
      <c r="BP42" s="360">
        <v>0.13671510000000001</v>
      </c>
      <c r="BQ42" s="360">
        <v>0.1336097</v>
      </c>
      <c r="BR42" s="360">
        <v>0.1329794</v>
      </c>
      <c r="BS42" s="360">
        <v>0.12007279999999999</v>
      </c>
      <c r="BT42" s="360">
        <v>0.1102153</v>
      </c>
      <c r="BU42" s="360">
        <v>8.4159399999999995E-2</v>
      </c>
      <c r="BV42" s="360">
        <v>7.6263499999999998E-2</v>
      </c>
    </row>
    <row r="43" spans="1:74" s="169" customFormat="1" ht="12" customHeight="1" x14ac:dyDescent="0.2">
      <c r="A43" s="555" t="s">
        <v>38</v>
      </c>
      <c r="B43" s="602" t="s">
        <v>1018</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3.9877096000000001E-2</v>
      </c>
      <c r="AT43" s="272">
        <v>4.0350676000000002E-2</v>
      </c>
      <c r="AU43" s="272">
        <v>3.6452979000000003E-2</v>
      </c>
      <c r="AV43" s="272">
        <v>4.1091896000000003E-2</v>
      </c>
      <c r="AW43" s="272">
        <v>4.1782100000000003E-2</v>
      </c>
      <c r="AX43" s="272">
        <v>4.3115899999999999E-2</v>
      </c>
      <c r="AY43" s="272">
        <v>4.1209900000000001E-2</v>
      </c>
      <c r="AZ43" s="360">
        <v>3.7405099999999997E-2</v>
      </c>
      <c r="BA43" s="360">
        <v>4.1418900000000002E-2</v>
      </c>
      <c r="BB43" s="360">
        <v>3.9894499999999999E-2</v>
      </c>
      <c r="BC43" s="360">
        <v>4.0948400000000003E-2</v>
      </c>
      <c r="BD43" s="360">
        <v>3.9813599999999998E-2</v>
      </c>
      <c r="BE43" s="360">
        <v>4.1455400000000003E-2</v>
      </c>
      <c r="BF43" s="360">
        <v>4.1548500000000002E-2</v>
      </c>
      <c r="BG43" s="360">
        <v>3.9129499999999998E-2</v>
      </c>
      <c r="BH43" s="360">
        <v>4.0505800000000002E-2</v>
      </c>
      <c r="BI43" s="360">
        <v>4.0692699999999998E-2</v>
      </c>
      <c r="BJ43" s="360">
        <v>4.3279100000000001E-2</v>
      </c>
      <c r="BK43" s="360">
        <v>4.1284700000000001E-2</v>
      </c>
      <c r="BL43" s="360">
        <v>3.8548399999999997E-2</v>
      </c>
      <c r="BM43" s="360">
        <v>4.1442600000000003E-2</v>
      </c>
      <c r="BN43" s="360">
        <v>4.0022799999999997E-2</v>
      </c>
      <c r="BO43" s="360">
        <v>4.1134799999999999E-2</v>
      </c>
      <c r="BP43" s="360">
        <v>4.0045400000000002E-2</v>
      </c>
      <c r="BQ43" s="360">
        <v>4.1688799999999998E-2</v>
      </c>
      <c r="BR43" s="360">
        <v>4.1705199999999998E-2</v>
      </c>
      <c r="BS43" s="360">
        <v>3.9232900000000001E-2</v>
      </c>
      <c r="BT43" s="360">
        <v>4.0455100000000001E-2</v>
      </c>
      <c r="BU43" s="360">
        <v>4.0650199999999997E-2</v>
      </c>
      <c r="BV43" s="360">
        <v>4.3516300000000001E-2</v>
      </c>
    </row>
    <row r="44" spans="1:74" s="169" customFormat="1" ht="12" customHeight="1" x14ac:dyDescent="0.2">
      <c r="A44" s="555" t="s">
        <v>37</v>
      </c>
      <c r="B44" s="602" t="s">
        <v>1255</v>
      </c>
      <c r="C44" s="272">
        <v>0.202233995</v>
      </c>
      <c r="D44" s="272">
        <v>0.18256122699999999</v>
      </c>
      <c r="E44" s="272">
        <v>0.19263851500000001</v>
      </c>
      <c r="F44" s="272">
        <v>0.18751021900000001</v>
      </c>
      <c r="G44" s="272">
        <v>0.19315940500000001</v>
      </c>
      <c r="H44" s="272">
        <v>0.19035674899999999</v>
      </c>
      <c r="I44" s="272">
        <v>0.19908566499999999</v>
      </c>
      <c r="J44" s="272">
        <v>0.19992180500000001</v>
      </c>
      <c r="K44" s="272">
        <v>0.18965758899999999</v>
      </c>
      <c r="L44" s="272">
        <v>0.187831575</v>
      </c>
      <c r="M44" s="272">
        <v>0.189320139</v>
      </c>
      <c r="N44" s="272">
        <v>0.19749159499999999</v>
      </c>
      <c r="O44" s="272">
        <v>0.19254216900000001</v>
      </c>
      <c r="P44" s="272">
        <v>0.181184549</v>
      </c>
      <c r="Q44" s="272">
        <v>0.18582997900000001</v>
      </c>
      <c r="R44" s="272">
        <v>0.17404186899999999</v>
      </c>
      <c r="S44" s="272">
        <v>0.18147001900000001</v>
      </c>
      <c r="T44" s="272">
        <v>0.18290584900000001</v>
      </c>
      <c r="U44" s="272">
        <v>0.18918794899999999</v>
      </c>
      <c r="V44" s="272">
        <v>0.190914639</v>
      </c>
      <c r="W44" s="272">
        <v>0.179581979</v>
      </c>
      <c r="X44" s="272">
        <v>0.18016985899999999</v>
      </c>
      <c r="Y44" s="272">
        <v>0.183332259</v>
      </c>
      <c r="Z44" s="272">
        <v>0.20860171899999999</v>
      </c>
      <c r="AA44" s="272">
        <v>0.196381852</v>
      </c>
      <c r="AB44" s="272">
        <v>0.17575179899999999</v>
      </c>
      <c r="AC44" s="272">
        <v>0.19421514200000001</v>
      </c>
      <c r="AD44" s="272">
        <v>0.18266917799999999</v>
      </c>
      <c r="AE44" s="272">
        <v>0.18757385200000001</v>
      </c>
      <c r="AF44" s="272">
        <v>0.18847003800000001</v>
      </c>
      <c r="AG44" s="272">
        <v>0.196931782</v>
      </c>
      <c r="AH44" s="272">
        <v>0.19894274200000001</v>
      </c>
      <c r="AI44" s="272">
        <v>0.183281888</v>
      </c>
      <c r="AJ44" s="272">
        <v>0.19033989200000001</v>
      </c>
      <c r="AK44" s="272">
        <v>0.190635468</v>
      </c>
      <c r="AL44" s="272">
        <v>0.200293952</v>
      </c>
      <c r="AM44" s="272">
        <v>0.20306197100000001</v>
      </c>
      <c r="AN44" s="272">
        <v>0.18636027799999999</v>
      </c>
      <c r="AO44" s="272">
        <v>0.19822610099999999</v>
      </c>
      <c r="AP44" s="272">
        <v>0.19049664699999999</v>
      </c>
      <c r="AQ44" s="272">
        <v>0.19800820099999999</v>
      </c>
      <c r="AR44" s="272">
        <v>0.19619299700000001</v>
      </c>
      <c r="AS44" s="272">
        <v>0.20291625099999999</v>
      </c>
      <c r="AT44" s="272">
        <v>0.203048071</v>
      </c>
      <c r="AU44" s="272">
        <v>0.18976357699999999</v>
      </c>
      <c r="AV44" s="272">
        <v>0.196491481</v>
      </c>
      <c r="AW44" s="272">
        <v>0.18106559999999999</v>
      </c>
      <c r="AX44" s="272">
        <v>0.1891013</v>
      </c>
      <c r="AY44" s="272">
        <v>0.1864999</v>
      </c>
      <c r="AZ44" s="360">
        <v>0.17118249999999999</v>
      </c>
      <c r="BA44" s="360">
        <v>0.17972840000000001</v>
      </c>
      <c r="BB44" s="360">
        <v>0.17351939999999999</v>
      </c>
      <c r="BC44" s="360">
        <v>0.17666960000000001</v>
      </c>
      <c r="BD44" s="360">
        <v>0.17836730000000001</v>
      </c>
      <c r="BE44" s="360">
        <v>0.1869286</v>
      </c>
      <c r="BF44" s="360">
        <v>0.18627469999999999</v>
      </c>
      <c r="BG44" s="360">
        <v>0.17878820000000001</v>
      </c>
      <c r="BH44" s="360">
        <v>0.1814277</v>
      </c>
      <c r="BI44" s="360">
        <v>0.1787021</v>
      </c>
      <c r="BJ44" s="360">
        <v>0.18635879999999999</v>
      </c>
      <c r="BK44" s="360">
        <v>0.18514459999999999</v>
      </c>
      <c r="BL44" s="360">
        <v>0.1712495</v>
      </c>
      <c r="BM44" s="360">
        <v>0.17903620000000001</v>
      </c>
      <c r="BN44" s="360">
        <v>0.17308129999999999</v>
      </c>
      <c r="BO44" s="360">
        <v>0.1763979</v>
      </c>
      <c r="BP44" s="360">
        <v>0.17817279999999999</v>
      </c>
      <c r="BQ44" s="360">
        <v>0.1870909</v>
      </c>
      <c r="BR44" s="360">
        <v>0.18639919999999999</v>
      </c>
      <c r="BS44" s="360">
        <v>0.17878040000000001</v>
      </c>
      <c r="BT44" s="360">
        <v>0.18135689999999999</v>
      </c>
      <c r="BU44" s="360">
        <v>0.17866099999999999</v>
      </c>
      <c r="BV44" s="360">
        <v>0.18633939999999999</v>
      </c>
    </row>
    <row r="45" spans="1:74" s="169" customFormat="1" ht="12" customHeight="1" x14ac:dyDescent="0.2">
      <c r="A45" s="597" t="s">
        <v>107</v>
      </c>
      <c r="B45" s="602" t="s">
        <v>583</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0.24797465096999999</v>
      </c>
      <c r="AN45" s="272">
        <v>0.22206963161000001</v>
      </c>
      <c r="AO45" s="272">
        <v>0.25166440394</v>
      </c>
      <c r="AP45" s="272">
        <v>0.24720983669999999</v>
      </c>
      <c r="AQ45" s="272">
        <v>0.21713172510000001</v>
      </c>
      <c r="AR45" s="272">
        <v>0.22450987909</v>
      </c>
      <c r="AS45" s="272">
        <v>0.14775993908999999</v>
      </c>
      <c r="AT45" s="272">
        <v>0.17991921793999999</v>
      </c>
      <c r="AU45" s="272">
        <v>0.16592365010999999</v>
      </c>
      <c r="AV45" s="272">
        <v>0.19506528568000001</v>
      </c>
      <c r="AW45" s="272">
        <v>0.20741626078</v>
      </c>
      <c r="AX45" s="272">
        <v>0.23936969999999999</v>
      </c>
      <c r="AY45" s="272">
        <v>0.2451873</v>
      </c>
      <c r="AZ45" s="360">
        <v>0.23018449999999999</v>
      </c>
      <c r="BA45" s="360">
        <v>0.27250039999999998</v>
      </c>
      <c r="BB45" s="360">
        <v>0.27777940000000001</v>
      </c>
      <c r="BC45" s="360">
        <v>0.25609369999999998</v>
      </c>
      <c r="BD45" s="360">
        <v>0.2361538</v>
      </c>
      <c r="BE45" s="360">
        <v>0.19728229999999999</v>
      </c>
      <c r="BF45" s="360">
        <v>0.1773769</v>
      </c>
      <c r="BG45" s="360">
        <v>0.199793</v>
      </c>
      <c r="BH45" s="360">
        <v>0.25314540000000002</v>
      </c>
      <c r="BI45" s="360">
        <v>0.27444879999999999</v>
      </c>
      <c r="BJ45" s="360">
        <v>0.27174890000000002</v>
      </c>
      <c r="BK45" s="360">
        <v>0.2780475</v>
      </c>
      <c r="BL45" s="360">
        <v>0.26880789999999999</v>
      </c>
      <c r="BM45" s="360">
        <v>0.30889949999999999</v>
      </c>
      <c r="BN45" s="360">
        <v>0.31457190000000002</v>
      </c>
      <c r="BO45" s="360">
        <v>0.2900973</v>
      </c>
      <c r="BP45" s="360">
        <v>0.26510879999999998</v>
      </c>
      <c r="BQ45" s="360">
        <v>0.22098860000000001</v>
      </c>
      <c r="BR45" s="360">
        <v>0.1990025</v>
      </c>
      <c r="BS45" s="360">
        <v>0.22270470000000001</v>
      </c>
      <c r="BT45" s="360">
        <v>0.28228829999999999</v>
      </c>
      <c r="BU45" s="360">
        <v>0.30583050000000001</v>
      </c>
      <c r="BV45" s="360">
        <v>0.29720669999999999</v>
      </c>
    </row>
    <row r="46" spans="1:74" ht="12" customHeight="1" x14ac:dyDescent="0.2">
      <c r="A46" s="603" t="s">
        <v>27</v>
      </c>
      <c r="B46" s="604" t="s">
        <v>967</v>
      </c>
      <c r="C46" s="273">
        <v>0.81255660445</v>
      </c>
      <c r="D46" s="273">
        <v>0.76566247212000005</v>
      </c>
      <c r="E46" s="273">
        <v>0.83145136905000006</v>
      </c>
      <c r="F46" s="273">
        <v>0.83004415381999996</v>
      </c>
      <c r="G46" s="273">
        <v>0.82686360512000001</v>
      </c>
      <c r="H46" s="273">
        <v>0.79230582660000004</v>
      </c>
      <c r="I46" s="273">
        <v>0.81752389138000003</v>
      </c>
      <c r="J46" s="273">
        <v>0.79420498478000001</v>
      </c>
      <c r="K46" s="273">
        <v>0.74768587806999998</v>
      </c>
      <c r="L46" s="273">
        <v>0.77397025366000005</v>
      </c>
      <c r="M46" s="273">
        <v>0.82234601140999997</v>
      </c>
      <c r="N46" s="273">
        <v>0.87583112249999995</v>
      </c>
      <c r="O46" s="273">
        <v>0.85498531622999996</v>
      </c>
      <c r="P46" s="273">
        <v>0.85380558221000002</v>
      </c>
      <c r="Q46" s="273">
        <v>0.93047920006999996</v>
      </c>
      <c r="R46" s="273">
        <v>0.88277019285000002</v>
      </c>
      <c r="S46" s="273">
        <v>0.89658012556</v>
      </c>
      <c r="T46" s="273">
        <v>0.85033086308000005</v>
      </c>
      <c r="U46" s="273">
        <v>0.86836014347000001</v>
      </c>
      <c r="V46" s="273">
        <v>0.81912759113</v>
      </c>
      <c r="W46" s="273">
        <v>0.78541291882999997</v>
      </c>
      <c r="X46" s="273">
        <v>0.82785783293000004</v>
      </c>
      <c r="Y46" s="273">
        <v>0.83104982845999997</v>
      </c>
      <c r="Z46" s="273">
        <v>0.93086642800999997</v>
      </c>
      <c r="AA46" s="273">
        <v>0.90219462506000003</v>
      </c>
      <c r="AB46" s="273">
        <v>0.84954407840000001</v>
      </c>
      <c r="AC46" s="273">
        <v>1.0074759870000001</v>
      </c>
      <c r="AD46" s="273">
        <v>0.99005266861999996</v>
      </c>
      <c r="AE46" s="273">
        <v>1.0310610853</v>
      </c>
      <c r="AF46" s="273">
        <v>0.98835268312000002</v>
      </c>
      <c r="AG46" s="273">
        <v>0.92400368299000002</v>
      </c>
      <c r="AH46" s="273">
        <v>0.86640029965999998</v>
      </c>
      <c r="AI46" s="273">
        <v>0.8398975917</v>
      </c>
      <c r="AJ46" s="273">
        <v>0.91156582115999996</v>
      </c>
      <c r="AK46" s="273">
        <v>0.90265556426000004</v>
      </c>
      <c r="AL46" s="273">
        <v>0.93855224104000001</v>
      </c>
      <c r="AM46" s="273">
        <v>0.98407429943000002</v>
      </c>
      <c r="AN46" s="273">
        <v>0.92135008271999996</v>
      </c>
      <c r="AO46" s="273">
        <v>1.0145809378999999</v>
      </c>
      <c r="AP46" s="273">
        <v>1.0130316351999999</v>
      </c>
      <c r="AQ46" s="273">
        <v>1.0508763426000001</v>
      </c>
      <c r="AR46" s="273">
        <v>1.0331646233</v>
      </c>
      <c r="AS46" s="273">
        <v>0.92757976992000002</v>
      </c>
      <c r="AT46" s="273">
        <v>0.93995104549999997</v>
      </c>
      <c r="AU46" s="273">
        <v>0.85266096801000002</v>
      </c>
      <c r="AV46" s="273">
        <v>0.89148406577999995</v>
      </c>
      <c r="AW46" s="273">
        <v>0.94705859999999997</v>
      </c>
      <c r="AX46" s="273">
        <v>0.95124220000000004</v>
      </c>
      <c r="AY46" s="273">
        <v>0.92782529999999996</v>
      </c>
      <c r="AZ46" s="358">
        <v>0.86574329999999999</v>
      </c>
      <c r="BA46" s="358">
        <v>1.009082</v>
      </c>
      <c r="BB46" s="358">
        <v>1.0084</v>
      </c>
      <c r="BC46" s="358">
        <v>1.0411999999999999</v>
      </c>
      <c r="BD46" s="358">
        <v>1.035868</v>
      </c>
      <c r="BE46" s="358">
        <v>0.98533099999999996</v>
      </c>
      <c r="BF46" s="358">
        <v>0.93716259999999996</v>
      </c>
      <c r="BG46" s="358">
        <v>0.89584889999999995</v>
      </c>
      <c r="BH46" s="358">
        <v>0.95659490000000003</v>
      </c>
      <c r="BI46" s="358">
        <v>0.96010030000000002</v>
      </c>
      <c r="BJ46" s="358">
        <v>1.0000610000000001</v>
      </c>
      <c r="BK46" s="358">
        <v>0.98491399999999996</v>
      </c>
      <c r="BL46" s="358">
        <v>0.9564066</v>
      </c>
      <c r="BM46" s="358">
        <v>1.08212</v>
      </c>
      <c r="BN46" s="358">
        <v>1.0821160000000001</v>
      </c>
      <c r="BO46" s="358">
        <v>1.106087</v>
      </c>
      <c r="BP46" s="358">
        <v>1.0998399999999999</v>
      </c>
      <c r="BQ46" s="358">
        <v>1.047369</v>
      </c>
      <c r="BR46" s="358">
        <v>0.99381379999999997</v>
      </c>
      <c r="BS46" s="358">
        <v>0.93986530000000001</v>
      </c>
      <c r="BT46" s="358">
        <v>1.0068980000000001</v>
      </c>
      <c r="BU46" s="358">
        <v>1.01041</v>
      </c>
      <c r="BV46" s="358">
        <v>1.039677</v>
      </c>
    </row>
    <row r="47" spans="1:74" ht="12" customHeight="1" x14ac:dyDescent="0.2">
      <c r="A47" s="603"/>
      <c r="B47" s="605" t="s">
        <v>1003</v>
      </c>
      <c r="C47" s="606"/>
      <c r="D47" s="606"/>
      <c r="E47" s="606"/>
      <c r="F47" s="606"/>
      <c r="G47" s="606"/>
      <c r="H47" s="606"/>
      <c r="I47" s="606"/>
      <c r="J47" s="606"/>
      <c r="K47" s="606"/>
      <c r="L47" s="606"/>
      <c r="M47" s="606"/>
      <c r="N47" s="606"/>
      <c r="O47" s="606"/>
      <c r="P47" s="606"/>
      <c r="Q47" s="606"/>
      <c r="R47" s="606"/>
      <c r="S47" s="606"/>
      <c r="T47" s="606"/>
      <c r="U47" s="606"/>
      <c r="V47" s="606"/>
      <c r="W47" s="606"/>
      <c r="X47" s="606"/>
      <c r="Y47" s="606"/>
      <c r="Z47" s="606"/>
      <c r="AA47" s="606"/>
      <c r="AB47" s="606"/>
      <c r="AC47" s="606"/>
      <c r="AD47" s="606"/>
      <c r="AE47" s="606"/>
      <c r="AF47" s="606"/>
      <c r="AG47" s="606"/>
      <c r="AH47" s="606"/>
      <c r="AI47" s="606"/>
      <c r="AJ47" s="606"/>
      <c r="AK47" s="606"/>
      <c r="AL47" s="606"/>
      <c r="AM47" s="606"/>
      <c r="AN47" s="606"/>
      <c r="AO47" s="606"/>
      <c r="AP47" s="606"/>
      <c r="AQ47" s="606"/>
      <c r="AR47" s="606"/>
      <c r="AS47" s="606"/>
      <c r="AT47" s="606"/>
      <c r="AU47" s="606"/>
      <c r="AV47" s="606"/>
      <c r="AW47" s="606"/>
      <c r="AX47" s="606"/>
      <c r="AY47" s="606"/>
      <c r="AZ47" s="606"/>
      <c r="BA47" s="606"/>
      <c r="BB47" s="606"/>
      <c r="BC47" s="606"/>
      <c r="BD47" s="711"/>
      <c r="BE47" s="711"/>
      <c r="BF47" s="711"/>
      <c r="BG47" s="606"/>
      <c r="BH47" s="606"/>
      <c r="BI47" s="606"/>
      <c r="BJ47" s="606"/>
      <c r="BK47" s="606"/>
      <c r="BL47" s="606"/>
      <c r="BM47" s="606"/>
      <c r="BN47" s="606"/>
      <c r="BO47" s="606"/>
      <c r="BP47" s="606"/>
      <c r="BQ47" s="606"/>
      <c r="BR47" s="606"/>
      <c r="BS47" s="606"/>
      <c r="BT47" s="606"/>
      <c r="BU47" s="606"/>
      <c r="BV47" s="606"/>
    </row>
    <row r="48" spans="1:74" s="610" customFormat="1" ht="12" customHeight="1" x14ac:dyDescent="0.2">
      <c r="A48" s="607"/>
      <c r="B48" s="608" t="s">
        <v>0</v>
      </c>
      <c r="C48" s="609"/>
      <c r="D48" s="609"/>
      <c r="E48" s="609"/>
      <c r="F48" s="609"/>
      <c r="G48" s="609"/>
      <c r="H48" s="609"/>
      <c r="I48" s="609"/>
      <c r="J48" s="609"/>
      <c r="K48" s="609"/>
      <c r="L48" s="609"/>
      <c r="M48" s="609"/>
      <c r="N48" s="609"/>
      <c r="O48" s="609"/>
      <c r="P48" s="609"/>
      <c r="Q48" s="609"/>
      <c r="R48" s="609"/>
      <c r="S48" s="609"/>
      <c r="T48" s="609"/>
      <c r="U48" s="609"/>
      <c r="V48" s="609"/>
      <c r="W48" s="609"/>
      <c r="X48" s="609"/>
      <c r="Y48" s="609"/>
      <c r="Z48" s="609"/>
      <c r="AA48" s="609"/>
      <c r="AB48" s="609"/>
      <c r="AC48" s="609"/>
      <c r="AD48" s="609"/>
      <c r="AE48" s="609"/>
      <c r="AF48" s="609"/>
      <c r="AG48" s="609"/>
      <c r="AH48" s="609"/>
      <c r="AI48" s="609"/>
      <c r="AJ48" s="609"/>
      <c r="AK48" s="609"/>
      <c r="AL48" s="609"/>
      <c r="AM48" s="609"/>
      <c r="AN48" s="609"/>
      <c r="AO48" s="609"/>
      <c r="AP48" s="609"/>
      <c r="AQ48" s="609"/>
      <c r="AR48" s="609"/>
      <c r="AS48" s="609"/>
      <c r="AT48" s="609"/>
      <c r="AU48" s="609"/>
      <c r="AV48" s="609"/>
      <c r="AW48" s="609"/>
      <c r="AX48" s="609"/>
      <c r="AY48" s="609"/>
      <c r="AZ48" s="609"/>
      <c r="BA48" s="609"/>
      <c r="BB48" s="609"/>
      <c r="BC48" s="609"/>
      <c r="BD48" s="712"/>
      <c r="BE48" s="712"/>
      <c r="BF48" s="712"/>
      <c r="BG48" s="609"/>
      <c r="BH48" s="609"/>
      <c r="BI48" s="609"/>
      <c r="BJ48" s="609"/>
      <c r="BK48" s="609"/>
      <c r="BL48" s="609"/>
      <c r="BM48" s="609"/>
      <c r="BN48" s="609"/>
      <c r="BO48" s="609"/>
      <c r="BP48" s="609"/>
      <c r="BQ48" s="609"/>
      <c r="BR48" s="609"/>
      <c r="BS48" s="609"/>
      <c r="BT48" s="609"/>
      <c r="BU48" s="609"/>
      <c r="BV48" s="609"/>
    </row>
    <row r="49" spans="1:74" s="610" customFormat="1" ht="12" customHeight="1" x14ac:dyDescent="0.2">
      <c r="A49" s="607"/>
      <c r="B49" s="608" t="s">
        <v>1261</v>
      </c>
      <c r="C49" s="609"/>
      <c r="D49" s="609"/>
      <c r="E49" s="609"/>
      <c r="F49" s="609"/>
      <c r="G49" s="609"/>
      <c r="H49" s="609"/>
      <c r="I49" s="609"/>
      <c r="J49" s="609"/>
      <c r="K49" s="609"/>
      <c r="L49" s="609"/>
      <c r="M49" s="609"/>
      <c r="N49" s="609"/>
      <c r="O49" s="609"/>
      <c r="P49" s="609"/>
      <c r="Q49" s="609"/>
      <c r="R49" s="609"/>
      <c r="S49" s="609"/>
      <c r="T49" s="609"/>
      <c r="U49" s="609"/>
      <c r="V49" s="609"/>
      <c r="W49" s="609"/>
      <c r="X49" s="609"/>
      <c r="Y49" s="609"/>
      <c r="Z49" s="609"/>
      <c r="AA49" s="609"/>
      <c r="AB49" s="609"/>
      <c r="AC49" s="609"/>
      <c r="AD49" s="609"/>
      <c r="AE49" s="609"/>
      <c r="AF49" s="609"/>
      <c r="AG49" s="609"/>
      <c r="AH49" s="609"/>
      <c r="AI49" s="609"/>
      <c r="AJ49" s="609"/>
      <c r="AK49" s="609"/>
      <c r="AL49" s="609"/>
      <c r="AM49" s="609"/>
      <c r="AN49" s="609"/>
      <c r="AO49" s="609"/>
      <c r="AP49" s="609"/>
      <c r="AQ49" s="609"/>
      <c r="AR49" s="609"/>
      <c r="AS49" s="609"/>
      <c r="AT49" s="609"/>
      <c r="AU49" s="609"/>
      <c r="AV49" s="609"/>
      <c r="AW49" s="609"/>
      <c r="AX49" s="609"/>
      <c r="AY49" s="609"/>
      <c r="AZ49" s="609"/>
      <c r="BA49" s="609"/>
      <c r="BB49" s="609"/>
      <c r="BC49" s="609"/>
      <c r="BD49" s="712"/>
      <c r="BE49" s="712"/>
      <c r="BF49" s="712"/>
      <c r="BG49" s="609"/>
      <c r="BH49" s="609"/>
      <c r="BI49" s="609"/>
      <c r="BJ49" s="609"/>
      <c r="BK49" s="609"/>
      <c r="BL49" s="609"/>
      <c r="BM49" s="609"/>
      <c r="BN49" s="609"/>
      <c r="BO49" s="609"/>
      <c r="BP49" s="609"/>
      <c r="BQ49" s="609"/>
      <c r="BR49" s="609"/>
      <c r="BS49" s="609"/>
      <c r="BT49" s="609"/>
      <c r="BU49" s="609"/>
      <c r="BV49" s="609"/>
    </row>
    <row r="50" spans="1:74" s="610" customFormat="1" ht="12.75" x14ac:dyDescent="0.2">
      <c r="A50" s="607"/>
      <c r="B50" s="608" t="s">
        <v>1019</v>
      </c>
      <c r="C50" s="609"/>
      <c r="D50" s="609"/>
      <c r="E50" s="609"/>
      <c r="F50" s="609"/>
      <c r="G50" s="609"/>
      <c r="H50" s="609"/>
      <c r="I50" s="609"/>
      <c r="J50" s="609"/>
      <c r="K50" s="609"/>
      <c r="L50" s="609"/>
      <c r="M50" s="609"/>
      <c r="N50" s="609"/>
      <c r="O50" s="609"/>
      <c r="P50" s="609"/>
      <c r="Q50" s="609"/>
      <c r="R50" s="609"/>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09"/>
      <c r="AV50" s="609"/>
      <c r="AW50" s="609"/>
      <c r="AX50" s="609"/>
      <c r="AY50" s="609"/>
      <c r="AZ50" s="609"/>
      <c r="BA50" s="609"/>
      <c r="BB50" s="609"/>
      <c r="BC50" s="609"/>
      <c r="BD50" s="712"/>
      <c r="BE50" s="712"/>
      <c r="BF50" s="712"/>
      <c r="BG50" s="609"/>
      <c r="BH50" s="609"/>
      <c r="BI50" s="609"/>
      <c r="BJ50" s="609"/>
      <c r="BK50" s="609"/>
      <c r="BL50" s="609"/>
      <c r="BM50" s="609"/>
      <c r="BN50" s="609"/>
      <c r="BO50" s="609"/>
      <c r="BP50" s="609"/>
      <c r="BQ50" s="609"/>
      <c r="BR50" s="609"/>
      <c r="BS50" s="609"/>
      <c r="BT50" s="609"/>
      <c r="BU50" s="609"/>
      <c r="BV50" s="609"/>
    </row>
    <row r="51" spans="1:74" s="610" customFormat="1" x14ac:dyDescent="0.2">
      <c r="A51" s="607"/>
      <c r="B51" s="611" t="s">
        <v>1262</v>
      </c>
      <c r="C51" s="611"/>
      <c r="D51" s="611"/>
      <c r="E51" s="611"/>
      <c r="F51" s="611"/>
      <c r="G51" s="611"/>
      <c r="H51" s="611"/>
      <c r="I51" s="611"/>
      <c r="J51" s="611"/>
      <c r="K51" s="611"/>
      <c r="L51" s="611"/>
      <c r="M51" s="611"/>
      <c r="N51" s="611"/>
      <c r="O51" s="611"/>
      <c r="P51" s="611"/>
      <c r="Q51" s="611"/>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713"/>
      <c r="BE51" s="713"/>
      <c r="BF51" s="713"/>
      <c r="BG51" s="611"/>
      <c r="BH51" s="611"/>
      <c r="BI51" s="611"/>
      <c r="BJ51" s="611"/>
      <c r="BK51" s="611"/>
      <c r="BL51" s="611"/>
      <c r="BM51" s="611"/>
      <c r="BN51" s="611"/>
      <c r="BO51" s="611"/>
      <c r="BP51" s="611"/>
      <c r="BQ51" s="611"/>
      <c r="BR51" s="611"/>
      <c r="BS51" s="611"/>
      <c r="BT51" s="611"/>
      <c r="BU51" s="611"/>
      <c r="BV51" s="611"/>
    </row>
    <row r="52" spans="1:74" s="610" customFormat="1" ht="12.75" x14ac:dyDescent="0.2">
      <c r="A52" s="607"/>
      <c r="B52" s="608" t="s">
        <v>1263</v>
      </c>
      <c r="C52" s="609"/>
      <c r="D52" s="609"/>
      <c r="E52" s="609"/>
      <c r="F52" s="609"/>
      <c r="G52" s="609"/>
      <c r="H52" s="609"/>
      <c r="I52" s="609"/>
      <c r="J52" s="609"/>
      <c r="K52" s="609"/>
      <c r="L52" s="609"/>
      <c r="M52" s="609"/>
      <c r="N52" s="609"/>
      <c r="O52" s="609"/>
      <c r="P52" s="609"/>
      <c r="Q52" s="609"/>
      <c r="R52" s="609"/>
      <c r="S52" s="609"/>
      <c r="T52" s="609"/>
      <c r="U52" s="609"/>
      <c r="V52" s="609"/>
      <c r="W52" s="609"/>
      <c r="X52" s="609"/>
      <c r="Y52" s="609"/>
      <c r="Z52" s="609"/>
      <c r="AA52" s="609"/>
      <c r="AB52" s="609"/>
      <c r="AC52" s="609"/>
      <c r="AD52" s="609"/>
      <c r="AE52" s="609"/>
      <c r="AF52" s="609"/>
      <c r="AG52" s="609"/>
      <c r="AH52" s="609"/>
      <c r="AI52" s="609"/>
      <c r="AJ52" s="609"/>
      <c r="AK52" s="609"/>
      <c r="AL52" s="609"/>
      <c r="AM52" s="609"/>
      <c r="AN52" s="609"/>
      <c r="AO52" s="609"/>
      <c r="AP52" s="609"/>
      <c r="AQ52" s="609"/>
      <c r="AR52" s="609"/>
      <c r="AS52" s="609"/>
      <c r="AT52" s="609"/>
      <c r="AU52" s="609"/>
      <c r="AV52" s="609"/>
      <c r="AW52" s="609"/>
      <c r="AX52" s="609"/>
      <c r="AY52" s="609"/>
      <c r="AZ52" s="609"/>
      <c r="BA52" s="609"/>
      <c r="BB52" s="609"/>
      <c r="BC52" s="609"/>
      <c r="BD52" s="712"/>
      <c r="BE52" s="712"/>
      <c r="BF52" s="712"/>
      <c r="BG52" s="609"/>
      <c r="BH52" s="609"/>
      <c r="BI52" s="609"/>
      <c r="BJ52" s="609"/>
      <c r="BK52" s="609"/>
      <c r="BL52" s="609"/>
      <c r="BM52" s="609"/>
      <c r="BN52" s="609"/>
      <c r="BO52" s="609"/>
      <c r="BP52" s="609"/>
      <c r="BQ52" s="609"/>
      <c r="BR52" s="609"/>
      <c r="BS52" s="609"/>
      <c r="BT52" s="609"/>
      <c r="BU52" s="609"/>
      <c r="BV52" s="609"/>
    </row>
    <row r="53" spans="1:74" s="610" customFormat="1" ht="12.75" x14ac:dyDescent="0.2">
      <c r="A53" s="607"/>
      <c r="B53" s="847" t="s">
        <v>1264</v>
      </c>
      <c r="C53" s="803"/>
      <c r="D53" s="803"/>
      <c r="E53" s="803"/>
      <c r="F53" s="803"/>
      <c r="G53" s="803"/>
      <c r="H53" s="803"/>
      <c r="I53" s="803"/>
      <c r="J53" s="803"/>
      <c r="K53" s="803"/>
      <c r="L53" s="803"/>
      <c r="M53" s="803"/>
      <c r="N53" s="803"/>
      <c r="O53" s="803"/>
      <c r="P53" s="803"/>
      <c r="Q53" s="799"/>
      <c r="R53" s="609"/>
      <c r="S53" s="609"/>
      <c r="T53" s="609"/>
      <c r="U53" s="609"/>
      <c r="V53" s="609"/>
      <c r="W53" s="609"/>
      <c r="X53" s="609"/>
      <c r="Y53" s="609"/>
      <c r="Z53" s="609"/>
      <c r="AA53" s="609"/>
      <c r="AB53" s="609"/>
      <c r="AC53" s="609"/>
      <c r="AD53" s="609"/>
      <c r="AE53" s="609"/>
      <c r="AF53" s="609"/>
      <c r="AG53" s="609"/>
      <c r="AH53" s="609"/>
      <c r="AI53" s="609"/>
      <c r="AJ53" s="609"/>
      <c r="AK53" s="609"/>
      <c r="AL53" s="609"/>
      <c r="AM53" s="609"/>
      <c r="AN53" s="609"/>
      <c r="AO53" s="609"/>
      <c r="AP53" s="609"/>
      <c r="AQ53" s="609"/>
      <c r="AR53" s="609"/>
      <c r="AS53" s="609"/>
      <c r="AT53" s="609"/>
      <c r="AU53" s="609"/>
      <c r="AV53" s="609"/>
      <c r="AW53" s="609"/>
      <c r="AX53" s="609"/>
      <c r="AY53" s="609"/>
      <c r="AZ53" s="609"/>
      <c r="BA53" s="609"/>
      <c r="BB53" s="609"/>
      <c r="BC53" s="609"/>
      <c r="BD53" s="712"/>
      <c r="BE53" s="712"/>
      <c r="BF53" s="712"/>
      <c r="BG53" s="609"/>
      <c r="BH53" s="609"/>
      <c r="BI53" s="609"/>
      <c r="BJ53" s="609"/>
      <c r="BK53" s="609"/>
      <c r="BL53" s="609"/>
      <c r="BM53" s="609"/>
      <c r="BN53" s="609"/>
      <c r="BO53" s="609"/>
      <c r="BP53" s="609"/>
      <c r="BQ53" s="609"/>
      <c r="BR53" s="609"/>
      <c r="BS53" s="609"/>
      <c r="BT53" s="609"/>
      <c r="BU53" s="609"/>
      <c r="BV53" s="609"/>
    </row>
    <row r="54" spans="1:74" s="610" customFormat="1" ht="12" customHeight="1" x14ac:dyDescent="0.2">
      <c r="A54" s="607"/>
      <c r="B54" s="612" t="s">
        <v>483</v>
      </c>
      <c r="C54" s="609"/>
      <c r="D54" s="609"/>
      <c r="E54" s="609"/>
      <c r="F54" s="609"/>
      <c r="G54" s="609"/>
      <c r="H54" s="609"/>
      <c r="I54" s="609"/>
      <c r="J54" s="609"/>
      <c r="K54" s="609"/>
      <c r="L54" s="609"/>
      <c r="M54" s="609"/>
      <c r="N54" s="609"/>
      <c r="O54" s="609"/>
      <c r="P54" s="609"/>
      <c r="Q54" s="609"/>
      <c r="R54" s="609"/>
      <c r="S54" s="609"/>
      <c r="T54" s="609"/>
      <c r="U54" s="609"/>
      <c r="V54" s="609"/>
      <c r="W54" s="609"/>
      <c r="X54" s="609"/>
      <c r="Y54" s="609"/>
      <c r="Z54" s="609"/>
      <c r="AA54" s="609"/>
      <c r="AB54" s="609"/>
      <c r="AC54" s="609"/>
      <c r="AD54" s="609"/>
      <c r="AE54" s="609"/>
      <c r="AF54" s="609"/>
      <c r="AG54" s="609"/>
      <c r="AH54" s="609"/>
      <c r="AI54" s="609"/>
      <c r="AJ54" s="609"/>
      <c r="AK54" s="609"/>
      <c r="AL54" s="609"/>
      <c r="AM54" s="609"/>
      <c r="AN54" s="609"/>
      <c r="AO54" s="609"/>
      <c r="AP54" s="609"/>
      <c r="AQ54" s="609"/>
      <c r="AR54" s="609"/>
      <c r="AS54" s="609"/>
      <c r="AT54" s="609"/>
      <c r="AU54" s="609"/>
      <c r="AV54" s="609"/>
      <c r="AW54" s="609"/>
      <c r="AX54" s="609"/>
      <c r="AY54" s="609"/>
      <c r="AZ54" s="609"/>
      <c r="BA54" s="609"/>
      <c r="BB54" s="609"/>
      <c r="BC54" s="609"/>
      <c r="BD54" s="712"/>
      <c r="BE54" s="712"/>
      <c r="BF54" s="712"/>
      <c r="BG54" s="609"/>
      <c r="BH54" s="609"/>
      <c r="BI54" s="609"/>
      <c r="BJ54" s="609"/>
      <c r="BK54" s="609"/>
      <c r="BL54" s="609"/>
      <c r="BM54" s="609"/>
      <c r="BN54" s="609"/>
      <c r="BO54" s="609"/>
      <c r="BP54" s="609"/>
      <c r="BQ54" s="609"/>
      <c r="BR54" s="609"/>
      <c r="BS54" s="609"/>
      <c r="BT54" s="609"/>
      <c r="BU54" s="609"/>
      <c r="BV54" s="609"/>
    </row>
    <row r="55" spans="1:74" s="610" customFormat="1" ht="22.35" customHeight="1" x14ac:dyDescent="0.2">
      <c r="A55" s="607"/>
      <c r="B55" s="613" t="s">
        <v>484</v>
      </c>
      <c r="C55" s="609"/>
      <c r="D55" s="609"/>
      <c r="E55" s="609"/>
      <c r="F55" s="609"/>
      <c r="G55" s="609"/>
      <c r="H55" s="609"/>
      <c r="I55" s="609"/>
      <c r="J55" s="609"/>
      <c r="K55" s="609"/>
      <c r="L55" s="609"/>
      <c r="M55" s="609"/>
      <c r="N55" s="609"/>
      <c r="O55" s="609"/>
      <c r="P55" s="609"/>
      <c r="Q55" s="609"/>
      <c r="R55" s="609"/>
      <c r="S55" s="609"/>
      <c r="T55" s="609"/>
      <c r="U55" s="609"/>
      <c r="V55" s="609"/>
      <c r="W55" s="609"/>
      <c r="X55" s="609"/>
      <c r="Y55" s="609"/>
      <c r="Z55" s="609"/>
      <c r="AA55" s="609"/>
      <c r="AB55" s="609"/>
      <c r="AC55" s="609"/>
      <c r="AD55" s="609"/>
      <c r="AE55" s="609"/>
      <c r="AF55" s="609"/>
      <c r="AG55" s="609"/>
      <c r="AH55" s="609"/>
      <c r="AI55" s="609"/>
      <c r="AJ55" s="609"/>
      <c r="AK55" s="609"/>
      <c r="AL55" s="609"/>
      <c r="AM55" s="609"/>
      <c r="AN55" s="609"/>
      <c r="AO55" s="609"/>
      <c r="AP55" s="609"/>
      <c r="AQ55" s="609"/>
      <c r="AR55" s="609"/>
      <c r="AS55" s="609"/>
      <c r="AT55" s="609"/>
      <c r="AU55" s="609"/>
      <c r="AV55" s="609"/>
      <c r="AW55" s="609"/>
      <c r="AX55" s="609"/>
      <c r="AY55" s="609"/>
      <c r="AZ55" s="609"/>
      <c r="BA55" s="609"/>
      <c r="BB55" s="609"/>
      <c r="BC55" s="609"/>
      <c r="BD55" s="712"/>
      <c r="BE55" s="712"/>
      <c r="BF55" s="712"/>
      <c r="BG55" s="609"/>
      <c r="BH55" s="609"/>
      <c r="BI55" s="609"/>
      <c r="BJ55" s="609"/>
      <c r="BK55" s="609"/>
      <c r="BL55" s="609"/>
      <c r="BM55" s="609"/>
      <c r="BN55" s="609"/>
      <c r="BO55" s="609"/>
      <c r="BP55" s="609"/>
      <c r="BQ55" s="609"/>
      <c r="BR55" s="609"/>
      <c r="BS55" s="609"/>
      <c r="BT55" s="609"/>
      <c r="BU55" s="609"/>
      <c r="BV55" s="609"/>
    </row>
    <row r="56" spans="1:74" s="610" customFormat="1" ht="12" customHeight="1" x14ac:dyDescent="0.2">
      <c r="A56" s="607"/>
      <c r="B56" s="614" t="s">
        <v>1032</v>
      </c>
      <c r="C56" s="615"/>
      <c r="D56" s="615"/>
      <c r="E56" s="615"/>
      <c r="F56" s="615"/>
      <c r="G56" s="615"/>
      <c r="H56" s="615"/>
      <c r="I56" s="615"/>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714"/>
      <c r="BE56" s="714"/>
      <c r="BF56" s="714"/>
      <c r="BG56" s="615"/>
      <c r="BH56" s="615"/>
      <c r="BI56" s="615"/>
      <c r="BJ56" s="615"/>
      <c r="BK56" s="615"/>
      <c r="BL56" s="615"/>
      <c r="BM56" s="615"/>
      <c r="BN56" s="615"/>
      <c r="BO56" s="615"/>
      <c r="BP56" s="615"/>
      <c r="BQ56" s="615"/>
      <c r="BR56" s="615"/>
      <c r="BS56" s="615"/>
      <c r="BT56" s="615"/>
      <c r="BU56" s="615"/>
      <c r="BV56" s="615"/>
    </row>
    <row r="57" spans="1:74" s="610" customFormat="1" ht="12" customHeight="1" x14ac:dyDescent="0.2">
      <c r="A57" s="607"/>
      <c r="B57" s="811" t="s">
        <v>1130</v>
      </c>
      <c r="C57" s="799"/>
      <c r="D57" s="799"/>
      <c r="E57" s="799"/>
      <c r="F57" s="799"/>
      <c r="G57" s="799"/>
      <c r="H57" s="799"/>
      <c r="I57" s="799"/>
      <c r="J57" s="799"/>
      <c r="K57" s="799"/>
      <c r="L57" s="799"/>
      <c r="M57" s="799"/>
      <c r="N57" s="799"/>
      <c r="O57" s="799"/>
      <c r="P57" s="799"/>
      <c r="Q57" s="799"/>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714"/>
      <c r="BE57" s="714"/>
      <c r="BF57" s="714"/>
      <c r="BG57" s="616"/>
      <c r="BH57" s="616"/>
      <c r="BI57" s="616"/>
      <c r="BJ57" s="616"/>
      <c r="BK57" s="616"/>
      <c r="BL57" s="616"/>
      <c r="BM57" s="616"/>
      <c r="BN57" s="616"/>
      <c r="BO57" s="616"/>
      <c r="BP57" s="616"/>
      <c r="BQ57" s="616"/>
      <c r="BR57" s="616"/>
      <c r="BS57" s="616"/>
      <c r="BT57" s="616"/>
      <c r="BU57" s="616"/>
      <c r="BV57" s="616"/>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X40" sqref="AX40"/>
    </sheetView>
  </sheetViews>
  <sheetFormatPr defaultColWidth="9.140625" defaultRowHeight="12" customHeight="1" x14ac:dyDescent="0.25"/>
  <cols>
    <col min="1" max="1" width="12.42578125" style="743" customWidth="1"/>
    <col min="2" max="2" width="26" style="743" customWidth="1"/>
    <col min="3" max="55" width="6.5703125" style="743" customWidth="1"/>
    <col min="56" max="58" width="6.5703125" style="761" customWidth="1"/>
    <col min="59" max="74" width="6.5703125" style="743" customWidth="1"/>
    <col min="75" max="16384" width="9.140625" style="743"/>
  </cols>
  <sheetData>
    <row r="1" spans="1:74" ht="12.75" customHeight="1" x14ac:dyDescent="0.25">
      <c r="A1" s="848" t="s">
        <v>982</v>
      </c>
      <c r="B1" s="746" t="s">
        <v>1265</v>
      </c>
      <c r="C1" s="744"/>
      <c r="D1" s="744"/>
      <c r="E1" s="744"/>
      <c r="F1" s="744"/>
      <c r="G1" s="744"/>
      <c r="H1" s="744"/>
      <c r="I1" s="744"/>
      <c r="J1" s="744"/>
      <c r="K1" s="744"/>
      <c r="L1" s="744"/>
      <c r="M1" s="744"/>
      <c r="N1" s="744"/>
      <c r="O1" s="744"/>
      <c r="P1" s="744"/>
      <c r="Q1" s="744"/>
    </row>
    <row r="2" spans="1:74" ht="12.75" customHeight="1" x14ac:dyDescent="0.25">
      <c r="A2" s="848"/>
      <c r="B2" s="745" t="str">
        <f>"U.S. Energy Information Administration  |  Short-Term Energy Outlook - "&amp;Dates!$D$1</f>
        <v>U.S. Energy Information Administration  |  Short-Term Energy Outlook - February 2019</v>
      </c>
      <c r="C2" s="744"/>
      <c r="D2" s="744"/>
      <c r="E2" s="744"/>
      <c r="F2" s="744"/>
      <c r="G2" s="744"/>
      <c r="H2" s="744"/>
      <c r="I2" s="744"/>
      <c r="J2" s="744"/>
      <c r="K2" s="744"/>
      <c r="L2" s="744"/>
      <c r="M2" s="744"/>
      <c r="N2" s="744"/>
      <c r="O2" s="744"/>
      <c r="P2" s="744"/>
      <c r="Q2" s="744"/>
    </row>
    <row r="3" spans="1:74" ht="12.75" customHeight="1" x14ac:dyDescent="0.25">
      <c r="A3" s="749"/>
      <c r="B3" s="750"/>
      <c r="C3" s="849">
        <f>Dates!D3</f>
        <v>2015</v>
      </c>
      <c r="D3" s="850"/>
      <c r="E3" s="850"/>
      <c r="F3" s="850"/>
      <c r="G3" s="850"/>
      <c r="H3" s="850"/>
      <c r="I3" s="850"/>
      <c r="J3" s="850"/>
      <c r="K3" s="850"/>
      <c r="L3" s="850"/>
      <c r="M3" s="850"/>
      <c r="N3" s="851"/>
      <c r="O3" s="849">
        <f>C3+1</f>
        <v>2016</v>
      </c>
      <c r="P3" s="850"/>
      <c r="Q3" s="850"/>
      <c r="R3" s="850"/>
      <c r="S3" s="850"/>
      <c r="T3" s="850"/>
      <c r="U3" s="850"/>
      <c r="V3" s="850"/>
      <c r="W3" s="850"/>
      <c r="X3" s="850"/>
      <c r="Y3" s="850"/>
      <c r="Z3" s="851"/>
      <c r="AA3" s="849">
        <f>O3+1</f>
        <v>2017</v>
      </c>
      <c r="AB3" s="850"/>
      <c r="AC3" s="850"/>
      <c r="AD3" s="850"/>
      <c r="AE3" s="850"/>
      <c r="AF3" s="850"/>
      <c r="AG3" s="850"/>
      <c r="AH3" s="850"/>
      <c r="AI3" s="850"/>
      <c r="AJ3" s="850"/>
      <c r="AK3" s="850"/>
      <c r="AL3" s="851"/>
      <c r="AM3" s="849">
        <f>AA3+1</f>
        <v>2018</v>
      </c>
      <c r="AN3" s="850"/>
      <c r="AO3" s="850"/>
      <c r="AP3" s="850"/>
      <c r="AQ3" s="850"/>
      <c r="AR3" s="850"/>
      <c r="AS3" s="850"/>
      <c r="AT3" s="850"/>
      <c r="AU3" s="850"/>
      <c r="AV3" s="850"/>
      <c r="AW3" s="850"/>
      <c r="AX3" s="851"/>
      <c r="AY3" s="849">
        <f>AM3+1</f>
        <v>2019</v>
      </c>
      <c r="AZ3" s="850"/>
      <c r="BA3" s="850"/>
      <c r="BB3" s="850"/>
      <c r="BC3" s="850"/>
      <c r="BD3" s="850"/>
      <c r="BE3" s="850"/>
      <c r="BF3" s="850"/>
      <c r="BG3" s="850"/>
      <c r="BH3" s="850"/>
      <c r="BI3" s="850"/>
      <c r="BJ3" s="851"/>
      <c r="BK3" s="849">
        <f>AY3+1</f>
        <v>2020</v>
      </c>
      <c r="BL3" s="850"/>
      <c r="BM3" s="850"/>
      <c r="BN3" s="850"/>
      <c r="BO3" s="850"/>
      <c r="BP3" s="850"/>
      <c r="BQ3" s="850"/>
      <c r="BR3" s="850"/>
      <c r="BS3" s="850"/>
      <c r="BT3" s="850"/>
      <c r="BU3" s="850"/>
      <c r="BV3" s="851"/>
    </row>
    <row r="4" spans="1:74" ht="12.75" customHeight="1" x14ac:dyDescent="0.25">
      <c r="A4" s="749"/>
      <c r="B4" s="751"/>
      <c r="C4" s="752" t="s">
        <v>595</v>
      </c>
      <c r="D4" s="752" t="s">
        <v>596</v>
      </c>
      <c r="E4" s="752" t="s">
        <v>597</v>
      </c>
      <c r="F4" s="752" t="s">
        <v>598</v>
      </c>
      <c r="G4" s="752" t="s">
        <v>599</v>
      </c>
      <c r="H4" s="752" t="s">
        <v>600</v>
      </c>
      <c r="I4" s="752" t="s">
        <v>601</v>
      </c>
      <c r="J4" s="752" t="s">
        <v>602</v>
      </c>
      <c r="K4" s="752" t="s">
        <v>603</v>
      </c>
      <c r="L4" s="752" t="s">
        <v>604</v>
      </c>
      <c r="M4" s="752" t="s">
        <v>605</v>
      </c>
      <c r="N4" s="752" t="s">
        <v>606</v>
      </c>
      <c r="O4" s="752" t="s">
        <v>595</v>
      </c>
      <c r="P4" s="752" t="s">
        <v>596</v>
      </c>
      <c r="Q4" s="752" t="s">
        <v>597</v>
      </c>
      <c r="R4" s="752" t="s">
        <v>598</v>
      </c>
      <c r="S4" s="752" t="s">
        <v>599</v>
      </c>
      <c r="T4" s="752" t="s">
        <v>600</v>
      </c>
      <c r="U4" s="752" t="s">
        <v>601</v>
      </c>
      <c r="V4" s="752" t="s">
        <v>602</v>
      </c>
      <c r="W4" s="752" t="s">
        <v>603</v>
      </c>
      <c r="X4" s="752" t="s">
        <v>604</v>
      </c>
      <c r="Y4" s="752" t="s">
        <v>605</v>
      </c>
      <c r="Z4" s="752" t="s">
        <v>606</v>
      </c>
      <c r="AA4" s="752" t="s">
        <v>595</v>
      </c>
      <c r="AB4" s="752" t="s">
        <v>596</v>
      </c>
      <c r="AC4" s="752" t="s">
        <v>597</v>
      </c>
      <c r="AD4" s="752" t="s">
        <v>598</v>
      </c>
      <c r="AE4" s="752" t="s">
        <v>599</v>
      </c>
      <c r="AF4" s="752" t="s">
        <v>600</v>
      </c>
      <c r="AG4" s="752" t="s">
        <v>601</v>
      </c>
      <c r="AH4" s="752" t="s">
        <v>602</v>
      </c>
      <c r="AI4" s="752" t="s">
        <v>603</v>
      </c>
      <c r="AJ4" s="752" t="s">
        <v>604</v>
      </c>
      <c r="AK4" s="752" t="s">
        <v>605</v>
      </c>
      <c r="AL4" s="752" t="s">
        <v>606</v>
      </c>
      <c r="AM4" s="752" t="s">
        <v>595</v>
      </c>
      <c r="AN4" s="752" t="s">
        <v>596</v>
      </c>
      <c r="AO4" s="752" t="s">
        <v>597</v>
      </c>
      <c r="AP4" s="752" t="s">
        <v>598</v>
      </c>
      <c r="AQ4" s="752" t="s">
        <v>599</v>
      </c>
      <c r="AR4" s="752" t="s">
        <v>600</v>
      </c>
      <c r="AS4" s="752" t="s">
        <v>601</v>
      </c>
      <c r="AT4" s="752" t="s">
        <v>602</v>
      </c>
      <c r="AU4" s="752" t="s">
        <v>603</v>
      </c>
      <c r="AV4" s="752" t="s">
        <v>604</v>
      </c>
      <c r="AW4" s="752" t="s">
        <v>605</v>
      </c>
      <c r="AX4" s="752" t="s">
        <v>606</v>
      </c>
      <c r="AY4" s="752" t="s">
        <v>595</v>
      </c>
      <c r="AZ4" s="752" t="s">
        <v>596</v>
      </c>
      <c r="BA4" s="752" t="s">
        <v>597</v>
      </c>
      <c r="BB4" s="752" t="s">
        <v>598</v>
      </c>
      <c r="BC4" s="752" t="s">
        <v>599</v>
      </c>
      <c r="BD4" s="752" t="s">
        <v>600</v>
      </c>
      <c r="BE4" s="752" t="s">
        <v>601</v>
      </c>
      <c r="BF4" s="752" t="s">
        <v>602</v>
      </c>
      <c r="BG4" s="752" t="s">
        <v>603</v>
      </c>
      <c r="BH4" s="752" t="s">
        <v>604</v>
      </c>
      <c r="BI4" s="752" t="s">
        <v>605</v>
      </c>
      <c r="BJ4" s="752" t="s">
        <v>606</v>
      </c>
      <c r="BK4" s="752" t="s">
        <v>595</v>
      </c>
      <c r="BL4" s="752" t="s">
        <v>596</v>
      </c>
      <c r="BM4" s="752" t="s">
        <v>597</v>
      </c>
      <c r="BN4" s="752" t="s">
        <v>598</v>
      </c>
      <c r="BO4" s="752" t="s">
        <v>599</v>
      </c>
      <c r="BP4" s="752" t="s">
        <v>600</v>
      </c>
      <c r="BQ4" s="752" t="s">
        <v>601</v>
      </c>
      <c r="BR4" s="752" t="s">
        <v>602</v>
      </c>
      <c r="BS4" s="752" t="s">
        <v>603</v>
      </c>
      <c r="BT4" s="752" t="s">
        <v>604</v>
      </c>
      <c r="BU4" s="752" t="s">
        <v>605</v>
      </c>
      <c r="BV4" s="752" t="s">
        <v>606</v>
      </c>
    </row>
    <row r="5" spans="1:74" ht="12" customHeight="1" x14ac:dyDescent="0.25">
      <c r="A5" s="749"/>
      <c r="B5" s="748" t="s">
        <v>1273</v>
      </c>
      <c r="C5" s="744"/>
      <c r="D5" s="744"/>
      <c r="E5" s="744"/>
      <c r="F5" s="744"/>
      <c r="G5" s="744"/>
      <c r="H5" s="744"/>
      <c r="I5" s="744"/>
      <c r="J5" s="744"/>
      <c r="K5" s="744"/>
      <c r="L5" s="744"/>
      <c r="M5" s="744"/>
      <c r="N5" s="744"/>
      <c r="O5" s="744"/>
      <c r="P5" s="744"/>
      <c r="Q5" s="744"/>
      <c r="BG5" s="761"/>
      <c r="BH5" s="761"/>
      <c r="BI5" s="761"/>
    </row>
    <row r="6" spans="1:74" ht="12" customHeight="1" x14ac:dyDescent="0.25">
      <c r="A6" s="749"/>
      <c r="B6" s="748" t="s">
        <v>1274</v>
      </c>
      <c r="C6" s="744"/>
      <c r="D6" s="744"/>
      <c r="E6" s="744"/>
      <c r="F6" s="744"/>
      <c r="G6" s="744"/>
      <c r="H6" s="744"/>
      <c r="I6" s="744"/>
      <c r="J6" s="744"/>
      <c r="K6" s="744"/>
      <c r="L6" s="744"/>
      <c r="M6" s="744"/>
      <c r="N6" s="744"/>
      <c r="O6" s="744"/>
      <c r="P6" s="744"/>
      <c r="Q6" s="744"/>
      <c r="BG6" s="761"/>
      <c r="BH6" s="761"/>
      <c r="BI6" s="761"/>
    </row>
    <row r="7" spans="1:74" ht="12" customHeight="1" x14ac:dyDescent="0.25">
      <c r="A7" s="749" t="s">
        <v>1266</v>
      </c>
      <c r="B7" s="747" t="s">
        <v>1275</v>
      </c>
      <c r="C7" s="759">
        <v>7299.2</v>
      </c>
      <c r="D7" s="759">
        <v>7305.6</v>
      </c>
      <c r="E7" s="759">
        <v>7309.8</v>
      </c>
      <c r="F7" s="759">
        <v>7307.7</v>
      </c>
      <c r="G7" s="759">
        <v>7307.7</v>
      </c>
      <c r="H7" s="759">
        <v>7307.7</v>
      </c>
      <c r="I7" s="759">
        <v>7332.7</v>
      </c>
      <c r="J7" s="759">
        <v>7332.7</v>
      </c>
      <c r="K7" s="759">
        <v>7291.5</v>
      </c>
      <c r="L7" s="759">
        <v>7291.5</v>
      </c>
      <c r="M7" s="759">
        <v>7238.6</v>
      </c>
      <c r="N7" s="759">
        <v>7230.6</v>
      </c>
      <c r="O7" s="759">
        <v>7344.6</v>
      </c>
      <c r="P7" s="759">
        <v>7344.6</v>
      </c>
      <c r="Q7" s="759">
        <v>7343.3</v>
      </c>
      <c r="R7" s="759">
        <v>7367.1</v>
      </c>
      <c r="S7" s="759">
        <v>7367.9</v>
      </c>
      <c r="T7" s="759">
        <v>7375.8</v>
      </c>
      <c r="U7" s="759">
        <v>7377.4</v>
      </c>
      <c r="V7" s="759">
        <v>7364.8</v>
      </c>
      <c r="W7" s="759">
        <v>7368.8</v>
      </c>
      <c r="X7" s="759">
        <v>7380.2</v>
      </c>
      <c r="Y7" s="759">
        <v>7399.6</v>
      </c>
      <c r="Z7" s="759">
        <v>7355.9</v>
      </c>
      <c r="AA7" s="759">
        <v>7226.6</v>
      </c>
      <c r="AB7" s="759">
        <v>7225</v>
      </c>
      <c r="AC7" s="759">
        <v>7233.4</v>
      </c>
      <c r="AD7" s="759">
        <v>7255.4</v>
      </c>
      <c r="AE7" s="759">
        <v>7254.4</v>
      </c>
      <c r="AF7" s="759">
        <v>7268.9</v>
      </c>
      <c r="AG7" s="759">
        <v>7325.6</v>
      </c>
      <c r="AH7" s="759">
        <v>7325.6</v>
      </c>
      <c r="AI7" s="759">
        <v>7325.6</v>
      </c>
      <c r="AJ7" s="759">
        <v>7325.6</v>
      </c>
      <c r="AK7" s="759">
        <v>7325.6</v>
      </c>
      <c r="AL7" s="759">
        <v>7313.4</v>
      </c>
      <c r="AM7" s="759">
        <v>7276.7</v>
      </c>
      <c r="AN7" s="759">
        <v>7254.3</v>
      </c>
      <c r="AO7" s="759">
        <v>7254.3</v>
      </c>
      <c r="AP7" s="759">
        <v>7254.3</v>
      </c>
      <c r="AQ7" s="759">
        <v>7252.3</v>
      </c>
      <c r="AR7" s="759">
        <v>7226.7</v>
      </c>
      <c r="AS7" s="759">
        <v>7223</v>
      </c>
      <c r="AT7" s="759">
        <v>7223</v>
      </c>
      <c r="AU7" s="759">
        <v>7223</v>
      </c>
      <c r="AV7" s="759">
        <v>7223</v>
      </c>
      <c r="AW7" s="759">
        <v>7168</v>
      </c>
      <c r="AX7" s="759">
        <v>7169.6</v>
      </c>
      <c r="AY7" s="759">
        <v>7170.6</v>
      </c>
      <c r="AZ7" s="763">
        <v>7170.6</v>
      </c>
      <c r="BA7" s="763">
        <v>7363.1</v>
      </c>
      <c r="BB7" s="763">
        <v>7364.7</v>
      </c>
      <c r="BC7" s="763">
        <v>7358.1</v>
      </c>
      <c r="BD7" s="763">
        <v>7358.1</v>
      </c>
      <c r="BE7" s="763">
        <v>7358.1</v>
      </c>
      <c r="BF7" s="763">
        <v>7358.1</v>
      </c>
      <c r="BG7" s="763">
        <v>7358.1</v>
      </c>
      <c r="BH7" s="763">
        <v>7358.1</v>
      </c>
      <c r="BI7" s="763">
        <v>7358.1</v>
      </c>
      <c r="BJ7" s="763">
        <v>7358.1</v>
      </c>
      <c r="BK7" s="763">
        <v>7358.1</v>
      </c>
      <c r="BL7" s="763">
        <v>7358.1</v>
      </c>
      <c r="BM7" s="763">
        <v>7358.1</v>
      </c>
      <c r="BN7" s="763">
        <v>7359.3</v>
      </c>
      <c r="BO7" s="763">
        <v>7359.3</v>
      </c>
      <c r="BP7" s="763">
        <v>7359.3</v>
      </c>
      <c r="BQ7" s="763">
        <v>7401.3</v>
      </c>
      <c r="BR7" s="763">
        <v>7401.3</v>
      </c>
      <c r="BS7" s="763">
        <v>7401.3</v>
      </c>
      <c r="BT7" s="763">
        <v>7402.1</v>
      </c>
      <c r="BU7" s="763">
        <v>7401</v>
      </c>
      <c r="BV7" s="763">
        <v>7401</v>
      </c>
    </row>
    <row r="8" spans="1:74" ht="12" customHeight="1" x14ac:dyDescent="0.25">
      <c r="A8" s="749" t="s">
        <v>1267</v>
      </c>
      <c r="B8" s="747" t="s">
        <v>1276</v>
      </c>
      <c r="C8" s="759">
        <v>4140.8999999999996</v>
      </c>
      <c r="D8" s="759">
        <v>4147.3</v>
      </c>
      <c r="E8" s="759">
        <v>4151.5</v>
      </c>
      <c r="F8" s="759">
        <v>4149.3999999999996</v>
      </c>
      <c r="G8" s="759">
        <v>4149.3999999999996</v>
      </c>
      <c r="H8" s="759">
        <v>4149.3999999999996</v>
      </c>
      <c r="I8" s="759">
        <v>4174.3999999999996</v>
      </c>
      <c r="J8" s="759">
        <v>4174.3999999999996</v>
      </c>
      <c r="K8" s="759">
        <v>4176.2</v>
      </c>
      <c r="L8" s="759">
        <v>4176.2</v>
      </c>
      <c r="M8" s="759">
        <v>4173.3</v>
      </c>
      <c r="N8" s="759">
        <v>4165.3</v>
      </c>
      <c r="O8" s="759">
        <v>4127</v>
      </c>
      <c r="P8" s="759">
        <v>4127</v>
      </c>
      <c r="Q8" s="759">
        <v>4125.7</v>
      </c>
      <c r="R8" s="759">
        <v>4149.5</v>
      </c>
      <c r="S8" s="759">
        <v>4150.3</v>
      </c>
      <c r="T8" s="759">
        <v>4158.2</v>
      </c>
      <c r="U8" s="759">
        <v>4159.8</v>
      </c>
      <c r="V8" s="759">
        <v>4165.2</v>
      </c>
      <c r="W8" s="759">
        <v>4169.2</v>
      </c>
      <c r="X8" s="759">
        <v>4173.5</v>
      </c>
      <c r="Y8" s="759">
        <v>4192.8999999999996</v>
      </c>
      <c r="Z8" s="759">
        <v>4190.3</v>
      </c>
      <c r="AA8" s="759">
        <v>4195.3</v>
      </c>
      <c r="AB8" s="759">
        <v>4193.7</v>
      </c>
      <c r="AC8" s="759">
        <v>4202.1000000000004</v>
      </c>
      <c r="AD8" s="759">
        <v>4224.1000000000004</v>
      </c>
      <c r="AE8" s="759">
        <v>4223.1000000000004</v>
      </c>
      <c r="AF8" s="759">
        <v>4237.6000000000004</v>
      </c>
      <c r="AG8" s="759">
        <v>4240.8</v>
      </c>
      <c r="AH8" s="759">
        <v>4240.8</v>
      </c>
      <c r="AI8" s="759">
        <v>4240.8</v>
      </c>
      <c r="AJ8" s="759">
        <v>4240.8</v>
      </c>
      <c r="AK8" s="759">
        <v>4240.8</v>
      </c>
      <c r="AL8" s="759">
        <v>4234.1000000000004</v>
      </c>
      <c r="AM8" s="759">
        <v>4234.3</v>
      </c>
      <c r="AN8" s="759">
        <v>4211.8999999999996</v>
      </c>
      <c r="AO8" s="759">
        <v>4211.8999999999996</v>
      </c>
      <c r="AP8" s="759">
        <v>4211.8999999999996</v>
      </c>
      <c r="AQ8" s="759">
        <v>4209.8999999999996</v>
      </c>
      <c r="AR8" s="759">
        <v>4184.3</v>
      </c>
      <c r="AS8" s="759">
        <v>4180.6000000000004</v>
      </c>
      <c r="AT8" s="759">
        <v>4180.6000000000004</v>
      </c>
      <c r="AU8" s="759">
        <v>4180.6000000000004</v>
      </c>
      <c r="AV8" s="759">
        <v>4180.6000000000004</v>
      </c>
      <c r="AW8" s="759">
        <v>4180.6000000000004</v>
      </c>
      <c r="AX8" s="759">
        <v>4182.2</v>
      </c>
      <c r="AY8" s="759">
        <v>4183.2</v>
      </c>
      <c r="AZ8" s="763">
        <v>4183.2</v>
      </c>
      <c r="BA8" s="763">
        <v>4217.2</v>
      </c>
      <c r="BB8" s="763">
        <v>4218.8</v>
      </c>
      <c r="BC8" s="763">
        <v>4212.2</v>
      </c>
      <c r="BD8" s="763">
        <v>4212.2</v>
      </c>
      <c r="BE8" s="763">
        <v>4212.2</v>
      </c>
      <c r="BF8" s="763">
        <v>4212.2</v>
      </c>
      <c r="BG8" s="763">
        <v>4212.2</v>
      </c>
      <c r="BH8" s="763">
        <v>4212.2</v>
      </c>
      <c r="BI8" s="763">
        <v>4212.2</v>
      </c>
      <c r="BJ8" s="763">
        <v>4212.2</v>
      </c>
      <c r="BK8" s="763">
        <v>4212.2</v>
      </c>
      <c r="BL8" s="763">
        <v>4212.2</v>
      </c>
      <c r="BM8" s="763">
        <v>4212.2</v>
      </c>
      <c r="BN8" s="763">
        <v>4213.3999999999996</v>
      </c>
      <c r="BO8" s="763">
        <v>4213.3999999999996</v>
      </c>
      <c r="BP8" s="763">
        <v>4213.3999999999996</v>
      </c>
      <c r="BQ8" s="763">
        <v>4213.3999999999996</v>
      </c>
      <c r="BR8" s="763">
        <v>4213.3999999999996</v>
      </c>
      <c r="BS8" s="763">
        <v>4213.3999999999996</v>
      </c>
      <c r="BT8" s="763">
        <v>4214.2</v>
      </c>
      <c r="BU8" s="763">
        <v>4213.1000000000004</v>
      </c>
      <c r="BV8" s="763">
        <v>4213.1000000000004</v>
      </c>
    </row>
    <row r="9" spans="1:74" ht="12" customHeight="1" x14ac:dyDescent="0.25">
      <c r="A9" s="749" t="s">
        <v>1268</v>
      </c>
      <c r="B9" s="747" t="s">
        <v>1277</v>
      </c>
      <c r="C9" s="759">
        <v>3158.3</v>
      </c>
      <c r="D9" s="759">
        <v>3158.3</v>
      </c>
      <c r="E9" s="759">
        <v>3158.3</v>
      </c>
      <c r="F9" s="759">
        <v>3158.3</v>
      </c>
      <c r="G9" s="759">
        <v>3158.3</v>
      </c>
      <c r="H9" s="759">
        <v>3158.3</v>
      </c>
      <c r="I9" s="759">
        <v>3158.3</v>
      </c>
      <c r="J9" s="759">
        <v>3158.3</v>
      </c>
      <c r="K9" s="759">
        <v>3115.3</v>
      </c>
      <c r="L9" s="759">
        <v>3115.3</v>
      </c>
      <c r="M9" s="759">
        <v>3065.3</v>
      </c>
      <c r="N9" s="759">
        <v>3065.3</v>
      </c>
      <c r="O9" s="759">
        <v>3217.6</v>
      </c>
      <c r="P9" s="759">
        <v>3217.6</v>
      </c>
      <c r="Q9" s="759">
        <v>3217.6</v>
      </c>
      <c r="R9" s="759">
        <v>3217.6</v>
      </c>
      <c r="S9" s="759">
        <v>3217.6</v>
      </c>
      <c r="T9" s="759">
        <v>3217.6</v>
      </c>
      <c r="U9" s="759">
        <v>3217.6</v>
      </c>
      <c r="V9" s="759">
        <v>3199.6</v>
      </c>
      <c r="W9" s="759">
        <v>3199.6</v>
      </c>
      <c r="X9" s="759">
        <v>3206.7</v>
      </c>
      <c r="Y9" s="759">
        <v>3206.7</v>
      </c>
      <c r="Z9" s="759">
        <v>3165.6</v>
      </c>
      <c r="AA9" s="759">
        <v>3031.3</v>
      </c>
      <c r="AB9" s="759">
        <v>3031.3</v>
      </c>
      <c r="AC9" s="759">
        <v>3031.3</v>
      </c>
      <c r="AD9" s="759">
        <v>3031.3</v>
      </c>
      <c r="AE9" s="759">
        <v>3031.3</v>
      </c>
      <c r="AF9" s="759">
        <v>3031.3</v>
      </c>
      <c r="AG9" s="759">
        <v>3084.8</v>
      </c>
      <c r="AH9" s="759">
        <v>3084.8</v>
      </c>
      <c r="AI9" s="759">
        <v>3084.8</v>
      </c>
      <c r="AJ9" s="759">
        <v>3084.8</v>
      </c>
      <c r="AK9" s="759">
        <v>3084.8</v>
      </c>
      <c r="AL9" s="759">
        <v>3079.3</v>
      </c>
      <c r="AM9" s="759">
        <v>3042.4</v>
      </c>
      <c r="AN9" s="759">
        <v>3042.4</v>
      </c>
      <c r="AO9" s="759">
        <v>3042.4</v>
      </c>
      <c r="AP9" s="759">
        <v>3042.4</v>
      </c>
      <c r="AQ9" s="759">
        <v>3042.4</v>
      </c>
      <c r="AR9" s="759">
        <v>3042.4</v>
      </c>
      <c r="AS9" s="759">
        <v>3042.4</v>
      </c>
      <c r="AT9" s="759">
        <v>3042.4</v>
      </c>
      <c r="AU9" s="759">
        <v>3042.4</v>
      </c>
      <c r="AV9" s="759">
        <v>3042.4</v>
      </c>
      <c r="AW9" s="759">
        <v>2987.4</v>
      </c>
      <c r="AX9" s="759">
        <v>2987.4</v>
      </c>
      <c r="AY9" s="759">
        <v>2987.4</v>
      </c>
      <c r="AZ9" s="763">
        <v>2987.4</v>
      </c>
      <c r="BA9" s="763">
        <v>3145.9</v>
      </c>
      <c r="BB9" s="763">
        <v>3145.9</v>
      </c>
      <c r="BC9" s="763">
        <v>3145.9</v>
      </c>
      <c r="BD9" s="763">
        <v>3145.9</v>
      </c>
      <c r="BE9" s="763">
        <v>3145.9</v>
      </c>
      <c r="BF9" s="763">
        <v>3145.9</v>
      </c>
      <c r="BG9" s="763">
        <v>3145.9</v>
      </c>
      <c r="BH9" s="763">
        <v>3145.9</v>
      </c>
      <c r="BI9" s="763">
        <v>3145.9</v>
      </c>
      <c r="BJ9" s="763">
        <v>3145.9</v>
      </c>
      <c r="BK9" s="763">
        <v>3145.9</v>
      </c>
      <c r="BL9" s="763">
        <v>3145.9</v>
      </c>
      <c r="BM9" s="763">
        <v>3145.9</v>
      </c>
      <c r="BN9" s="763">
        <v>3145.9</v>
      </c>
      <c r="BO9" s="763">
        <v>3145.9</v>
      </c>
      <c r="BP9" s="763">
        <v>3145.9</v>
      </c>
      <c r="BQ9" s="763">
        <v>3187.9</v>
      </c>
      <c r="BR9" s="763">
        <v>3187.9</v>
      </c>
      <c r="BS9" s="763">
        <v>3187.9</v>
      </c>
      <c r="BT9" s="763">
        <v>3187.9</v>
      </c>
      <c r="BU9" s="763">
        <v>3187.9</v>
      </c>
      <c r="BV9" s="763">
        <v>3187.9</v>
      </c>
    </row>
    <row r="10" spans="1:74" ht="12" customHeight="1" x14ac:dyDescent="0.25">
      <c r="A10" s="749" t="s">
        <v>1269</v>
      </c>
      <c r="B10" s="747" t="s">
        <v>1278</v>
      </c>
      <c r="C10" s="759">
        <v>79342.8</v>
      </c>
      <c r="D10" s="759">
        <v>79342.8</v>
      </c>
      <c r="E10" s="759">
        <v>79342.8</v>
      </c>
      <c r="F10" s="759">
        <v>79342.8</v>
      </c>
      <c r="G10" s="759">
        <v>79345.8</v>
      </c>
      <c r="H10" s="759">
        <v>79466.3</v>
      </c>
      <c r="I10" s="759">
        <v>79466.3</v>
      </c>
      <c r="J10" s="759">
        <v>79362.5</v>
      </c>
      <c r="K10" s="759">
        <v>79363.5</v>
      </c>
      <c r="L10" s="759">
        <v>79363.5</v>
      </c>
      <c r="M10" s="759">
        <v>79363.5</v>
      </c>
      <c r="N10" s="759">
        <v>79385.5</v>
      </c>
      <c r="O10" s="759">
        <v>79375.600000000006</v>
      </c>
      <c r="P10" s="759">
        <v>79432.600000000006</v>
      </c>
      <c r="Q10" s="759">
        <v>79461.899999999994</v>
      </c>
      <c r="R10" s="759">
        <v>79499.3</v>
      </c>
      <c r="S10" s="759">
        <v>79499.3</v>
      </c>
      <c r="T10" s="759">
        <v>79528.600000000006</v>
      </c>
      <c r="U10" s="759">
        <v>79653.5</v>
      </c>
      <c r="V10" s="759">
        <v>79549.7</v>
      </c>
      <c r="W10" s="759">
        <v>79549.7</v>
      </c>
      <c r="X10" s="759">
        <v>79556.2</v>
      </c>
      <c r="Y10" s="759">
        <v>79556.2</v>
      </c>
      <c r="Z10" s="759">
        <v>79556.2</v>
      </c>
      <c r="AA10" s="759">
        <v>79333.5</v>
      </c>
      <c r="AB10" s="759">
        <v>79333.5</v>
      </c>
      <c r="AC10" s="759">
        <v>79335.899999999994</v>
      </c>
      <c r="AD10" s="759">
        <v>79335.899999999994</v>
      </c>
      <c r="AE10" s="759">
        <v>79335.899999999994</v>
      </c>
      <c r="AF10" s="759">
        <v>79343.199999999997</v>
      </c>
      <c r="AG10" s="759">
        <v>79393.8</v>
      </c>
      <c r="AH10" s="759">
        <v>79437.3</v>
      </c>
      <c r="AI10" s="759">
        <v>79437.3</v>
      </c>
      <c r="AJ10" s="759">
        <v>79437.3</v>
      </c>
      <c r="AK10" s="759">
        <v>79434.3</v>
      </c>
      <c r="AL10" s="759">
        <v>79431.600000000006</v>
      </c>
      <c r="AM10" s="759">
        <v>79430.600000000006</v>
      </c>
      <c r="AN10" s="759">
        <v>79442.600000000006</v>
      </c>
      <c r="AO10" s="759">
        <v>79444.100000000006</v>
      </c>
      <c r="AP10" s="759">
        <v>79451.100000000006</v>
      </c>
      <c r="AQ10" s="759">
        <v>79412.100000000006</v>
      </c>
      <c r="AR10" s="759">
        <v>79412.100000000006</v>
      </c>
      <c r="AS10" s="759">
        <v>79412.100000000006</v>
      </c>
      <c r="AT10" s="759">
        <v>79412.100000000006</v>
      </c>
      <c r="AU10" s="759">
        <v>79412.100000000006</v>
      </c>
      <c r="AV10" s="759">
        <v>79414.100000000006</v>
      </c>
      <c r="AW10" s="759">
        <v>79536.100000000006</v>
      </c>
      <c r="AX10" s="759">
        <v>79533.100000000006</v>
      </c>
      <c r="AY10" s="759">
        <v>79540.800000000003</v>
      </c>
      <c r="AZ10" s="763">
        <v>79570.3</v>
      </c>
      <c r="BA10" s="763">
        <v>79568.100000000006</v>
      </c>
      <c r="BB10" s="763">
        <v>79568.100000000006</v>
      </c>
      <c r="BC10" s="763">
        <v>79570.8</v>
      </c>
      <c r="BD10" s="763">
        <v>79606.899999999994</v>
      </c>
      <c r="BE10" s="763">
        <v>79608</v>
      </c>
      <c r="BF10" s="763">
        <v>79507.399999999994</v>
      </c>
      <c r="BG10" s="763">
        <v>79508.399999999994</v>
      </c>
      <c r="BH10" s="763">
        <v>79510.399999999994</v>
      </c>
      <c r="BI10" s="763">
        <v>79510.399999999994</v>
      </c>
      <c r="BJ10" s="763">
        <v>79537.600000000006</v>
      </c>
      <c r="BK10" s="763">
        <v>79562.3</v>
      </c>
      <c r="BL10" s="763">
        <v>79562.3</v>
      </c>
      <c r="BM10" s="763">
        <v>79629.3</v>
      </c>
      <c r="BN10" s="763">
        <v>79629.3</v>
      </c>
      <c r="BO10" s="763">
        <v>79629.3</v>
      </c>
      <c r="BP10" s="763">
        <v>79635.5</v>
      </c>
      <c r="BQ10" s="763">
        <v>79757.7</v>
      </c>
      <c r="BR10" s="763">
        <v>79757.7</v>
      </c>
      <c r="BS10" s="763">
        <v>79757.7</v>
      </c>
      <c r="BT10" s="763">
        <v>79763</v>
      </c>
      <c r="BU10" s="763">
        <v>79763</v>
      </c>
      <c r="BV10" s="763">
        <v>79763</v>
      </c>
    </row>
    <row r="11" spans="1:74" ht="12" customHeight="1" x14ac:dyDescent="0.25">
      <c r="A11" s="749" t="s">
        <v>1270</v>
      </c>
      <c r="B11" s="747" t="s">
        <v>94</v>
      </c>
      <c r="C11" s="759">
        <v>2493.5</v>
      </c>
      <c r="D11" s="759">
        <v>2523.5</v>
      </c>
      <c r="E11" s="759">
        <v>2523.5</v>
      </c>
      <c r="F11" s="759">
        <v>2523.5</v>
      </c>
      <c r="G11" s="759">
        <v>2523.5</v>
      </c>
      <c r="H11" s="759">
        <v>2523.5</v>
      </c>
      <c r="I11" s="759">
        <v>2523.5</v>
      </c>
      <c r="J11" s="759">
        <v>2523.5</v>
      </c>
      <c r="K11" s="759">
        <v>2539.6999999999998</v>
      </c>
      <c r="L11" s="759">
        <v>2541.5</v>
      </c>
      <c r="M11" s="759">
        <v>2541.5</v>
      </c>
      <c r="N11" s="759">
        <v>2541.5</v>
      </c>
      <c r="O11" s="759">
        <v>2516.6</v>
      </c>
      <c r="P11" s="759">
        <v>2516.6</v>
      </c>
      <c r="Q11" s="759">
        <v>2516.6</v>
      </c>
      <c r="R11" s="759">
        <v>2516.6</v>
      </c>
      <c r="S11" s="759">
        <v>2516.6</v>
      </c>
      <c r="T11" s="759">
        <v>2516.6</v>
      </c>
      <c r="U11" s="759">
        <v>2516.6</v>
      </c>
      <c r="V11" s="759">
        <v>2516.6</v>
      </c>
      <c r="W11" s="759">
        <v>2516.6</v>
      </c>
      <c r="X11" s="759">
        <v>2516.6</v>
      </c>
      <c r="Y11" s="759">
        <v>2516.6</v>
      </c>
      <c r="Z11" s="759">
        <v>2516.6</v>
      </c>
      <c r="AA11" s="759">
        <v>2508.6</v>
      </c>
      <c r="AB11" s="759">
        <v>2508.6</v>
      </c>
      <c r="AC11" s="759">
        <v>2448.6</v>
      </c>
      <c r="AD11" s="759">
        <v>2448.6</v>
      </c>
      <c r="AE11" s="759">
        <v>2448.6</v>
      </c>
      <c r="AF11" s="759">
        <v>2448.6</v>
      </c>
      <c r="AG11" s="759">
        <v>2448.6</v>
      </c>
      <c r="AH11" s="759">
        <v>2448.6</v>
      </c>
      <c r="AI11" s="759">
        <v>2448.6</v>
      </c>
      <c r="AJ11" s="759">
        <v>2448.6</v>
      </c>
      <c r="AK11" s="759">
        <v>2448.6</v>
      </c>
      <c r="AL11" s="759">
        <v>2485.6</v>
      </c>
      <c r="AM11" s="759">
        <v>2499.3000000000002</v>
      </c>
      <c r="AN11" s="759">
        <v>2499.3000000000002</v>
      </c>
      <c r="AO11" s="759">
        <v>2499.3000000000002</v>
      </c>
      <c r="AP11" s="759">
        <v>2499.3000000000002</v>
      </c>
      <c r="AQ11" s="759">
        <v>2499.3000000000002</v>
      </c>
      <c r="AR11" s="759">
        <v>2499.3000000000002</v>
      </c>
      <c r="AS11" s="759">
        <v>2499.3000000000002</v>
      </c>
      <c r="AT11" s="759">
        <v>2499.3000000000002</v>
      </c>
      <c r="AU11" s="759">
        <v>2499.3000000000002</v>
      </c>
      <c r="AV11" s="759">
        <v>2499.3000000000002</v>
      </c>
      <c r="AW11" s="759">
        <v>2499.3000000000002</v>
      </c>
      <c r="AX11" s="759">
        <v>2499.3000000000002</v>
      </c>
      <c r="AY11" s="759">
        <v>2507.1999999999998</v>
      </c>
      <c r="AZ11" s="763">
        <v>2507.1999999999998</v>
      </c>
      <c r="BA11" s="763">
        <v>2507.1999999999998</v>
      </c>
      <c r="BB11" s="763">
        <v>2507.1999999999998</v>
      </c>
      <c r="BC11" s="763">
        <v>2507.1999999999998</v>
      </c>
      <c r="BD11" s="763">
        <v>2507.1999999999998</v>
      </c>
      <c r="BE11" s="763">
        <v>2507.1999999999998</v>
      </c>
      <c r="BF11" s="763">
        <v>2507.1999999999998</v>
      </c>
      <c r="BG11" s="763">
        <v>2507.1999999999998</v>
      </c>
      <c r="BH11" s="763">
        <v>2507.1999999999998</v>
      </c>
      <c r="BI11" s="763">
        <v>2507.1999999999998</v>
      </c>
      <c r="BJ11" s="763">
        <v>2507.1999999999998</v>
      </c>
      <c r="BK11" s="763">
        <v>2507.1999999999998</v>
      </c>
      <c r="BL11" s="763">
        <v>2507.1999999999998</v>
      </c>
      <c r="BM11" s="763">
        <v>2507.1999999999998</v>
      </c>
      <c r="BN11" s="763">
        <v>2507.1999999999998</v>
      </c>
      <c r="BO11" s="763">
        <v>2507.1999999999998</v>
      </c>
      <c r="BP11" s="763">
        <v>2507.1999999999998</v>
      </c>
      <c r="BQ11" s="763">
        <v>2507.1999999999998</v>
      </c>
      <c r="BR11" s="763">
        <v>2507.1999999999998</v>
      </c>
      <c r="BS11" s="763">
        <v>2597.1</v>
      </c>
      <c r="BT11" s="763">
        <v>2597.1</v>
      </c>
      <c r="BU11" s="763">
        <v>2597.1</v>
      </c>
      <c r="BV11" s="763">
        <v>2622.1</v>
      </c>
    </row>
    <row r="12" spans="1:74" ht="12" customHeight="1" x14ac:dyDescent="0.25">
      <c r="A12" s="749" t="s">
        <v>1271</v>
      </c>
      <c r="B12" s="747" t="s">
        <v>1279</v>
      </c>
      <c r="C12" s="759">
        <v>10324.5</v>
      </c>
      <c r="D12" s="759">
        <v>10478.299999999999</v>
      </c>
      <c r="E12" s="759">
        <v>10523.9</v>
      </c>
      <c r="F12" s="759">
        <v>10590.2</v>
      </c>
      <c r="G12" s="759">
        <v>10783.9</v>
      </c>
      <c r="H12" s="759">
        <v>11054.8</v>
      </c>
      <c r="I12" s="759">
        <v>11130.7</v>
      </c>
      <c r="J12" s="759">
        <v>11361.3</v>
      </c>
      <c r="K12" s="759">
        <v>11465.1</v>
      </c>
      <c r="L12" s="759">
        <v>11571.6</v>
      </c>
      <c r="M12" s="759">
        <v>12003.6</v>
      </c>
      <c r="N12" s="759">
        <v>13374.2</v>
      </c>
      <c r="O12" s="759">
        <v>13920.1</v>
      </c>
      <c r="P12" s="759">
        <v>14064.8</v>
      </c>
      <c r="Q12" s="759">
        <v>14271.6</v>
      </c>
      <c r="R12" s="759">
        <v>14745.7</v>
      </c>
      <c r="S12" s="759">
        <v>14866.5</v>
      </c>
      <c r="T12" s="759">
        <v>15080.5</v>
      </c>
      <c r="U12" s="759">
        <v>15805.6</v>
      </c>
      <c r="V12" s="759">
        <v>16740.3</v>
      </c>
      <c r="W12" s="759">
        <v>17506.5</v>
      </c>
      <c r="X12" s="759">
        <v>17919</v>
      </c>
      <c r="Y12" s="759">
        <v>18633.8</v>
      </c>
      <c r="Z12" s="759">
        <v>21630.6</v>
      </c>
      <c r="AA12" s="759">
        <v>22017.8</v>
      </c>
      <c r="AB12" s="759">
        <v>22205.7</v>
      </c>
      <c r="AC12" s="759">
        <v>22590.799999999999</v>
      </c>
      <c r="AD12" s="759">
        <v>23113.5</v>
      </c>
      <c r="AE12" s="759">
        <v>23415</v>
      </c>
      <c r="AF12" s="759">
        <v>23624.1</v>
      </c>
      <c r="AG12" s="759">
        <v>23736.799999999999</v>
      </c>
      <c r="AH12" s="759">
        <v>23928.1</v>
      </c>
      <c r="AI12" s="759">
        <v>24134.3</v>
      </c>
      <c r="AJ12" s="759">
        <v>24466.799999999999</v>
      </c>
      <c r="AK12" s="759">
        <v>25020.3</v>
      </c>
      <c r="AL12" s="759">
        <v>26432.1</v>
      </c>
      <c r="AM12" s="759">
        <v>27381.599999999999</v>
      </c>
      <c r="AN12" s="759">
        <v>27475.4</v>
      </c>
      <c r="AO12" s="759">
        <v>27973.599999999999</v>
      </c>
      <c r="AP12" s="759">
        <v>28246.9</v>
      </c>
      <c r="AQ12" s="759">
        <v>28663.5</v>
      </c>
      <c r="AR12" s="759">
        <v>28818.2</v>
      </c>
      <c r="AS12" s="759">
        <v>28942.1</v>
      </c>
      <c r="AT12" s="759">
        <v>29016.2</v>
      </c>
      <c r="AU12" s="759">
        <v>29321.3</v>
      </c>
      <c r="AV12" s="759">
        <v>29480.9</v>
      </c>
      <c r="AW12" s="759">
        <v>30003.1</v>
      </c>
      <c r="AX12" s="759">
        <v>31679.4</v>
      </c>
      <c r="AY12" s="759">
        <v>32272.400000000001</v>
      </c>
      <c r="AZ12" s="763">
        <v>32424.3</v>
      </c>
      <c r="BA12" s="763">
        <v>32686.9</v>
      </c>
      <c r="BB12" s="763">
        <v>32836.9</v>
      </c>
      <c r="BC12" s="763">
        <v>32863.199999999997</v>
      </c>
      <c r="BD12" s="763">
        <v>33429.1</v>
      </c>
      <c r="BE12" s="763">
        <v>33446.800000000003</v>
      </c>
      <c r="BF12" s="763">
        <v>33466.800000000003</v>
      </c>
      <c r="BG12" s="763">
        <v>33730.300000000003</v>
      </c>
      <c r="BH12" s="763">
        <v>33939.1</v>
      </c>
      <c r="BI12" s="763">
        <v>34065.599999999999</v>
      </c>
      <c r="BJ12" s="763">
        <v>36362.9</v>
      </c>
      <c r="BK12" s="763">
        <v>36877.199999999997</v>
      </c>
      <c r="BL12" s="763">
        <v>36894.199999999997</v>
      </c>
      <c r="BM12" s="763">
        <v>37019.1</v>
      </c>
      <c r="BN12" s="763">
        <v>37405.300000000003</v>
      </c>
      <c r="BO12" s="763">
        <v>37405.300000000003</v>
      </c>
      <c r="BP12" s="763">
        <v>40125.9</v>
      </c>
      <c r="BQ12" s="763">
        <v>40325.9</v>
      </c>
      <c r="BR12" s="763">
        <v>40388.300000000003</v>
      </c>
      <c r="BS12" s="763">
        <v>40478.300000000003</v>
      </c>
      <c r="BT12" s="763">
        <v>41139.4</v>
      </c>
      <c r="BU12" s="763">
        <v>41154.400000000001</v>
      </c>
      <c r="BV12" s="763">
        <v>43073.8</v>
      </c>
    </row>
    <row r="13" spans="1:74" ht="12" customHeight="1" x14ac:dyDescent="0.25">
      <c r="A13" s="749" t="s">
        <v>1272</v>
      </c>
      <c r="B13" s="747" t="s">
        <v>96</v>
      </c>
      <c r="C13" s="759">
        <v>65129.8</v>
      </c>
      <c r="D13" s="759">
        <v>65129.8</v>
      </c>
      <c r="E13" s="759">
        <v>65227.8</v>
      </c>
      <c r="F13" s="759">
        <v>66253.7</v>
      </c>
      <c r="G13" s="759">
        <v>66533.7</v>
      </c>
      <c r="H13" s="759">
        <v>66798.600000000006</v>
      </c>
      <c r="I13" s="759">
        <v>67101.2</v>
      </c>
      <c r="J13" s="759">
        <v>68694.8</v>
      </c>
      <c r="K13" s="759">
        <v>69003.3</v>
      </c>
      <c r="L13" s="759">
        <v>69888.2</v>
      </c>
      <c r="M13" s="759">
        <v>70128</v>
      </c>
      <c r="N13" s="759">
        <v>72486.3</v>
      </c>
      <c r="O13" s="759">
        <v>72972.800000000003</v>
      </c>
      <c r="P13" s="759">
        <v>72972.800000000003</v>
      </c>
      <c r="Q13" s="759">
        <v>73331.399999999994</v>
      </c>
      <c r="R13" s="759">
        <v>73493.7</v>
      </c>
      <c r="S13" s="759">
        <v>73767.5</v>
      </c>
      <c r="T13" s="759">
        <v>74187.899999999994</v>
      </c>
      <c r="U13" s="759">
        <v>74629.5</v>
      </c>
      <c r="V13" s="759">
        <v>74632.899999999994</v>
      </c>
      <c r="W13" s="759">
        <v>74755.899999999994</v>
      </c>
      <c r="X13" s="759">
        <v>75388.800000000003</v>
      </c>
      <c r="Y13" s="759">
        <v>76265.7</v>
      </c>
      <c r="Z13" s="759">
        <v>81198</v>
      </c>
      <c r="AA13" s="759">
        <v>81592.3</v>
      </c>
      <c r="AB13" s="759">
        <v>81841.399999999994</v>
      </c>
      <c r="AC13" s="759">
        <v>82919.199999999997</v>
      </c>
      <c r="AD13" s="759">
        <v>83070.399999999994</v>
      </c>
      <c r="AE13" s="759">
        <v>83222.899999999994</v>
      </c>
      <c r="AF13" s="759">
        <v>83378</v>
      </c>
      <c r="AG13" s="759">
        <v>83860</v>
      </c>
      <c r="AH13" s="759">
        <v>83860</v>
      </c>
      <c r="AI13" s="759">
        <v>84109.2</v>
      </c>
      <c r="AJ13" s="759">
        <v>84358.2</v>
      </c>
      <c r="AK13" s="759">
        <v>85322.1</v>
      </c>
      <c r="AL13" s="759">
        <v>87488.4</v>
      </c>
      <c r="AM13" s="759">
        <v>88319.4</v>
      </c>
      <c r="AN13" s="759">
        <v>88541.1</v>
      </c>
      <c r="AO13" s="759">
        <v>88541.1</v>
      </c>
      <c r="AP13" s="759">
        <v>88541.1</v>
      </c>
      <c r="AQ13" s="759">
        <v>88541.1</v>
      </c>
      <c r="AR13" s="759">
        <v>88665.1</v>
      </c>
      <c r="AS13" s="759">
        <v>88822</v>
      </c>
      <c r="AT13" s="759">
        <v>88904</v>
      </c>
      <c r="AU13" s="759">
        <v>89674</v>
      </c>
      <c r="AV13" s="759">
        <v>90012</v>
      </c>
      <c r="AW13" s="759">
        <v>90266.3</v>
      </c>
      <c r="AX13" s="759">
        <v>94657</v>
      </c>
      <c r="AY13" s="759">
        <v>95704</v>
      </c>
      <c r="AZ13" s="763">
        <v>95932.9</v>
      </c>
      <c r="BA13" s="763">
        <v>96533.1</v>
      </c>
      <c r="BB13" s="763">
        <v>96685.6</v>
      </c>
      <c r="BC13" s="763">
        <v>96936.3</v>
      </c>
      <c r="BD13" s="763">
        <v>97879.6</v>
      </c>
      <c r="BE13" s="763">
        <v>98320.2</v>
      </c>
      <c r="BF13" s="763">
        <v>98489.7</v>
      </c>
      <c r="BG13" s="763">
        <v>99687.7</v>
      </c>
      <c r="BH13" s="763">
        <v>99899.7</v>
      </c>
      <c r="BI13" s="763">
        <v>100030.8</v>
      </c>
      <c r="BJ13" s="763">
        <v>105249.7</v>
      </c>
      <c r="BK13" s="763">
        <v>106146.2</v>
      </c>
      <c r="BL13" s="763">
        <v>106146.2</v>
      </c>
      <c r="BM13" s="763">
        <v>107458.6</v>
      </c>
      <c r="BN13" s="763">
        <v>107654.39999999999</v>
      </c>
      <c r="BO13" s="763">
        <v>107904.4</v>
      </c>
      <c r="BP13" s="763">
        <v>108264.4</v>
      </c>
      <c r="BQ13" s="763">
        <v>108264.4</v>
      </c>
      <c r="BR13" s="763">
        <v>108417.8</v>
      </c>
      <c r="BS13" s="763">
        <v>108698.4</v>
      </c>
      <c r="BT13" s="763">
        <v>109092.6</v>
      </c>
      <c r="BU13" s="763">
        <v>109182.6</v>
      </c>
      <c r="BV13" s="763">
        <v>113651.5</v>
      </c>
    </row>
    <row r="14" spans="1:74" ht="12" customHeight="1" x14ac:dyDescent="0.25">
      <c r="A14" s="749"/>
      <c r="B14" s="748" t="s">
        <v>1280</v>
      </c>
      <c r="C14" s="748"/>
      <c r="D14" s="748"/>
      <c r="E14" s="748"/>
      <c r="F14" s="748"/>
      <c r="G14" s="748"/>
      <c r="H14" s="748"/>
      <c r="I14" s="748"/>
      <c r="J14" s="748"/>
      <c r="K14" s="748"/>
      <c r="L14" s="748"/>
      <c r="M14" s="748"/>
      <c r="N14" s="748"/>
      <c r="O14" s="748"/>
      <c r="P14" s="748"/>
      <c r="Q14" s="748"/>
      <c r="R14" s="748"/>
      <c r="S14" s="748"/>
      <c r="T14" s="748"/>
      <c r="U14" s="748"/>
      <c r="V14" s="748"/>
      <c r="W14" s="748"/>
      <c r="X14" s="748"/>
      <c r="Y14" s="748"/>
      <c r="Z14" s="748"/>
      <c r="AA14" s="748"/>
      <c r="AB14" s="748"/>
      <c r="AC14" s="748"/>
      <c r="AD14" s="748"/>
      <c r="AE14" s="748"/>
      <c r="AF14" s="748"/>
      <c r="AG14" s="748"/>
      <c r="AH14" s="748"/>
      <c r="AI14" s="748"/>
      <c r="AJ14" s="748"/>
      <c r="AK14" s="748"/>
      <c r="AL14" s="748"/>
      <c r="AM14" s="748"/>
      <c r="AN14" s="748"/>
      <c r="AO14" s="748"/>
      <c r="AP14" s="748"/>
      <c r="AQ14" s="748"/>
      <c r="AR14" s="748"/>
      <c r="AS14" s="748"/>
      <c r="AT14" s="748"/>
      <c r="AU14" s="748"/>
      <c r="AV14" s="748"/>
      <c r="AW14" s="748"/>
      <c r="AX14" s="748"/>
      <c r="AY14" s="748"/>
      <c r="AZ14" s="764"/>
      <c r="BA14" s="764"/>
      <c r="BB14" s="764"/>
      <c r="BC14" s="764"/>
      <c r="BD14" s="764"/>
      <c r="BE14" s="764"/>
      <c r="BF14" s="764"/>
      <c r="BG14" s="764"/>
      <c r="BH14" s="764"/>
      <c r="BI14" s="764"/>
      <c r="BJ14" s="764"/>
      <c r="BK14" s="764"/>
      <c r="BL14" s="764"/>
      <c r="BM14" s="764"/>
      <c r="BN14" s="764"/>
      <c r="BO14" s="764"/>
      <c r="BP14" s="764"/>
      <c r="BQ14" s="764"/>
      <c r="BR14" s="764"/>
      <c r="BS14" s="764"/>
      <c r="BT14" s="764"/>
      <c r="BU14" s="764"/>
      <c r="BV14" s="764"/>
    </row>
    <row r="15" spans="1:74" ht="12" customHeight="1" x14ac:dyDescent="0.25">
      <c r="A15" s="749" t="s">
        <v>1281</v>
      </c>
      <c r="B15" s="747" t="s">
        <v>1275</v>
      </c>
      <c r="C15" s="759">
        <v>6806.6</v>
      </c>
      <c r="D15" s="759">
        <v>6806.6</v>
      </c>
      <c r="E15" s="759">
        <v>6806.6</v>
      </c>
      <c r="F15" s="759">
        <v>6830.4</v>
      </c>
      <c r="G15" s="759">
        <v>6830.4</v>
      </c>
      <c r="H15" s="759">
        <v>6829.6</v>
      </c>
      <c r="I15" s="759">
        <v>6829.6</v>
      </c>
      <c r="J15" s="759">
        <v>6856.5</v>
      </c>
      <c r="K15" s="759">
        <v>6859.3</v>
      </c>
      <c r="L15" s="759">
        <v>6876.3</v>
      </c>
      <c r="M15" s="759">
        <v>6871.8</v>
      </c>
      <c r="N15" s="759">
        <v>6850.8</v>
      </c>
      <c r="O15" s="759">
        <v>6727.6</v>
      </c>
      <c r="P15" s="759">
        <v>6726.2</v>
      </c>
      <c r="Q15" s="759">
        <v>6717.3</v>
      </c>
      <c r="R15" s="759">
        <v>6714.3</v>
      </c>
      <c r="S15" s="759">
        <v>6714</v>
      </c>
      <c r="T15" s="759">
        <v>6713.6</v>
      </c>
      <c r="U15" s="759">
        <v>6713.4</v>
      </c>
      <c r="V15" s="759">
        <v>6712</v>
      </c>
      <c r="W15" s="759">
        <v>6712</v>
      </c>
      <c r="X15" s="759">
        <v>6712</v>
      </c>
      <c r="Y15" s="759">
        <v>6712</v>
      </c>
      <c r="Z15" s="759">
        <v>6657</v>
      </c>
      <c r="AA15" s="759">
        <v>6647.7</v>
      </c>
      <c r="AB15" s="759">
        <v>6645.1</v>
      </c>
      <c r="AC15" s="759">
        <v>6685.6</v>
      </c>
      <c r="AD15" s="759">
        <v>6685.6</v>
      </c>
      <c r="AE15" s="759">
        <v>6685.6</v>
      </c>
      <c r="AF15" s="759">
        <v>6689.6</v>
      </c>
      <c r="AG15" s="759">
        <v>6689.6</v>
      </c>
      <c r="AH15" s="759">
        <v>6689.4</v>
      </c>
      <c r="AI15" s="759">
        <v>6688.4</v>
      </c>
      <c r="AJ15" s="759">
        <v>6688.4</v>
      </c>
      <c r="AK15" s="759">
        <v>6688.4</v>
      </c>
      <c r="AL15" s="759">
        <v>6657.4</v>
      </c>
      <c r="AM15" s="759">
        <v>6661.9</v>
      </c>
      <c r="AN15" s="759">
        <v>6661.9</v>
      </c>
      <c r="AO15" s="759">
        <v>6655.9</v>
      </c>
      <c r="AP15" s="759">
        <v>6645.6</v>
      </c>
      <c r="AQ15" s="759">
        <v>6620.6</v>
      </c>
      <c r="AR15" s="759">
        <v>6620.6</v>
      </c>
      <c r="AS15" s="759">
        <v>6620.6</v>
      </c>
      <c r="AT15" s="759">
        <v>6620.6</v>
      </c>
      <c r="AU15" s="759">
        <v>6620.6</v>
      </c>
      <c r="AV15" s="759">
        <v>6620.6</v>
      </c>
      <c r="AW15" s="759">
        <v>6621.5</v>
      </c>
      <c r="AX15" s="759">
        <v>6621.1</v>
      </c>
      <c r="AY15" s="759">
        <v>6629.6</v>
      </c>
      <c r="AZ15" s="763">
        <v>6629.6</v>
      </c>
      <c r="BA15" s="763">
        <v>6629.6</v>
      </c>
      <c r="BB15" s="763">
        <v>6604.8</v>
      </c>
      <c r="BC15" s="763">
        <v>6604.8</v>
      </c>
      <c r="BD15" s="763">
        <v>6604.8</v>
      </c>
      <c r="BE15" s="763">
        <v>6604.8</v>
      </c>
      <c r="BF15" s="763">
        <v>6606.8</v>
      </c>
      <c r="BG15" s="763">
        <v>6606.8</v>
      </c>
      <c r="BH15" s="763">
        <v>6620.8</v>
      </c>
      <c r="BI15" s="763">
        <v>6620.8</v>
      </c>
      <c r="BJ15" s="763">
        <v>6620.8</v>
      </c>
      <c r="BK15" s="763">
        <v>6620.8</v>
      </c>
      <c r="BL15" s="763">
        <v>6620.8</v>
      </c>
      <c r="BM15" s="763">
        <v>6620.8</v>
      </c>
      <c r="BN15" s="763">
        <v>6620.8</v>
      </c>
      <c r="BO15" s="763">
        <v>6620.8</v>
      </c>
      <c r="BP15" s="763">
        <v>6620.8</v>
      </c>
      <c r="BQ15" s="763">
        <v>6620.8</v>
      </c>
      <c r="BR15" s="763">
        <v>6620.8</v>
      </c>
      <c r="BS15" s="763">
        <v>6620.8</v>
      </c>
      <c r="BT15" s="763">
        <v>6620.8</v>
      </c>
      <c r="BU15" s="763">
        <v>6620.8</v>
      </c>
      <c r="BV15" s="763">
        <v>6620.8</v>
      </c>
    </row>
    <row r="16" spans="1:74" ht="12" customHeight="1" x14ac:dyDescent="0.25">
      <c r="A16" s="749" t="s">
        <v>1282</v>
      </c>
      <c r="B16" s="747" t="s">
        <v>1276</v>
      </c>
      <c r="C16" s="759">
        <v>952.2</v>
      </c>
      <c r="D16" s="759">
        <v>952.2</v>
      </c>
      <c r="E16" s="759">
        <v>952.2</v>
      </c>
      <c r="F16" s="759">
        <v>945.5</v>
      </c>
      <c r="G16" s="759">
        <v>945.5</v>
      </c>
      <c r="H16" s="759">
        <v>944.7</v>
      </c>
      <c r="I16" s="759">
        <v>944.7</v>
      </c>
      <c r="J16" s="759">
        <v>944.4</v>
      </c>
      <c r="K16" s="759">
        <v>947.2</v>
      </c>
      <c r="L16" s="759">
        <v>947.2</v>
      </c>
      <c r="M16" s="759">
        <v>947.2</v>
      </c>
      <c r="N16" s="759">
        <v>947.2</v>
      </c>
      <c r="O16" s="759">
        <v>944.9</v>
      </c>
      <c r="P16" s="759">
        <v>944.9</v>
      </c>
      <c r="Q16" s="759">
        <v>943.8</v>
      </c>
      <c r="R16" s="759">
        <v>943.8</v>
      </c>
      <c r="S16" s="759">
        <v>943.5</v>
      </c>
      <c r="T16" s="759">
        <v>943.1</v>
      </c>
      <c r="U16" s="759">
        <v>942.9</v>
      </c>
      <c r="V16" s="759">
        <v>941.5</v>
      </c>
      <c r="W16" s="759">
        <v>941.5</v>
      </c>
      <c r="X16" s="759">
        <v>941.5</v>
      </c>
      <c r="Y16" s="759">
        <v>941.5</v>
      </c>
      <c r="Z16" s="759">
        <v>886.5</v>
      </c>
      <c r="AA16" s="759">
        <v>883.2</v>
      </c>
      <c r="AB16" s="759">
        <v>880.6</v>
      </c>
      <c r="AC16" s="759">
        <v>880.6</v>
      </c>
      <c r="AD16" s="759">
        <v>880.6</v>
      </c>
      <c r="AE16" s="759">
        <v>880.6</v>
      </c>
      <c r="AF16" s="759">
        <v>884.6</v>
      </c>
      <c r="AG16" s="759">
        <v>884.6</v>
      </c>
      <c r="AH16" s="759">
        <v>884.4</v>
      </c>
      <c r="AI16" s="759">
        <v>883.4</v>
      </c>
      <c r="AJ16" s="759">
        <v>883.4</v>
      </c>
      <c r="AK16" s="759">
        <v>883.4</v>
      </c>
      <c r="AL16" s="759">
        <v>872.4</v>
      </c>
      <c r="AM16" s="759">
        <v>873.4</v>
      </c>
      <c r="AN16" s="759">
        <v>873.4</v>
      </c>
      <c r="AO16" s="759">
        <v>873.4</v>
      </c>
      <c r="AP16" s="759">
        <v>873.4</v>
      </c>
      <c r="AQ16" s="759">
        <v>873.4</v>
      </c>
      <c r="AR16" s="759">
        <v>873.4</v>
      </c>
      <c r="AS16" s="759">
        <v>873.4</v>
      </c>
      <c r="AT16" s="759">
        <v>873.4</v>
      </c>
      <c r="AU16" s="759">
        <v>873.4</v>
      </c>
      <c r="AV16" s="759">
        <v>873.4</v>
      </c>
      <c r="AW16" s="759">
        <v>873.4</v>
      </c>
      <c r="AX16" s="759">
        <v>873</v>
      </c>
      <c r="AY16" s="759">
        <v>873</v>
      </c>
      <c r="AZ16" s="763">
        <v>873</v>
      </c>
      <c r="BA16" s="763">
        <v>873</v>
      </c>
      <c r="BB16" s="763">
        <v>873</v>
      </c>
      <c r="BC16" s="763">
        <v>873</v>
      </c>
      <c r="BD16" s="763">
        <v>873</v>
      </c>
      <c r="BE16" s="763">
        <v>873</v>
      </c>
      <c r="BF16" s="763">
        <v>875</v>
      </c>
      <c r="BG16" s="763">
        <v>875</v>
      </c>
      <c r="BH16" s="763">
        <v>889</v>
      </c>
      <c r="BI16" s="763">
        <v>889</v>
      </c>
      <c r="BJ16" s="763">
        <v>889</v>
      </c>
      <c r="BK16" s="763">
        <v>889</v>
      </c>
      <c r="BL16" s="763">
        <v>889</v>
      </c>
      <c r="BM16" s="763">
        <v>889</v>
      </c>
      <c r="BN16" s="763">
        <v>889</v>
      </c>
      <c r="BO16" s="763">
        <v>889</v>
      </c>
      <c r="BP16" s="763">
        <v>889</v>
      </c>
      <c r="BQ16" s="763">
        <v>889</v>
      </c>
      <c r="BR16" s="763">
        <v>889</v>
      </c>
      <c r="BS16" s="763">
        <v>889</v>
      </c>
      <c r="BT16" s="763">
        <v>889</v>
      </c>
      <c r="BU16" s="763">
        <v>889</v>
      </c>
      <c r="BV16" s="763">
        <v>889</v>
      </c>
    </row>
    <row r="17" spans="1:74" ht="12" customHeight="1" x14ac:dyDescent="0.25">
      <c r="A17" s="749" t="s">
        <v>1283</v>
      </c>
      <c r="B17" s="747" t="s">
        <v>1277</v>
      </c>
      <c r="C17" s="759">
        <v>5854.4</v>
      </c>
      <c r="D17" s="759">
        <v>5854.4</v>
      </c>
      <c r="E17" s="759">
        <v>5854.4</v>
      </c>
      <c r="F17" s="759">
        <v>5884.9</v>
      </c>
      <c r="G17" s="759">
        <v>5884.9</v>
      </c>
      <c r="H17" s="759">
        <v>5884.9</v>
      </c>
      <c r="I17" s="759">
        <v>5884.9</v>
      </c>
      <c r="J17" s="759">
        <v>5912.1</v>
      </c>
      <c r="K17" s="759">
        <v>5912.1</v>
      </c>
      <c r="L17" s="759">
        <v>5929.1</v>
      </c>
      <c r="M17" s="759">
        <v>5924.6</v>
      </c>
      <c r="N17" s="759">
        <v>5903.6</v>
      </c>
      <c r="O17" s="759">
        <v>5782.7</v>
      </c>
      <c r="P17" s="759">
        <v>5781.3</v>
      </c>
      <c r="Q17" s="759">
        <v>5773.5</v>
      </c>
      <c r="R17" s="759">
        <v>5770.5</v>
      </c>
      <c r="S17" s="759">
        <v>5770.5</v>
      </c>
      <c r="T17" s="759">
        <v>5770.5</v>
      </c>
      <c r="U17" s="759">
        <v>5770.5</v>
      </c>
      <c r="V17" s="759">
        <v>5770.5</v>
      </c>
      <c r="W17" s="759">
        <v>5770.5</v>
      </c>
      <c r="X17" s="759">
        <v>5770.5</v>
      </c>
      <c r="Y17" s="759">
        <v>5770.5</v>
      </c>
      <c r="Z17" s="759">
        <v>5770.5</v>
      </c>
      <c r="AA17" s="759">
        <v>5764.5</v>
      </c>
      <c r="AB17" s="759">
        <v>5764.5</v>
      </c>
      <c r="AC17" s="759">
        <v>5805</v>
      </c>
      <c r="AD17" s="759">
        <v>5805</v>
      </c>
      <c r="AE17" s="759">
        <v>5805</v>
      </c>
      <c r="AF17" s="759">
        <v>5805</v>
      </c>
      <c r="AG17" s="759">
        <v>5805</v>
      </c>
      <c r="AH17" s="759">
        <v>5805</v>
      </c>
      <c r="AI17" s="759">
        <v>5805</v>
      </c>
      <c r="AJ17" s="759">
        <v>5805</v>
      </c>
      <c r="AK17" s="759">
        <v>5805</v>
      </c>
      <c r="AL17" s="759">
        <v>5785</v>
      </c>
      <c r="AM17" s="759">
        <v>5788.5</v>
      </c>
      <c r="AN17" s="759">
        <v>5788.5</v>
      </c>
      <c r="AO17" s="759">
        <v>5782.5</v>
      </c>
      <c r="AP17" s="759">
        <v>5772.2</v>
      </c>
      <c r="AQ17" s="759">
        <v>5747.2</v>
      </c>
      <c r="AR17" s="759">
        <v>5747.2</v>
      </c>
      <c r="AS17" s="759">
        <v>5747.2</v>
      </c>
      <c r="AT17" s="759">
        <v>5747.2</v>
      </c>
      <c r="AU17" s="759">
        <v>5747.2</v>
      </c>
      <c r="AV17" s="759">
        <v>5747.2</v>
      </c>
      <c r="AW17" s="759">
        <v>5748.1</v>
      </c>
      <c r="AX17" s="759">
        <v>5748.1</v>
      </c>
      <c r="AY17" s="759">
        <v>5756.6</v>
      </c>
      <c r="AZ17" s="763">
        <v>5756.6</v>
      </c>
      <c r="BA17" s="763">
        <v>5756.6</v>
      </c>
      <c r="BB17" s="763">
        <v>5731.8</v>
      </c>
      <c r="BC17" s="763">
        <v>5731.8</v>
      </c>
      <c r="BD17" s="763">
        <v>5731.8</v>
      </c>
      <c r="BE17" s="763">
        <v>5731.8</v>
      </c>
      <c r="BF17" s="763">
        <v>5731.8</v>
      </c>
      <c r="BG17" s="763">
        <v>5731.8</v>
      </c>
      <c r="BH17" s="763">
        <v>5731.8</v>
      </c>
      <c r="BI17" s="763">
        <v>5731.8</v>
      </c>
      <c r="BJ17" s="763">
        <v>5731.8</v>
      </c>
      <c r="BK17" s="763">
        <v>5731.8</v>
      </c>
      <c r="BL17" s="763">
        <v>5731.8</v>
      </c>
      <c r="BM17" s="763">
        <v>5731.8</v>
      </c>
      <c r="BN17" s="763">
        <v>5731.8</v>
      </c>
      <c r="BO17" s="763">
        <v>5731.8</v>
      </c>
      <c r="BP17" s="763">
        <v>5731.8</v>
      </c>
      <c r="BQ17" s="763">
        <v>5731.8</v>
      </c>
      <c r="BR17" s="763">
        <v>5731.8</v>
      </c>
      <c r="BS17" s="763">
        <v>5731.8</v>
      </c>
      <c r="BT17" s="763">
        <v>5731.8</v>
      </c>
      <c r="BU17" s="763">
        <v>5731.8</v>
      </c>
      <c r="BV17" s="763">
        <v>5731.8</v>
      </c>
    </row>
    <row r="18" spans="1:74" ht="12" customHeight="1" x14ac:dyDescent="0.25">
      <c r="A18" s="749" t="s">
        <v>1284</v>
      </c>
      <c r="B18" s="747" t="s">
        <v>1278</v>
      </c>
      <c r="C18" s="759">
        <v>300.7</v>
      </c>
      <c r="D18" s="759">
        <v>300.7</v>
      </c>
      <c r="E18" s="759">
        <v>300.7</v>
      </c>
      <c r="F18" s="759">
        <v>300.7</v>
      </c>
      <c r="G18" s="759">
        <v>300.7</v>
      </c>
      <c r="H18" s="759">
        <v>300.7</v>
      </c>
      <c r="I18" s="759">
        <v>300.7</v>
      </c>
      <c r="J18" s="759">
        <v>300.7</v>
      </c>
      <c r="K18" s="759">
        <v>300.7</v>
      </c>
      <c r="L18" s="759">
        <v>300.7</v>
      </c>
      <c r="M18" s="759">
        <v>300.7</v>
      </c>
      <c r="N18" s="759">
        <v>300.7</v>
      </c>
      <c r="O18" s="759">
        <v>354.6</v>
      </c>
      <c r="P18" s="759">
        <v>354.6</v>
      </c>
      <c r="Q18" s="759">
        <v>354.6</v>
      </c>
      <c r="R18" s="759">
        <v>354.6</v>
      </c>
      <c r="S18" s="759">
        <v>355.8</v>
      </c>
      <c r="T18" s="759">
        <v>355.8</v>
      </c>
      <c r="U18" s="759">
        <v>355.8</v>
      </c>
      <c r="V18" s="759">
        <v>355.8</v>
      </c>
      <c r="W18" s="759">
        <v>356.7</v>
      </c>
      <c r="X18" s="759">
        <v>356.7</v>
      </c>
      <c r="Y18" s="759">
        <v>356.7</v>
      </c>
      <c r="Z18" s="759">
        <v>356.7</v>
      </c>
      <c r="AA18" s="759">
        <v>357.1</v>
      </c>
      <c r="AB18" s="759">
        <v>357.1</v>
      </c>
      <c r="AC18" s="759">
        <v>357.1</v>
      </c>
      <c r="AD18" s="759">
        <v>357.1</v>
      </c>
      <c r="AE18" s="759">
        <v>357.1</v>
      </c>
      <c r="AF18" s="759">
        <v>357.1</v>
      </c>
      <c r="AG18" s="759">
        <v>357.1</v>
      </c>
      <c r="AH18" s="759">
        <v>357.1</v>
      </c>
      <c r="AI18" s="759">
        <v>357.1</v>
      </c>
      <c r="AJ18" s="759">
        <v>357.1</v>
      </c>
      <c r="AK18" s="759">
        <v>357.1</v>
      </c>
      <c r="AL18" s="759">
        <v>357.1</v>
      </c>
      <c r="AM18" s="759">
        <v>357.1</v>
      </c>
      <c r="AN18" s="759">
        <v>357.1</v>
      </c>
      <c r="AO18" s="759">
        <v>357.1</v>
      </c>
      <c r="AP18" s="759">
        <v>357.1</v>
      </c>
      <c r="AQ18" s="759">
        <v>357.1</v>
      </c>
      <c r="AR18" s="759">
        <v>357.1</v>
      </c>
      <c r="AS18" s="759">
        <v>357.1</v>
      </c>
      <c r="AT18" s="759">
        <v>357.1</v>
      </c>
      <c r="AU18" s="759">
        <v>357.1</v>
      </c>
      <c r="AV18" s="759">
        <v>357.1</v>
      </c>
      <c r="AW18" s="759">
        <v>357.1</v>
      </c>
      <c r="AX18" s="759">
        <v>357.1</v>
      </c>
      <c r="AY18" s="759">
        <v>363.6</v>
      </c>
      <c r="AZ18" s="763">
        <v>363.6</v>
      </c>
      <c r="BA18" s="763">
        <v>363.6</v>
      </c>
      <c r="BB18" s="763">
        <v>363.6</v>
      </c>
      <c r="BC18" s="763">
        <v>363.6</v>
      </c>
      <c r="BD18" s="763">
        <v>363.6</v>
      </c>
      <c r="BE18" s="763">
        <v>363.6</v>
      </c>
      <c r="BF18" s="763">
        <v>363.6</v>
      </c>
      <c r="BG18" s="763">
        <v>363.6</v>
      </c>
      <c r="BH18" s="763">
        <v>363.6</v>
      </c>
      <c r="BI18" s="763">
        <v>363.6</v>
      </c>
      <c r="BJ18" s="763">
        <v>363.6</v>
      </c>
      <c r="BK18" s="763">
        <v>363.6</v>
      </c>
      <c r="BL18" s="763">
        <v>363.6</v>
      </c>
      <c r="BM18" s="763">
        <v>363.6</v>
      </c>
      <c r="BN18" s="763">
        <v>363.6</v>
      </c>
      <c r="BO18" s="763">
        <v>362.4</v>
      </c>
      <c r="BP18" s="763">
        <v>362.4</v>
      </c>
      <c r="BQ18" s="763">
        <v>362.4</v>
      </c>
      <c r="BR18" s="763">
        <v>362.4</v>
      </c>
      <c r="BS18" s="763">
        <v>362.4</v>
      </c>
      <c r="BT18" s="763">
        <v>362.4</v>
      </c>
      <c r="BU18" s="763">
        <v>362.4</v>
      </c>
      <c r="BV18" s="763">
        <v>362.4</v>
      </c>
    </row>
    <row r="19" spans="1:74" ht="12" customHeight="1" x14ac:dyDescent="0.25">
      <c r="A19" s="749" t="s">
        <v>1285</v>
      </c>
      <c r="B19" s="747" t="s">
        <v>1279</v>
      </c>
      <c r="C19" s="759">
        <v>240.4</v>
      </c>
      <c r="D19" s="759">
        <v>240.4</v>
      </c>
      <c r="E19" s="759">
        <v>255.9</v>
      </c>
      <c r="F19" s="759">
        <v>255.9</v>
      </c>
      <c r="G19" s="759">
        <v>275.8</v>
      </c>
      <c r="H19" s="759">
        <v>275.8</v>
      </c>
      <c r="I19" s="759">
        <v>275.8</v>
      </c>
      <c r="J19" s="759">
        <v>275.8</v>
      </c>
      <c r="K19" s="759">
        <v>276.8</v>
      </c>
      <c r="L19" s="759">
        <v>276.8</v>
      </c>
      <c r="M19" s="759">
        <v>276.8</v>
      </c>
      <c r="N19" s="759">
        <v>294.3</v>
      </c>
      <c r="O19" s="759">
        <v>309.3</v>
      </c>
      <c r="P19" s="759">
        <v>309.3</v>
      </c>
      <c r="Q19" s="759">
        <v>309.3</v>
      </c>
      <c r="R19" s="759">
        <v>311.2</v>
      </c>
      <c r="S19" s="759">
        <v>312.2</v>
      </c>
      <c r="T19" s="759">
        <v>313.7</v>
      </c>
      <c r="U19" s="759">
        <v>313.7</v>
      </c>
      <c r="V19" s="759">
        <v>315.7</v>
      </c>
      <c r="W19" s="759">
        <v>315.7</v>
      </c>
      <c r="X19" s="759">
        <v>316.10000000000002</v>
      </c>
      <c r="Y19" s="759">
        <v>316.10000000000002</v>
      </c>
      <c r="Z19" s="759">
        <v>320.2</v>
      </c>
      <c r="AA19" s="759">
        <v>321.89999999999998</v>
      </c>
      <c r="AB19" s="759">
        <v>321.89999999999998</v>
      </c>
      <c r="AC19" s="759">
        <v>321.89999999999998</v>
      </c>
      <c r="AD19" s="759">
        <v>321.89999999999998</v>
      </c>
      <c r="AE19" s="759">
        <v>325.89999999999998</v>
      </c>
      <c r="AF19" s="759">
        <v>340.3</v>
      </c>
      <c r="AG19" s="759">
        <v>340.3</v>
      </c>
      <c r="AH19" s="759">
        <v>340.3</v>
      </c>
      <c r="AI19" s="759">
        <v>340.3</v>
      </c>
      <c r="AJ19" s="759">
        <v>340.3</v>
      </c>
      <c r="AK19" s="759">
        <v>344.1</v>
      </c>
      <c r="AL19" s="759">
        <v>349.1</v>
      </c>
      <c r="AM19" s="759">
        <v>358.8</v>
      </c>
      <c r="AN19" s="759">
        <v>358.8</v>
      </c>
      <c r="AO19" s="759">
        <v>358.8</v>
      </c>
      <c r="AP19" s="759">
        <v>358.8</v>
      </c>
      <c r="AQ19" s="759">
        <v>363.3</v>
      </c>
      <c r="AR19" s="759">
        <v>366.4</v>
      </c>
      <c r="AS19" s="759">
        <v>366.4</v>
      </c>
      <c r="AT19" s="759">
        <v>371.4</v>
      </c>
      <c r="AU19" s="759">
        <v>371.4</v>
      </c>
      <c r="AV19" s="759">
        <v>371.4</v>
      </c>
      <c r="AW19" s="759">
        <v>371.4</v>
      </c>
      <c r="AX19" s="759">
        <v>376.9</v>
      </c>
      <c r="AY19" s="759">
        <v>376.9</v>
      </c>
      <c r="AZ19" s="763">
        <v>376.6</v>
      </c>
      <c r="BA19" s="763">
        <v>378.6</v>
      </c>
      <c r="BB19" s="763">
        <v>378.2</v>
      </c>
      <c r="BC19" s="763">
        <v>378.2</v>
      </c>
      <c r="BD19" s="763">
        <v>381.9</v>
      </c>
      <c r="BE19" s="763">
        <v>381.9</v>
      </c>
      <c r="BF19" s="763">
        <v>381.9</v>
      </c>
      <c r="BG19" s="763">
        <v>381.9</v>
      </c>
      <c r="BH19" s="763">
        <v>381.4</v>
      </c>
      <c r="BI19" s="763">
        <v>381.4</v>
      </c>
      <c r="BJ19" s="763">
        <v>381.4</v>
      </c>
      <c r="BK19" s="763">
        <v>381.4</v>
      </c>
      <c r="BL19" s="763">
        <v>381.4</v>
      </c>
      <c r="BM19" s="763">
        <v>381.4</v>
      </c>
      <c r="BN19" s="763">
        <v>381.4</v>
      </c>
      <c r="BO19" s="763">
        <v>381.4</v>
      </c>
      <c r="BP19" s="763">
        <v>383.5</v>
      </c>
      <c r="BQ19" s="763">
        <v>383.5</v>
      </c>
      <c r="BR19" s="763">
        <v>383.5</v>
      </c>
      <c r="BS19" s="763">
        <v>383.5</v>
      </c>
      <c r="BT19" s="763">
        <v>383.5</v>
      </c>
      <c r="BU19" s="763">
        <v>383.5</v>
      </c>
      <c r="BV19" s="763">
        <v>383.5</v>
      </c>
    </row>
    <row r="20" spans="1:74" ht="12" customHeight="1" x14ac:dyDescent="0.25">
      <c r="A20" s="749" t="s">
        <v>1286</v>
      </c>
      <c r="B20" s="747" t="s">
        <v>1287</v>
      </c>
      <c r="C20" s="760" t="s">
        <v>1326</v>
      </c>
      <c r="D20" s="760" t="s">
        <v>1326</v>
      </c>
      <c r="E20" s="760" t="s">
        <v>1326</v>
      </c>
      <c r="F20" s="760" t="s">
        <v>1326</v>
      </c>
      <c r="G20" s="760" t="s">
        <v>1326</v>
      </c>
      <c r="H20" s="760" t="s">
        <v>1326</v>
      </c>
      <c r="I20" s="760" t="s">
        <v>1326</v>
      </c>
      <c r="J20" s="760" t="s">
        <v>1326</v>
      </c>
      <c r="K20" s="760" t="s">
        <v>1326</v>
      </c>
      <c r="L20" s="760" t="s">
        <v>1326</v>
      </c>
      <c r="M20" s="760" t="s">
        <v>1326</v>
      </c>
      <c r="N20" s="760" t="s">
        <v>1326</v>
      </c>
      <c r="O20" s="759">
        <v>9865.6110000000008</v>
      </c>
      <c r="P20" s="759">
        <v>10123.085999999999</v>
      </c>
      <c r="Q20" s="759">
        <v>10440.244000000001</v>
      </c>
      <c r="R20" s="759">
        <v>10687.819</v>
      </c>
      <c r="S20" s="759">
        <v>10927.867</v>
      </c>
      <c r="T20" s="759">
        <v>11185.235000000001</v>
      </c>
      <c r="U20" s="759">
        <v>11385.334000000001</v>
      </c>
      <c r="V20" s="759">
        <v>11670.583000000001</v>
      </c>
      <c r="W20" s="759">
        <v>11913.282999999999</v>
      </c>
      <c r="X20" s="759">
        <v>12156.433000000001</v>
      </c>
      <c r="Y20" s="759">
        <v>12446.436</v>
      </c>
      <c r="Z20" s="759">
        <v>12765.071</v>
      </c>
      <c r="AA20" s="759">
        <v>12970.145</v>
      </c>
      <c r="AB20" s="759">
        <v>13271.998</v>
      </c>
      <c r="AC20" s="759">
        <v>13558.931</v>
      </c>
      <c r="AD20" s="759">
        <v>13815.096</v>
      </c>
      <c r="AE20" s="759">
        <v>14115.338</v>
      </c>
      <c r="AF20" s="759">
        <v>14401.791999999999</v>
      </c>
      <c r="AG20" s="759">
        <v>14670.808000000001</v>
      </c>
      <c r="AH20" s="759">
        <v>15018.726000000001</v>
      </c>
      <c r="AI20" s="759">
        <v>15216.331</v>
      </c>
      <c r="AJ20" s="759">
        <v>15456.589</v>
      </c>
      <c r="AK20" s="759">
        <v>15719.896000000001</v>
      </c>
      <c r="AL20" s="759">
        <v>16147.758</v>
      </c>
      <c r="AM20" s="759">
        <v>16489.473000000002</v>
      </c>
      <c r="AN20" s="759">
        <v>16742.196</v>
      </c>
      <c r="AO20" s="759">
        <v>17029.16</v>
      </c>
      <c r="AP20" s="759">
        <v>17293.929</v>
      </c>
      <c r="AQ20" s="759">
        <v>17581.13</v>
      </c>
      <c r="AR20" s="759">
        <v>17862.886999999999</v>
      </c>
      <c r="AS20" s="759">
        <v>18110.895</v>
      </c>
      <c r="AT20" s="759">
        <v>18412.36</v>
      </c>
      <c r="AU20" s="759">
        <v>18708.37</v>
      </c>
      <c r="AV20" s="759">
        <v>18992.524000000001</v>
      </c>
      <c r="AW20" s="759">
        <v>19264.422999999999</v>
      </c>
      <c r="AX20" s="759">
        <v>19570.939999999999</v>
      </c>
      <c r="AY20" s="759">
        <v>19882.46</v>
      </c>
      <c r="AZ20" s="763">
        <v>20194.98</v>
      </c>
      <c r="BA20" s="763">
        <v>20512.03</v>
      </c>
      <c r="BB20" s="763">
        <v>20833.689999999999</v>
      </c>
      <c r="BC20" s="763">
        <v>21158.34</v>
      </c>
      <c r="BD20" s="763">
        <v>21486.9</v>
      </c>
      <c r="BE20" s="763">
        <v>21819.119999999999</v>
      </c>
      <c r="BF20" s="763">
        <v>22155.45</v>
      </c>
      <c r="BG20" s="763">
        <v>22495.84</v>
      </c>
      <c r="BH20" s="763">
        <v>22840.35</v>
      </c>
      <c r="BI20" s="763">
        <v>23188.84</v>
      </c>
      <c r="BJ20" s="763">
        <v>23541.439999999999</v>
      </c>
      <c r="BK20" s="763">
        <v>23897.94</v>
      </c>
      <c r="BL20" s="763">
        <v>24258.97</v>
      </c>
      <c r="BM20" s="763">
        <v>24624.35</v>
      </c>
      <c r="BN20" s="763">
        <v>24994.32</v>
      </c>
      <c r="BO20" s="763">
        <v>25368.35</v>
      </c>
      <c r="BP20" s="763">
        <v>25746.69</v>
      </c>
      <c r="BQ20" s="763">
        <v>26129.46</v>
      </c>
      <c r="BR20" s="763">
        <v>26516.46</v>
      </c>
      <c r="BS20" s="763">
        <v>26907.81</v>
      </c>
      <c r="BT20" s="763">
        <v>27303.22</v>
      </c>
      <c r="BU20" s="763">
        <v>27703.67</v>
      </c>
      <c r="BV20" s="763">
        <v>28108.85</v>
      </c>
    </row>
    <row r="21" spans="1:74" ht="12" customHeight="1" x14ac:dyDescent="0.25">
      <c r="A21" s="749" t="s">
        <v>1288</v>
      </c>
      <c r="B21" s="747" t="s">
        <v>1289</v>
      </c>
      <c r="C21" s="760" t="s">
        <v>1326</v>
      </c>
      <c r="D21" s="760" t="s">
        <v>1326</v>
      </c>
      <c r="E21" s="760" t="s">
        <v>1326</v>
      </c>
      <c r="F21" s="760" t="s">
        <v>1326</v>
      </c>
      <c r="G21" s="760" t="s">
        <v>1326</v>
      </c>
      <c r="H21" s="760" t="s">
        <v>1326</v>
      </c>
      <c r="I21" s="760" t="s">
        <v>1326</v>
      </c>
      <c r="J21" s="760" t="s">
        <v>1326</v>
      </c>
      <c r="K21" s="760" t="s">
        <v>1326</v>
      </c>
      <c r="L21" s="760" t="s">
        <v>1326</v>
      </c>
      <c r="M21" s="760" t="s">
        <v>1326</v>
      </c>
      <c r="N21" s="760" t="s">
        <v>1326</v>
      </c>
      <c r="O21" s="759">
        <v>5428.4889999999996</v>
      </c>
      <c r="P21" s="759">
        <v>5627.0910000000003</v>
      </c>
      <c r="Q21" s="759">
        <v>5852.6629999999996</v>
      </c>
      <c r="R21" s="759">
        <v>6051.107</v>
      </c>
      <c r="S21" s="759">
        <v>6238.683</v>
      </c>
      <c r="T21" s="759">
        <v>6432.3339999999998</v>
      </c>
      <c r="U21" s="759">
        <v>6592.866</v>
      </c>
      <c r="V21" s="759">
        <v>6785.84</v>
      </c>
      <c r="W21" s="759">
        <v>6957.6729999999998</v>
      </c>
      <c r="X21" s="759">
        <v>7147.0609999999997</v>
      </c>
      <c r="Y21" s="759">
        <v>7332.7569999999996</v>
      </c>
      <c r="Z21" s="759">
        <v>7527.01</v>
      </c>
      <c r="AA21" s="759">
        <v>7754.924</v>
      </c>
      <c r="AB21" s="759">
        <v>7946.3239999999996</v>
      </c>
      <c r="AC21" s="759">
        <v>8115.3429999999998</v>
      </c>
      <c r="AD21" s="759">
        <v>8269.3269999999993</v>
      </c>
      <c r="AE21" s="759">
        <v>8453.16</v>
      </c>
      <c r="AF21" s="759">
        <v>8618.19</v>
      </c>
      <c r="AG21" s="759">
        <v>8778.32</v>
      </c>
      <c r="AH21" s="759">
        <v>8961.2710000000006</v>
      </c>
      <c r="AI21" s="759">
        <v>9113.0169999999998</v>
      </c>
      <c r="AJ21" s="759">
        <v>9265.2009999999991</v>
      </c>
      <c r="AK21" s="759">
        <v>9429.8420000000006</v>
      </c>
      <c r="AL21" s="759">
        <v>9626.7999999999993</v>
      </c>
      <c r="AM21" s="759">
        <v>9820.232</v>
      </c>
      <c r="AN21" s="759">
        <v>9985.2870000000003</v>
      </c>
      <c r="AO21" s="759">
        <v>10154.522999999999</v>
      </c>
      <c r="AP21" s="759">
        <v>10314.254000000001</v>
      </c>
      <c r="AQ21" s="759">
        <v>10491.843999999999</v>
      </c>
      <c r="AR21" s="759">
        <v>10657.412</v>
      </c>
      <c r="AS21" s="759">
        <v>10825.985000000001</v>
      </c>
      <c r="AT21" s="759">
        <v>11008.831</v>
      </c>
      <c r="AU21" s="759">
        <v>11179.894</v>
      </c>
      <c r="AV21" s="759">
        <v>11372.933999999999</v>
      </c>
      <c r="AW21" s="759">
        <v>11551.482</v>
      </c>
      <c r="AX21" s="759">
        <v>11738.1</v>
      </c>
      <c r="AY21" s="759">
        <v>11927.86</v>
      </c>
      <c r="AZ21" s="763">
        <v>12116.73</v>
      </c>
      <c r="BA21" s="763">
        <v>12308.2</v>
      </c>
      <c r="BB21" s="763">
        <v>12502.34</v>
      </c>
      <c r="BC21" s="763">
        <v>12697.48</v>
      </c>
      <c r="BD21" s="763">
        <v>12894.51</v>
      </c>
      <c r="BE21" s="763">
        <v>13093.16</v>
      </c>
      <c r="BF21" s="763">
        <v>13293.85</v>
      </c>
      <c r="BG21" s="763">
        <v>13496.49</v>
      </c>
      <c r="BH21" s="763">
        <v>13701.1</v>
      </c>
      <c r="BI21" s="763">
        <v>13907.53</v>
      </c>
      <c r="BJ21" s="763">
        <v>14115.84</v>
      </c>
      <c r="BK21" s="763">
        <v>14325.83</v>
      </c>
      <c r="BL21" s="763">
        <v>14538.06</v>
      </c>
      <c r="BM21" s="763">
        <v>14752.33</v>
      </c>
      <c r="BN21" s="763">
        <v>14968.84</v>
      </c>
      <c r="BO21" s="763">
        <v>15187.03</v>
      </c>
      <c r="BP21" s="763">
        <v>15407.1</v>
      </c>
      <c r="BQ21" s="763">
        <v>15629.14</v>
      </c>
      <c r="BR21" s="763">
        <v>15852.91</v>
      </c>
      <c r="BS21" s="763">
        <v>16078.5</v>
      </c>
      <c r="BT21" s="763">
        <v>16305.58</v>
      </c>
      <c r="BU21" s="763">
        <v>16535.07</v>
      </c>
      <c r="BV21" s="763">
        <v>16766.63</v>
      </c>
    </row>
    <row r="22" spans="1:74" ht="12" customHeight="1" x14ac:dyDescent="0.25">
      <c r="A22" s="749" t="s">
        <v>1290</v>
      </c>
      <c r="B22" s="747" t="s">
        <v>1291</v>
      </c>
      <c r="C22" s="760" t="s">
        <v>1326</v>
      </c>
      <c r="D22" s="760" t="s">
        <v>1326</v>
      </c>
      <c r="E22" s="760" t="s">
        <v>1326</v>
      </c>
      <c r="F22" s="760" t="s">
        <v>1326</v>
      </c>
      <c r="G22" s="760" t="s">
        <v>1326</v>
      </c>
      <c r="H22" s="760" t="s">
        <v>1326</v>
      </c>
      <c r="I22" s="760" t="s">
        <v>1326</v>
      </c>
      <c r="J22" s="760" t="s">
        <v>1326</v>
      </c>
      <c r="K22" s="760" t="s">
        <v>1326</v>
      </c>
      <c r="L22" s="760" t="s">
        <v>1326</v>
      </c>
      <c r="M22" s="760" t="s">
        <v>1326</v>
      </c>
      <c r="N22" s="760" t="s">
        <v>1326</v>
      </c>
      <c r="O22" s="759">
        <v>3419.799</v>
      </c>
      <c r="P22" s="759">
        <v>3458.288</v>
      </c>
      <c r="Q22" s="759">
        <v>3521.7759999999998</v>
      </c>
      <c r="R22" s="759">
        <v>3552.6030000000001</v>
      </c>
      <c r="S22" s="759">
        <v>3589.1410000000001</v>
      </c>
      <c r="T22" s="759">
        <v>3640.3980000000001</v>
      </c>
      <c r="U22" s="759">
        <v>3660.7379999999998</v>
      </c>
      <c r="V22" s="759">
        <v>3734.201</v>
      </c>
      <c r="W22" s="759">
        <v>3794.152</v>
      </c>
      <c r="X22" s="759">
        <v>3837.6219999999998</v>
      </c>
      <c r="Y22" s="759">
        <v>3930.7379999999998</v>
      </c>
      <c r="Z22" s="759">
        <v>4022.806</v>
      </c>
      <c r="AA22" s="759">
        <v>4071.5250000000001</v>
      </c>
      <c r="AB22" s="759">
        <v>4110.9089999999997</v>
      </c>
      <c r="AC22" s="759">
        <v>4203.6229999999996</v>
      </c>
      <c r="AD22" s="759">
        <v>4293.5730000000003</v>
      </c>
      <c r="AE22" s="759">
        <v>4381.8220000000001</v>
      </c>
      <c r="AF22" s="759">
        <v>4481.7510000000002</v>
      </c>
      <c r="AG22" s="759">
        <v>4565.3209999999999</v>
      </c>
      <c r="AH22" s="759">
        <v>4711.4549999999999</v>
      </c>
      <c r="AI22" s="759">
        <v>4738.4290000000001</v>
      </c>
      <c r="AJ22" s="759">
        <v>4826.6750000000002</v>
      </c>
      <c r="AK22" s="759">
        <v>4924.9470000000001</v>
      </c>
      <c r="AL22" s="759">
        <v>5155.8119999999999</v>
      </c>
      <c r="AM22" s="759">
        <v>5308.4160000000002</v>
      </c>
      <c r="AN22" s="759">
        <v>5389.0510000000004</v>
      </c>
      <c r="AO22" s="759">
        <v>5489.5780000000004</v>
      </c>
      <c r="AP22" s="759">
        <v>5572.3559999999998</v>
      </c>
      <c r="AQ22" s="759">
        <v>5661.6009999999997</v>
      </c>
      <c r="AR22" s="759">
        <v>5760.7070000000003</v>
      </c>
      <c r="AS22" s="759">
        <v>5832.0839999999998</v>
      </c>
      <c r="AT22" s="759">
        <v>5934.5</v>
      </c>
      <c r="AU22" s="759">
        <v>6019.5609999999997</v>
      </c>
      <c r="AV22" s="759">
        <v>6095.7049999999999</v>
      </c>
      <c r="AW22" s="759">
        <v>6172.4440000000004</v>
      </c>
      <c r="AX22" s="759">
        <v>6273.0389999999998</v>
      </c>
      <c r="AY22" s="759">
        <v>6375.34</v>
      </c>
      <c r="AZ22" s="763">
        <v>6479.3739999999998</v>
      </c>
      <c r="BA22" s="763">
        <v>6585.1670000000004</v>
      </c>
      <c r="BB22" s="763">
        <v>6692.7470000000003</v>
      </c>
      <c r="BC22" s="763">
        <v>6802.1419999999998</v>
      </c>
      <c r="BD22" s="763">
        <v>6913.3789999999999</v>
      </c>
      <c r="BE22" s="763">
        <v>7026.4880000000003</v>
      </c>
      <c r="BF22" s="763">
        <v>7141.4970000000003</v>
      </c>
      <c r="BG22" s="763">
        <v>7258.4359999999997</v>
      </c>
      <c r="BH22" s="763">
        <v>7377.3360000000002</v>
      </c>
      <c r="BI22" s="763">
        <v>7498.2250000000004</v>
      </c>
      <c r="BJ22" s="763">
        <v>7621.1369999999997</v>
      </c>
      <c r="BK22" s="763">
        <v>7746.1009999999997</v>
      </c>
      <c r="BL22" s="763">
        <v>7873.15</v>
      </c>
      <c r="BM22" s="763">
        <v>8002.3159999999998</v>
      </c>
      <c r="BN22" s="763">
        <v>8133.6319999999996</v>
      </c>
      <c r="BO22" s="763">
        <v>8267.1319999999996</v>
      </c>
      <c r="BP22" s="763">
        <v>8402.8490000000002</v>
      </c>
      <c r="BQ22" s="763">
        <v>8540.8179999999993</v>
      </c>
      <c r="BR22" s="763">
        <v>8681.0750000000007</v>
      </c>
      <c r="BS22" s="763">
        <v>8823.6530000000002</v>
      </c>
      <c r="BT22" s="763">
        <v>8968.5910000000003</v>
      </c>
      <c r="BU22" s="763">
        <v>9115.9230000000007</v>
      </c>
      <c r="BV22" s="763">
        <v>9265.6880000000001</v>
      </c>
    </row>
    <row r="23" spans="1:74" ht="12" customHeight="1" x14ac:dyDescent="0.25">
      <c r="A23" s="749" t="s">
        <v>1292</v>
      </c>
      <c r="B23" s="747" t="s">
        <v>1293</v>
      </c>
      <c r="C23" s="760" t="s">
        <v>1326</v>
      </c>
      <c r="D23" s="760" t="s">
        <v>1326</v>
      </c>
      <c r="E23" s="760" t="s">
        <v>1326</v>
      </c>
      <c r="F23" s="760" t="s">
        <v>1326</v>
      </c>
      <c r="G23" s="760" t="s">
        <v>1326</v>
      </c>
      <c r="H23" s="760" t="s">
        <v>1326</v>
      </c>
      <c r="I23" s="760" t="s">
        <v>1326</v>
      </c>
      <c r="J23" s="760" t="s">
        <v>1326</v>
      </c>
      <c r="K23" s="760" t="s">
        <v>1326</v>
      </c>
      <c r="L23" s="760" t="s">
        <v>1326</v>
      </c>
      <c r="M23" s="760" t="s">
        <v>1326</v>
      </c>
      <c r="N23" s="760" t="s">
        <v>1326</v>
      </c>
      <c r="O23" s="759">
        <v>1017.323</v>
      </c>
      <c r="P23" s="759">
        <v>1037.7070000000001</v>
      </c>
      <c r="Q23" s="759">
        <v>1065.8050000000001</v>
      </c>
      <c r="R23" s="759">
        <v>1084.1089999999999</v>
      </c>
      <c r="S23" s="759">
        <v>1100.0429999999999</v>
      </c>
      <c r="T23" s="759">
        <v>1112.5029999999999</v>
      </c>
      <c r="U23" s="759">
        <v>1131.73</v>
      </c>
      <c r="V23" s="759">
        <v>1150.5419999999999</v>
      </c>
      <c r="W23" s="759">
        <v>1161.4580000000001</v>
      </c>
      <c r="X23" s="759">
        <v>1171.75</v>
      </c>
      <c r="Y23" s="759">
        <v>1182.941</v>
      </c>
      <c r="Z23" s="759">
        <v>1215.2550000000001</v>
      </c>
      <c r="AA23" s="759">
        <v>1143.6969999999999</v>
      </c>
      <c r="AB23" s="759">
        <v>1214.7660000000001</v>
      </c>
      <c r="AC23" s="759">
        <v>1239.9649999999999</v>
      </c>
      <c r="AD23" s="759">
        <v>1252.1959999999999</v>
      </c>
      <c r="AE23" s="759">
        <v>1280.356</v>
      </c>
      <c r="AF23" s="759">
        <v>1301.8510000000001</v>
      </c>
      <c r="AG23" s="759">
        <v>1327.1669999999999</v>
      </c>
      <c r="AH23" s="759">
        <v>1346</v>
      </c>
      <c r="AI23" s="759">
        <v>1364.886</v>
      </c>
      <c r="AJ23" s="759">
        <v>1364.7139999999999</v>
      </c>
      <c r="AK23" s="759">
        <v>1365.107</v>
      </c>
      <c r="AL23" s="759">
        <v>1365.146</v>
      </c>
      <c r="AM23" s="759">
        <v>1360.825</v>
      </c>
      <c r="AN23" s="759">
        <v>1367.8579999999999</v>
      </c>
      <c r="AO23" s="759">
        <v>1385.059</v>
      </c>
      <c r="AP23" s="759">
        <v>1407.319</v>
      </c>
      <c r="AQ23" s="759">
        <v>1427.684</v>
      </c>
      <c r="AR23" s="759">
        <v>1444.768</v>
      </c>
      <c r="AS23" s="759">
        <v>1452.826</v>
      </c>
      <c r="AT23" s="759">
        <v>1469.029</v>
      </c>
      <c r="AU23" s="759">
        <v>1508.915</v>
      </c>
      <c r="AV23" s="759">
        <v>1523.885</v>
      </c>
      <c r="AW23" s="759">
        <v>1540.4970000000001</v>
      </c>
      <c r="AX23" s="759">
        <v>1559.798</v>
      </c>
      <c r="AY23" s="759">
        <v>1579.258</v>
      </c>
      <c r="AZ23" s="763">
        <v>1598.8779999999999</v>
      </c>
      <c r="BA23" s="763">
        <v>1618.6610000000001</v>
      </c>
      <c r="BB23" s="763">
        <v>1638.6079999999999</v>
      </c>
      <c r="BC23" s="763">
        <v>1658.7239999999999</v>
      </c>
      <c r="BD23" s="763">
        <v>1679.009</v>
      </c>
      <c r="BE23" s="763">
        <v>1699.4680000000001</v>
      </c>
      <c r="BF23" s="763">
        <v>1720.1030000000001</v>
      </c>
      <c r="BG23" s="763">
        <v>1740.9159999999999</v>
      </c>
      <c r="BH23" s="763">
        <v>1761.9110000000001</v>
      </c>
      <c r="BI23" s="763">
        <v>1783.09</v>
      </c>
      <c r="BJ23" s="763">
        <v>1804.4549999999999</v>
      </c>
      <c r="BK23" s="763">
        <v>1826.011</v>
      </c>
      <c r="BL23" s="763">
        <v>1847.759</v>
      </c>
      <c r="BM23" s="763">
        <v>1869.703</v>
      </c>
      <c r="BN23" s="763">
        <v>1891.847</v>
      </c>
      <c r="BO23" s="763">
        <v>1914.192</v>
      </c>
      <c r="BP23" s="763">
        <v>1936.742</v>
      </c>
      <c r="BQ23" s="763">
        <v>1959.5</v>
      </c>
      <c r="BR23" s="763">
        <v>1982.471</v>
      </c>
      <c r="BS23" s="763">
        <v>2005.655</v>
      </c>
      <c r="BT23" s="763">
        <v>2029.059</v>
      </c>
      <c r="BU23" s="763">
        <v>2052.683</v>
      </c>
      <c r="BV23" s="763">
        <v>2076.5329999999999</v>
      </c>
    </row>
    <row r="24" spans="1:74" ht="12" customHeight="1" x14ac:dyDescent="0.25">
      <c r="A24" s="749" t="s">
        <v>1294</v>
      </c>
      <c r="B24" s="747" t="s">
        <v>96</v>
      </c>
      <c r="C24" s="759">
        <v>79.599999999999994</v>
      </c>
      <c r="D24" s="759">
        <v>79.599999999999994</v>
      </c>
      <c r="E24" s="759">
        <v>79.599999999999994</v>
      </c>
      <c r="F24" s="759">
        <v>79.599999999999994</v>
      </c>
      <c r="G24" s="759">
        <v>79.599999999999994</v>
      </c>
      <c r="H24" s="759">
        <v>79.599999999999994</v>
      </c>
      <c r="I24" s="759">
        <v>79.599999999999994</v>
      </c>
      <c r="J24" s="759">
        <v>79.599999999999994</v>
      </c>
      <c r="K24" s="759">
        <v>79.599999999999994</v>
      </c>
      <c r="L24" s="759">
        <v>79.599999999999994</v>
      </c>
      <c r="M24" s="759">
        <v>79.599999999999994</v>
      </c>
      <c r="N24" s="759">
        <v>87.1</v>
      </c>
      <c r="O24" s="759">
        <v>88.6</v>
      </c>
      <c r="P24" s="759">
        <v>88.6</v>
      </c>
      <c r="Q24" s="759">
        <v>88.6</v>
      </c>
      <c r="R24" s="759">
        <v>88.6</v>
      </c>
      <c r="S24" s="759">
        <v>88.6</v>
      </c>
      <c r="T24" s="759">
        <v>88.6</v>
      </c>
      <c r="U24" s="759">
        <v>88.6</v>
      </c>
      <c r="V24" s="759">
        <v>88.6</v>
      </c>
      <c r="W24" s="759">
        <v>88.6</v>
      </c>
      <c r="X24" s="759">
        <v>88.6</v>
      </c>
      <c r="Y24" s="759">
        <v>88.6</v>
      </c>
      <c r="Z24" s="759">
        <v>88.6</v>
      </c>
      <c r="AA24" s="759">
        <v>92.7</v>
      </c>
      <c r="AB24" s="759">
        <v>92.7</v>
      </c>
      <c r="AC24" s="759">
        <v>94.2</v>
      </c>
      <c r="AD24" s="759">
        <v>94.2</v>
      </c>
      <c r="AE24" s="759">
        <v>94.2</v>
      </c>
      <c r="AF24" s="759">
        <v>92.6</v>
      </c>
      <c r="AG24" s="759">
        <v>92.6</v>
      </c>
      <c r="AH24" s="759">
        <v>92.6</v>
      </c>
      <c r="AI24" s="759">
        <v>92.6</v>
      </c>
      <c r="AJ24" s="759">
        <v>97.1</v>
      </c>
      <c r="AK24" s="759">
        <v>97.1</v>
      </c>
      <c r="AL24" s="759">
        <v>97.1</v>
      </c>
      <c r="AM24" s="759">
        <v>111.5</v>
      </c>
      <c r="AN24" s="759">
        <v>111.5</v>
      </c>
      <c r="AO24" s="759">
        <v>113</v>
      </c>
      <c r="AP24" s="759">
        <v>113</v>
      </c>
      <c r="AQ24" s="759">
        <v>110</v>
      </c>
      <c r="AR24" s="759">
        <v>110</v>
      </c>
      <c r="AS24" s="759">
        <v>113.4</v>
      </c>
      <c r="AT24" s="759">
        <v>113.4</v>
      </c>
      <c r="AU24" s="759">
        <v>116.4</v>
      </c>
      <c r="AV24" s="759">
        <v>116.4</v>
      </c>
      <c r="AW24" s="759">
        <v>116.4</v>
      </c>
      <c r="AX24" s="759">
        <v>116.4</v>
      </c>
      <c r="AY24" s="759">
        <v>116.4</v>
      </c>
      <c r="AZ24" s="763">
        <v>116.4</v>
      </c>
      <c r="BA24" s="763">
        <v>116.4</v>
      </c>
      <c r="BB24" s="763">
        <v>116.4</v>
      </c>
      <c r="BC24" s="763">
        <v>116.4</v>
      </c>
      <c r="BD24" s="763">
        <v>116.4</v>
      </c>
      <c r="BE24" s="763">
        <v>116.4</v>
      </c>
      <c r="BF24" s="763">
        <v>116.4</v>
      </c>
      <c r="BG24" s="763">
        <v>116.4</v>
      </c>
      <c r="BH24" s="763">
        <v>116.4</v>
      </c>
      <c r="BI24" s="763">
        <v>116.4</v>
      </c>
      <c r="BJ24" s="763">
        <v>116.4</v>
      </c>
      <c r="BK24" s="763">
        <v>116.4</v>
      </c>
      <c r="BL24" s="763">
        <v>116.4</v>
      </c>
      <c r="BM24" s="763">
        <v>116.4</v>
      </c>
      <c r="BN24" s="763">
        <v>116.4</v>
      </c>
      <c r="BO24" s="763">
        <v>116.4</v>
      </c>
      <c r="BP24" s="763">
        <v>116.4</v>
      </c>
      <c r="BQ24" s="763">
        <v>116.4</v>
      </c>
      <c r="BR24" s="763">
        <v>116.4</v>
      </c>
      <c r="BS24" s="763">
        <v>116.4</v>
      </c>
      <c r="BT24" s="763">
        <v>116.4</v>
      </c>
      <c r="BU24" s="763">
        <v>116.4</v>
      </c>
      <c r="BV24" s="763">
        <v>116.4</v>
      </c>
    </row>
    <row r="25" spans="1:74" ht="12" customHeight="1" x14ac:dyDescent="0.25">
      <c r="A25" s="749"/>
      <c r="B25" s="744"/>
      <c r="C25" s="748"/>
      <c r="D25" s="748"/>
      <c r="E25" s="748"/>
      <c r="F25" s="748"/>
      <c r="G25" s="748"/>
      <c r="H25" s="748"/>
      <c r="I25" s="748"/>
      <c r="J25" s="748"/>
      <c r="K25" s="748"/>
      <c r="L25" s="748"/>
      <c r="M25" s="748"/>
      <c r="N25" s="748"/>
      <c r="O25" s="748"/>
      <c r="P25" s="748"/>
      <c r="Q25" s="748"/>
      <c r="R25" s="761"/>
      <c r="S25" s="761"/>
      <c r="T25" s="761"/>
      <c r="U25" s="761"/>
      <c r="V25" s="761"/>
      <c r="W25" s="761"/>
      <c r="X25" s="761"/>
      <c r="Y25" s="761"/>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5"/>
      <c r="BA25" s="765"/>
      <c r="BB25" s="765"/>
      <c r="BC25" s="765"/>
      <c r="BD25" s="765"/>
      <c r="BE25" s="765"/>
      <c r="BF25" s="765"/>
      <c r="BG25" s="765"/>
      <c r="BH25" s="765"/>
      <c r="BI25" s="765"/>
      <c r="BJ25" s="765"/>
      <c r="BK25" s="765"/>
      <c r="BL25" s="765"/>
      <c r="BM25" s="765"/>
      <c r="BN25" s="765"/>
      <c r="BO25" s="765"/>
      <c r="BP25" s="765"/>
      <c r="BQ25" s="765"/>
      <c r="BR25" s="765"/>
      <c r="BS25" s="765"/>
      <c r="BT25" s="765"/>
      <c r="BU25" s="765"/>
      <c r="BV25" s="765"/>
    </row>
    <row r="26" spans="1:74" ht="12" customHeight="1" x14ac:dyDescent="0.25">
      <c r="A26" s="749"/>
      <c r="B26" s="748" t="s">
        <v>1295</v>
      </c>
      <c r="C26" s="748"/>
      <c r="D26" s="748"/>
      <c r="E26" s="748"/>
      <c r="F26" s="748"/>
      <c r="G26" s="748"/>
      <c r="H26" s="748"/>
      <c r="I26" s="748"/>
      <c r="J26" s="748"/>
      <c r="K26" s="748"/>
      <c r="L26" s="748"/>
      <c r="M26" s="748"/>
      <c r="N26" s="748"/>
      <c r="O26" s="748"/>
      <c r="P26" s="748"/>
      <c r="Q26" s="748"/>
      <c r="R26" s="761"/>
      <c r="S26" s="761"/>
      <c r="T26" s="761"/>
      <c r="U26" s="761"/>
      <c r="V26" s="761"/>
      <c r="W26" s="761"/>
      <c r="X26" s="761"/>
      <c r="Y26" s="761"/>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5"/>
      <c r="BA26" s="765"/>
      <c r="BB26" s="765"/>
      <c r="BC26" s="765"/>
      <c r="BD26" s="765"/>
      <c r="BE26" s="765"/>
      <c r="BF26" s="765"/>
      <c r="BG26" s="765"/>
      <c r="BH26" s="765"/>
      <c r="BI26" s="765"/>
      <c r="BJ26" s="765"/>
      <c r="BK26" s="765"/>
      <c r="BL26" s="765"/>
      <c r="BM26" s="765"/>
      <c r="BN26" s="765"/>
      <c r="BO26" s="765"/>
      <c r="BP26" s="765"/>
      <c r="BQ26" s="765"/>
      <c r="BR26" s="765"/>
      <c r="BS26" s="765"/>
      <c r="BT26" s="765"/>
      <c r="BU26" s="765"/>
      <c r="BV26" s="765"/>
    </row>
    <row r="27" spans="1:74" ht="12" customHeight="1" x14ac:dyDescent="0.25">
      <c r="A27" s="749"/>
      <c r="B27" s="748" t="s">
        <v>1274</v>
      </c>
      <c r="C27" s="748"/>
      <c r="D27" s="748"/>
      <c r="E27" s="748"/>
      <c r="F27" s="748"/>
      <c r="G27" s="748"/>
      <c r="H27" s="748"/>
      <c r="I27" s="748"/>
      <c r="J27" s="748"/>
      <c r="K27" s="748"/>
      <c r="L27" s="748"/>
      <c r="M27" s="748"/>
      <c r="N27" s="748"/>
      <c r="O27" s="748"/>
      <c r="P27" s="748"/>
      <c r="Q27" s="748"/>
      <c r="R27" s="761"/>
      <c r="S27" s="761"/>
      <c r="T27" s="761"/>
      <c r="U27" s="761"/>
      <c r="V27" s="761"/>
      <c r="W27" s="761"/>
      <c r="X27" s="761"/>
      <c r="Y27" s="761"/>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5"/>
      <c r="BA27" s="765"/>
      <c r="BB27" s="765"/>
      <c r="BC27" s="765"/>
      <c r="BD27" s="765"/>
      <c r="BE27" s="765"/>
      <c r="BF27" s="765"/>
      <c r="BG27" s="765"/>
      <c r="BH27" s="765"/>
      <c r="BI27" s="765"/>
      <c r="BJ27" s="765"/>
      <c r="BK27" s="765"/>
      <c r="BL27" s="765"/>
      <c r="BM27" s="765"/>
      <c r="BN27" s="765"/>
      <c r="BO27" s="765"/>
      <c r="BP27" s="765"/>
      <c r="BQ27" s="765"/>
      <c r="BR27" s="765"/>
      <c r="BS27" s="765"/>
      <c r="BT27" s="765"/>
      <c r="BU27" s="765"/>
      <c r="BV27" s="765"/>
    </row>
    <row r="28" spans="1:74" ht="12" customHeight="1" x14ac:dyDescent="0.25">
      <c r="A28" s="749" t="s">
        <v>1296</v>
      </c>
      <c r="B28" s="747" t="s">
        <v>1275</v>
      </c>
      <c r="C28" s="759">
        <v>87.669539032000003</v>
      </c>
      <c r="D28" s="759">
        <v>89.105446428999997</v>
      </c>
      <c r="E28" s="759">
        <v>84.532160967999999</v>
      </c>
      <c r="F28" s="759">
        <v>80.881458332999998</v>
      </c>
      <c r="G28" s="759">
        <v>83.080089999999998</v>
      </c>
      <c r="H28" s="759">
        <v>90.561086666999998</v>
      </c>
      <c r="I28" s="759">
        <v>96.899555805999995</v>
      </c>
      <c r="J28" s="759">
        <v>96.652301613000006</v>
      </c>
      <c r="K28" s="759">
        <v>89.397353667000004</v>
      </c>
      <c r="L28" s="759">
        <v>82.440146128999999</v>
      </c>
      <c r="M28" s="759">
        <v>90.734643000000005</v>
      </c>
      <c r="N28" s="759">
        <v>92.711557419000002</v>
      </c>
      <c r="O28" s="759">
        <v>86.848057741999995</v>
      </c>
      <c r="P28" s="759">
        <v>89.909287586000005</v>
      </c>
      <c r="Q28" s="759">
        <v>84.684338065000006</v>
      </c>
      <c r="R28" s="759">
        <v>79.478470999999999</v>
      </c>
      <c r="S28" s="759">
        <v>81.690486129000007</v>
      </c>
      <c r="T28" s="759">
        <v>87.001919000000001</v>
      </c>
      <c r="U28" s="759">
        <v>89.570271934999994</v>
      </c>
      <c r="V28" s="759">
        <v>92.572891935000001</v>
      </c>
      <c r="W28" s="759">
        <v>88.077946333</v>
      </c>
      <c r="X28" s="759">
        <v>76.039002257999996</v>
      </c>
      <c r="Y28" s="759">
        <v>88.109331333</v>
      </c>
      <c r="Z28" s="759">
        <v>92.324561613</v>
      </c>
      <c r="AA28" s="759">
        <v>91.454584194000006</v>
      </c>
      <c r="AB28" s="759">
        <v>88.701892142999995</v>
      </c>
      <c r="AC28" s="759">
        <v>89.039572258000007</v>
      </c>
      <c r="AD28" s="759">
        <v>81.314007333000006</v>
      </c>
      <c r="AE28" s="759">
        <v>81.652265161000003</v>
      </c>
      <c r="AF28" s="759">
        <v>86.931796667</v>
      </c>
      <c r="AG28" s="759">
        <v>88.769514516000001</v>
      </c>
      <c r="AH28" s="759">
        <v>89.642775161000003</v>
      </c>
      <c r="AI28" s="759">
        <v>83.643851333000001</v>
      </c>
      <c r="AJ28" s="759">
        <v>81.266027097000006</v>
      </c>
      <c r="AK28" s="759">
        <v>88.606989999999996</v>
      </c>
      <c r="AL28" s="759">
        <v>91.931872257999999</v>
      </c>
      <c r="AM28" s="759">
        <v>93.672745160999995</v>
      </c>
      <c r="AN28" s="759">
        <v>95.500036070999997</v>
      </c>
      <c r="AO28" s="759">
        <v>89.462835483999996</v>
      </c>
      <c r="AP28" s="759">
        <v>79.297410666999994</v>
      </c>
      <c r="AQ28" s="759">
        <v>84.326547097000002</v>
      </c>
      <c r="AR28" s="759">
        <v>91.685890666999995</v>
      </c>
      <c r="AS28" s="759">
        <v>89.184151290000003</v>
      </c>
      <c r="AT28" s="759">
        <v>87.512178710000001</v>
      </c>
      <c r="AU28" s="759">
        <v>81.873829000000001</v>
      </c>
      <c r="AV28" s="759">
        <v>81.882311483999999</v>
      </c>
      <c r="AW28" s="759">
        <v>83.442598500000003</v>
      </c>
      <c r="AX28" s="759">
        <v>86.870769999999993</v>
      </c>
      <c r="AY28" s="759">
        <v>83.993970000000004</v>
      </c>
      <c r="AZ28" s="763">
        <v>86.385750000000002</v>
      </c>
      <c r="BA28" s="763">
        <v>86.767849999999996</v>
      </c>
      <c r="BB28" s="763">
        <v>81.81353</v>
      </c>
      <c r="BC28" s="763">
        <v>84.221069999999997</v>
      </c>
      <c r="BD28" s="763">
        <v>92.329539999999994</v>
      </c>
      <c r="BE28" s="763">
        <v>95.693820000000002</v>
      </c>
      <c r="BF28" s="763">
        <v>97.045209999999997</v>
      </c>
      <c r="BG28" s="763">
        <v>91.345770000000002</v>
      </c>
      <c r="BH28" s="763">
        <v>84.808710000000005</v>
      </c>
      <c r="BI28" s="763">
        <v>90.835560000000001</v>
      </c>
      <c r="BJ28" s="763">
        <v>93.913939999999997</v>
      </c>
      <c r="BK28" s="763">
        <v>89.145840000000007</v>
      </c>
      <c r="BL28" s="763">
        <v>90.770070000000004</v>
      </c>
      <c r="BM28" s="763">
        <v>88.671490000000006</v>
      </c>
      <c r="BN28" s="763">
        <v>83.344930000000005</v>
      </c>
      <c r="BO28" s="763">
        <v>85.352209999999999</v>
      </c>
      <c r="BP28" s="763">
        <v>93.268159999999995</v>
      </c>
      <c r="BQ28" s="763">
        <v>97.200419999999994</v>
      </c>
      <c r="BR28" s="763">
        <v>98.417609999999996</v>
      </c>
      <c r="BS28" s="763">
        <v>92.547200000000004</v>
      </c>
      <c r="BT28" s="763">
        <v>85.793499999999995</v>
      </c>
      <c r="BU28" s="763">
        <v>91.828950000000006</v>
      </c>
      <c r="BV28" s="763">
        <v>95.354529999999997</v>
      </c>
    </row>
    <row r="29" spans="1:74" ht="12" customHeight="1" x14ac:dyDescent="0.25">
      <c r="A29" s="749" t="s">
        <v>1297</v>
      </c>
      <c r="B29" s="747" t="s">
        <v>1276</v>
      </c>
      <c r="C29" s="759">
        <v>45.504641612999997</v>
      </c>
      <c r="D29" s="759">
        <v>45.034616429000003</v>
      </c>
      <c r="E29" s="759">
        <v>44.942791290000002</v>
      </c>
      <c r="F29" s="759">
        <v>46.720292333000003</v>
      </c>
      <c r="G29" s="759">
        <v>47.822573871000003</v>
      </c>
      <c r="H29" s="759">
        <v>49.100847999999999</v>
      </c>
      <c r="I29" s="759">
        <v>52.863022258000001</v>
      </c>
      <c r="J29" s="759">
        <v>51.181651289999998</v>
      </c>
      <c r="K29" s="759">
        <v>49.368310000000001</v>
      </c>
      <c r="L29" s="759">
        <v>48.680927742000002</v>
      </c>
      <c r="M29" s="759">
        <v>52.163756667000001</v>
      </c>
      <c r="N29" s="759">
        <v>52.274097419</v>
      </c>
      <c r="O29" s="759">
        <v>48.063936452</v>
      </c>
      <c r="P29" s="759">
        <v>49.111476551999999</v>
      </c>
      <c r="Q29" s="759">
        <v>48.086021934999998</v>
      </c>
      <c r="R29" s="759">
        <v>50.038243667000003</v>
      </c>
      <c r="S29" s="759">
        <v>51.130771613</v>
      </c>
      <c r="T29" s="759">
        <v>50.522972000000003</v>
      </c>
      <c r="U29" s="759">
        <v>49.497171289999997</v>
      </c>
      <c r="V29" s="759">
        <v>50.210035484000002</v>
      </c>
      <c r="W29" s="759">
        <v>49.147840000000002</v>
      </c>
      <c r="X29" s="759">
        <v>45.341980645</v>
      </c>
      <c r="Y29" s="759">
        <v>52.568342332999997</v>
      </c>
      <c r="Z29" s="759">
        <v>52.527170968</v>
      </c>
      <c r="AA29" s="759">
        <v>53.09195871</v>
      </c>
      <c r="AB29" s="759">
        <v>50.805959285999997</v>
      </c>
      <c r="AC29" s="759">
        <v>49.808510968</v>
      </c>
      <c r="AD29" s="759">
        <v>48.822954666999998</v>
      </c>
      <c r="AE29" s="759">
        <v>50.125535806000002</v>
      </c>
      <c r="AF29" s="759">
        <v>50.500202000000002</v>
      </c>
      <c r="AG29" s="759">
        <v>48.790405161000002</v>
      </c>
      <c r="AH29" s="759">
        <v>48.636290967999997</v>
      </c>
      <c r="AI29" s="759">
        <v>47.390492000000002</v>
      </c>
      <c r="AJ29" s="759">
        <v>46.322779355000002</v>
      </c>
      <c r="AK29" s="759">
        <v>49.856300333</v>
      </c>
      <c r="AL29" s="759">
        <v>50.452005161000002</v>
      </c>
      <c r="AM29" s="759">
        <v>50.563997096999998</v>
      </c>
      <c r="AN29" s="759">
        <v>53.578396785999999</v>
      </c>
      <c r="AO29" s="759">
        <v>51.019119676999999</v>
      </c>
      <c r="AP29" s="759">
        <v>49.735833</v>
      </c>
      <c r="AQ29" s="759">
        <v>47.455624194000002</v>
      </c>
      <c r="AR29" s="759">
        <v>50.857714332999997</v>
      </c>
      <c r="AS29" s="759">
        <v>49.366919355</v>
      </c>
      <c r="AT29" s="759">
        <v>49.278421934999997</v>
      </c>
      <c r="AU29" s="759">
        <v>46.346944999999998</v>
      </c>
      <c r="AV29" s="759">
        <v>48.016377257999999</v>
      </c>
      <c r="AW29" s="759">
        <v>49.498850466999997</v>
      </c>
      <c r="AX29" s="759">
        <v>50.063949999999998</v>
      </c>
      <c r="AY29" s="759">
        <v>47.669829999999997</v>
      </c>
      <c r="AZ29" s="763">
        <v>48.030450000000002</v>
      </c>
      <c r="BA29" s="763">
        <v>48.292189999999998</v>
      </c>
      <c r="BB29" s="763">
        <v>48.386780000000002</v>
      </c>
      <c r="BC29" s="763">
        <v>48.956249999999997</v>
      </c>
      <c r="BD29" s="763">
        <v>50.042409999999997</v>
      </c>
      <c r="BE29" s="763">
        <v>50.550139999999999</v>
      </c>
      <c r="BF29" s="763">
        <v>50.420079999999999</v>
      </c>
      <c r="BG29" s="763">
        <v>49.115369999999999</v>
      </c>
      <c r="BH29" s="763">
        <v>47.192509999999999</v>
      </c>
      <c r="BI29" s="763">
        <v>50.254480000000001</v>
      </c>
      <c r="BJ29" s="763">
        <v>50.847650000000002</v>
      </c>
      <c r="BK29" s="763">
        <v>48.29419</v>
      </c>
      <c r="BL29" s="763">
        <v>48.628100000000003</v>
      </c>
      <c r="BM29" s="763">
        <v>48.486280000000001</v>
      </c>
      <c r="BN29" s="763">
        <v>48.599350000000001</v>
      </c>
      <c r="BO29" s="763">
        <v>49.15146</v>
      </c>
      <c r="BP29" s="763">
        <v>50.246740000000003</v>
      </c>
      <c r="BQ29" s="763">
        <v>50.759230000000002</v>
      </c>
      <c r="BR29" s="763">
        <v>50.615879999999997</v>
      </c>
      <c r="BS29" s="763">
        <v>49.296039999999998</v>
      </c>
      <c r="BT29" s="763">
        <v>47.301270000000002</v>
      </c>
      <c r="BU29" s="763">
        <v>50.368200000000002</v>
      </c>
      <c r="BV29" s="763">
        <v>51.409910000000004</v>
      </c>
    </row>
    <row r="30" spans="1:74" ht="12" customHeight="1" x14ac:dyDescent="0.25">
      <c r="A30" s="749" t="s">
        <v>1298</v>
      </c>
      <c r="B30" s="747" t="s">
        <v>1277</v>
      </c>
      <c r="C30" s="759">
        <v>42.164897418999999</v>
      </c>
      <c r="D30" s="759">
        <v>44.070830000000001</v>
      </c>
      <c r="E30" s="759">
        <v>39.589369677000001</v>
      </c>
      <c r="F30" s="759">
        <v>34.161166000000001</v>
      </c>
      <c r="G30" s="759">
        <v>35.257516129000003</v>
      </c>
      <c r="H30" s="759">
        <v>41.460238666999999</v>
      </c>
      <c r="I30" s="759">
        <v>44.036533548000001</v>
      </c>
      <c r="J30" s="759">
        <v>45.470650323000001</v>
      </c>
      <c r="K30" s="759">
        <v>40.029043667000003</v>
      </c>
      <c r="L30" s="759">
        <v>33.759218386999997</v>
      </c>
      <c r="M30" s="759">
        <v>38.570886332999997</v>
      </c>
      <c r="N30" s="759">
        <v>40.437460000000002</v>
      </c>
      <c r="O30" s="759">
        <v>38.784121290000002</v>
      </c>
      <c r="P30" s="759">
        <v>40.797811033999999</v>
      </c>
      <c r="Q30" s="759">
        <v>36.598316128999997</v>
      </c>
      <c r="R30" s="759">
        <v>29.440227332999999</v>
      </c>
      <c r="S30" s="759">
        <v>30.559714516</v>
      </c>
      <c r="T30" s="759">
        <v>36.478946999999998</v>
      </c>
      <c r="U30" s="759">
        <v>40.073100644999997</v>
      </c>
      <c r="V30" s="759">
        <v>42.362856452000003</v>
      </c>
      <c r="W30" s="759">
        <v>38.930106332999998</v>
      </c>
      <c r="X30" s="759">
        <v>30.697021613</v>
      </c>
      <c r="Y30" s="759">
        <v>35.540989000000003</v>
      </c>
      <c r="Z30" s="759">
        <v>39.797390645</v>
      </c>
      <c r="AA30" s="759">
        <v>38.362625483999999</v>
      </c>
      <c r="AB30" s="759">
        <v>37.895932856999998</v>
      </c>
      <c r="AC30" s="759">
        <v>39.23106129</v>
      </c>
      <c r="AD30" s="759">
        <v>32.491052666999998</v>
      </c>
      <c r="AE30" s="759">
        <v>31.526729355000001</v>
      </c>
      <c r="AF30" s="759">
        <v>36.431594666999999</v>
      </c>
      <c r="AG30" s="759">
        <v>39.979109354999999</v>
      </c>
      <c r="AH30" s="759">
        <v>41.006484194000002</v>
      </c>
      <c r="AI30" s="759">
        <v>36.253359332999999</v>
      </c>
      <c r="AJ30" s="759">
        <v>34.943247741999997</v>
      </c>
      <c r="AK30" s="759">
        <v>38.750689667000003</v>
      </c>
      <c r="AL30" s="759">
        <v>41.479867097000003</v>
      </c>
      <c r="AM30" s="759">
        <v>43.108748065</v>
      </c>
      <c r="AN30" s="759">
        <v>41.921639286000001</v>
      </c>
      <c r="AO30" s="759">
        <v>38.443715806</v>
      </c>
      <c r="AP30" s="759">
        <v>29.561577667000002</v>
      </c>
      <c r="AQ30" s="759">
        <v>36.870922903</v>
      </c>
      <c r="AR30" s="759">
        <v>40.828176333000002</v>
      </c>
      <c r="AS30" s="759">
        <v>39.817231935000002</v>
      </c>
      <c r="AT30" s="759">
        <v>38.233756774</v>
      </c>
      <c r="AU30" s="759">
        <v>35.526884000000003</v>
      </c>
      <c r="AV30" s="759">
        <v>33.865934226</v>
      </c>
      <c r="AW30" s="759">
        <v>33.943748032999999</v>
      </c>
      <c r="AX30" s="759">
        <v>36.806820000000002</v>
      </c>
      <c r="AY30" s="759">
        <v>36.32414</v>
      </c>
      <c r="AZ30" s="763">
        <v>38.3553</v>
      </c>
      <c r="BA30" s="763">
        <v>38.475670000000001</v>
      </c>
      <c r="BB30" s="763">
        <v>33.426749999999998</v>
      </c>
      <c r="BC30" s="763">
        <v>35.264809999999997</v>
      </c>
      <c r="BD30" s="763">
        <v>42.287129999999998</v>
      </c>
      <c r="BE30" s="763">
        <v>45.143680000000003</v>
      </c>
      <c r="BF30" s="763">
        <v>46.625129999999999</v>
      </c>
      <c r="BG30" s="763">
        <v>42.230409999999999</v>
      </c>
      <c r="BH30" s="763">
        <v>37.616199999999999</v>
      </c>
      <c r="BI30" s="763">
        <v>40.58108</v>
      </c>
      <c r="BJ30" s="763">
        <v>43.066290000000002</v>
      </c>
      <c r="BK30" s="763">
        <v>40.851640000000003</v>
      </c>
      <c r="BL30" s="763">
        <v>42.141979999999997</v>
      </c>
      <c r="BM30" s="763">
        <v>40.185209999999998</v>
      </c>
      <c r="BN30" s="763">
        <v>34.745579999999997</v>
      </c>
      <c r="BO30" s="763">
        <v>36.200749999999999</v>
      </c>
      <c r="BP30" s="763">
        <v>43.021419999999999</v>
      </c>
      <c r="BQ30" s="763">
        <v>46.441189999999999</v>
      </c>
      <c r="BR30" s="763">
        <v>47.801729999999999</v>
      </c>
      <c r="BS30" s="763">
        <v>43.251159999999999</v>
      </c>
      <c r="BT30" s="763">
        <v>38.492220000000003</v>
      </c>
      <c r="BU30" s="763">
        <v>41.460749999999997</v>
      </c>
      <c r="BV30" s="763">
        <v>43.94462</v>
      </c>
    </row>
    <row r="31" spans="1:74" ht="12" customHeight="1" x14ac:dyDescent="0.25">
      <c r="A31" s="749" t="s">
        <v>1299</v>
      </c>
      <c r="B31" s="747" t="s">
        <v>1278</v>
      </c>
      <c r="C31" s="759">
        <v>774.64563128999998</v>
      </c>
      <c r="D31" s="759">
        <v>792.10246036000001</v>
      </c>
      <c r="E31" s="759">
        <v>778.96744032000004</v>
      </c>
      <c r="F31" s="759">
        <v>744.35115332999999</v>
      </c>
      <c r="G31" s="759">
        <v>645.01380676999997</v>
      </c>
      <c r="H31" s="759">
        <v>676.553988</v>
      </c>
      <c r="I31" s="759">
        <v>674.06131289999996</v>
      </c>
      <c r="J31" s="759">
        <v>613.85539613000003</v>
      </c>
      <c r="K31" s="759">
        <v>533.83639966999999</v>
      </c>
      <c r="L31" s="759">
        <v>532.68520612999998</v>
      </c>
      <c r="M31" s="759">
        <v>640.06554332999997</v>
      </c>
      <c r="N31" s="759">
        <v>742.46820322999997</v>
      </c>
      <c r="O31" s="759">
        <v>821.41558065000004</v>
      </c>
      <c r="P31" s="759">
        <v>827.78718069000001</v>
      </c>
      <c r="Q31" s="759">
        <v>878.24658645</v>
      </c>
      <c r="R31" s="759">
        <v>857.82957366999995</v>
      </c>
      <c r="S31" s="759">
        <v>817.91646903000003</v>
      </c>
      <c r="T31" s="759">
        <v>770.84955000000002</v>
      </c>
      <c r="U31" s="759">
        <v>688.27955515999997</v>
      </c>
      <c r="V31" s="759">
        <v>627.67772967999997</v>
      </c>
      <c r="W31" s="759">
        <v>542.63057232999995</v>
      </c>
      <c r="X31" s="759">
        <v>555.78584612999998</v>
      </c>
      <c r="Y31" s="759">
        <v>624.04956566999999</v>
      </c>
      <c r="Z31" s="759">
        <v>722.26893226000004</v>
      </c>
      <c r="AA31" s="759">
        <v>859.19755386999998</v>
      </c>
      <c r="AB31" s="759">
        <v>839.74820785999998</v>
      </c>
      <c r="AC31" s="759">
        <v>939.54722516000004</v>
      </c>
      <c r="AD31" s="759">
        <v>974.03716732999999</v>
      </c>
      <c r="AE31" s="759">
        <v>1038.8743452000001</v>
      </c>
      <c r="AF31" s="759">
        <v>1002.7604357</v>
      </c>
      <c r="AG31" s="759">
        <v>850.41308193999998</v>
      </c>
      <c r="AH31" s="759">
        <v>701.31058710000002</v>
      </c>
      <c r="AI31" s="759">
        <v>632.59275032999994</v>
      </c>
      <c r="AJ31" s="759">
        <v>586.15417613</v>
      </c>
      <c r="AK31" s="759">
        <v>680.69504800000004</v>
      </c>
      <c r="AL31" s="759">
        <v>717.90284773999997</v>
      </c>
      <c r="AM31" s="759">
        <v>821.29098161000002</v>
      </c>
      <c r="AN31" s="759">
        <v>907.04286535999995</v>
      </c>
      <c r="AO31" s="759">
        <v>832.38280902999998</v>
      </c>
      <c r="AP31" s="759">
        <v>911.46781099999998</v>
      </c>
      <c r="AQ31" s="759">
        <v>976.81714258</v>
      </c>
      <c r="AR31" s="759">
        <v>927.19423900000004</v>
      </c>
      <c r="AS31" s="759">
        <v>770.34500419000005</v>
      </c>
      <c r="AT31" s="759">
        <v>686.29412225999999</v>
      </c>
      <c r="AU31" s="759">
        <v>618.18579533000002</v>
      </c>
      <c r="AV31" s="759">
        <v>601.63001302999999</v>
      </c>
      <c r="AW31" s="759">
        <v>734.34338209999999</v>
      </c>
      <c r="AX31" s="759">
        <v>716.12131896999995</v>
      </c>
      <c r="AY31" s="759">
        <v>696.42232151999997</v>
      </c>
      <c r="AZ31" s="763">
        <v>680.51070000000004</v>
      </c>
      <c r="BA31" s="763">
        <v>741.52390000000003</v>
      </c>
      <c r="BB31" s="763">
        <v>774.37739999999997</v>
      </c>
      <c r="BC31" s="763">
        <v>830.70349999999996</v>
      </c>
      <c r="BD31" s="763">
        <v>899.35410000000002</v>
      </c>
      <c r="BE31" s="763">
        <v>797.3107</v>
      </c>
      <c r="BF31" s="763">
        <v>693.74390000000005</v>
      </c>
      <c r="BG31" s="763">
        <v>609.94290000000001</v>
      </c>
      <c r="BH31" s="763">
        <v>611.49260000000004</v>
      </c>
      <c r="BI31" s="763">
        <v>652.44000000000005</v>
      </c>
      <c r="BJ31" s="763">
        <v>720.22460000000001</v>
      </c>
      <c r="BK31" s="763">
        <v>742.55470000000003</v>
      </c>
      <c r="BL31" s="763">
        <v>764.0335</v>
      </c>
      <c r="BM31" s="763">
        <v>819.25940000000003</v>
      </c>
      <c r="BN31" s="763">
        <v>845.86009999999999</v>
      </c>
      <c r="BO31" s="763">
        <v>872.38409999999999</v>
      </c>
      <c r="BP31" s="763">
        <v>934.46410000000003</v>
      </c>
      <c r="BQ31" s="763">
        <v>843.65970000000004</v>
      </c>
      <c r="BR31" s="763">
        <v>724.09590000000003</v>
      </c>
      <c r="BS31" s="763">
        <v>607.12639999999999</v>
      </c>
      <c r="BT31" s="763">
        <v>614.16449999999998</v>
      </c>
      <c r="BU31" s="763">
        <v>679.19650000000001</v>
      </c>
      <c r="BV31" s="763">
        <v>738.91319999999996</v>
      </c>
    </row>
    <row r="32" spans="1:74" ht="12" customHeight="1" x14ac:dyDescent="0.25">
      <c r="A32" s="749" t="s">
        <v>1300</v>
      </c>
      <c r="B32" s="747" t="s">
        <v>1301</v>
      </c>
      <c r="C32" s="759">
        <v>43.932736452</v>
      </c>
      <c r="D32" s="759">
        <v>45.003540000000001</v>
      </c>
      <c r="E32" s="759">
        <v>44.967559354999999</v>
      </c>
      <c r="F32" s="759">
        <v>42.414259999999999</v>
      </c>
      <c r="G32" s="759">
        <v>44.843578065000003</v>
      </c>
      <c r="H32" s="759">
        <v>43.386921332999997</v>
      </c>
      <c r="I32" s="759">
        <v>43.765389999999996</v>
      </c>
      <c r="J32" s="759">
        <v>43.359441935</v>
      </c>
      <c r="K32" s="759">
        <v>40.095380667000001</v>
      </c>
      <c r="L32" s="759">
        <v>42.678458065000001</v>
      </c>
      <c r="M32" s="759">
        <v>44.454274333000001</v>
      </c>
      <c r="N32" s="759">
        <v>44.418981934999998</v>
      </c>
      <c r="O32" s="759">
        <v>42.967937419000002</v>
      </c>
      <c r="P32" s="759">
        <v>42.875302413999997</v>
      </c>
      <c r="Q32" s="759">
        <v>42.424471935</v>
      </c>
      <c r="R32" s="759">
        <v>40.298993666999998</v>
      </c>
      <c r="S32" s="759">
        <v>43.285173870999998</v>
      </c>
      <c r="T32" s="759">
        <v>41.713087332999997</v>
      </c>
      <c r="U32" s="759">
        <v>42.297266452000002</v>
      </c>
      <c r="V32" s="759">
        <v>42.718181289999997</v>
      </c>
      <c r="W32" s="759">
        <v>44.222527333000002</v>
      </c>
      <c r="X32" s="759">
        <v>43.650560968000001</v>
      </c>
      <c r="Y32" s="759">
        <v>45.461655667000002</v>
      </c>
      <c r="Z32" s="759">
        <v>46.899470968000003</v>
      </c>
      <c r="AA32" s="759">
        <v>44.599987419000001</v>
      </c>
      <c r="AB32" s="759">
        <v>44.245685356999999</v>
      </c>
      <c r="AC32" s="759">
        <v>44.661697742000001</v>
      </c>
      <c r="AD32" s="759">
        <v>44.559727000000002</v>
      </c>
      <c r="AE32" s="759">
        <v>41.401838386999998</v>
      </c>
      <c r="AF32" s="759">
        <v>40.464573000000001</v>
      </c>
      <c r="AG32" s="759">
        <v>43.722583548000003</v>
      </c>
      <c r="AH32" s="759">
        <v>43.388112903</v>
      </c>
      <c r="AI32" s="759">
        <v>43.232041332999998</v>
      </c>
      <c r="AJ32" s="759">
        <v>39.645459676999998</v>
      </c>
      <c r="AK32" s="759">
        <v>42.975232667</v>
      </c>
      <c r="AL32" s="759">
        <v>50.675089677000003</v>
      </c>
      <c r="AM32" s="759">
        <v>45.664889355</v>
      </c>
      <c r="AN32" s="759">
        <v>47.607295714000003</v>
      </c>
      <c r="AO32" s="759">
        <v>45.615570323</v>
      </c>
      <c r="AP32" s="759">
        <v>41.819814000000001</v>
      </c>
      <c r="AQ32" s="759">
        <v>46.386605160999999</v>
      </c>
      <c r="AR32" s="759">
        <v>45.652711332999999</v>
      </c>
      <c r="AS32" s="759">
        <v>46.314695161000003</v>
      </c>
      <c r="AT32" s="759">
        <v>46.088248387</v>
      </c>
      <c r="AU32" s="759">
        <v>46.265818332999999</v>
      </c>
      <c r="AV32" s="759">
        <v>43.599781710000002</v>
      </c>
      <c r="AW32" s="759">
        <v>46.9846583</v>
      </c>
      <c r="AX32" s="759">
        <v>46.763910000000003</v>
      </c>
      <c r="AY32" s="759">
        <v>46.141039999999997</v>
      </c>
      <c r="AZ32" s="763">
        <v>45.832720000000002</v>
      </c>
      <c r="BA32" s="763">
        <v>45.9876</v>
      </c>
      <c r="BB32" s="763">
        <v>44.918430000000001</v>
      </c>
      <c r="BC32" s="763">
        <v>45.310079999999999</v>
      </c>
      <c r="BD32" s="763">
        <v>44.767940000000003</v>
      </c>
      <c r="BE32" s="763">
        <v>44.708620000000003</v>
      </c>
      <c r="BF32" s="763">
        <v>44.701000000000001</v>
      </c>
      <c r="BG32" s="763">
        <v>45.279000000000003</v>
      </c>
      <c r="BH32" s="763">
        <v>44.334809999999997</v>
      </c>
      <c r="BI32" s="763">
        <v>46.301659999999998</v>
      </c>
      <c r="BJ32" s="763">
        <v>46.300319999999999</v>
      </c>
      <c r="BK32" s="763">
        <v>45.699719999999999</v>
      </c>
      <c r="BL32" s="763">
        <v>45.509459999999997</v>
      </c>
      <c r="BM32" s="763">
        <v>45.750830000000001</v>
      </c>
      <c r="BN32" s="763">
        <v>44.744999999999997</v>
      </c>
      <c r="BO32" s="763">
        <v>45.183050000000001</v>
      </c>
      <c r="BP32" s="763">
        <v>44.674889999999998</v>
      </c>
      <c r="BQ32" s="763">
        <v>44.640470000000001</v>
      </c>
      <c r="BR32" s="763">
        <v>44.65108</v>
      </c>
      <c r="BS32" s="763">
        <v>46.76737</v>
      </c>
      <c r="BT32" s="763">
        <v>45.801459999999999</v>
      </c>
      <c r="BU32" s="763">
        <v>47.842010000000002</v>
      </c>
      <c r="BV32" s="763">
        <v>48.279890000000002</v>
      </c>
    </row>
    <row r="33" spans="1:74" ht="12" customHeight="1" x14ac:dyDescent="0.25">
      <c r="A33" s="749" t="s">
        <v>1302</v>
      </c>
      <c r="B33" s="747" t="s">
        <v>1279</v>
      </c>
      <c r="C33" s="759">
        <v>36.585473548000003</v>
      </c>
      <c r="D33" s="759">
        <v>52.11927</v>
      </c>
      <c r="E33" s="759">
        <v>65.720646129000002</v>
      </c>
      <c r="F33" s="759">
        <v>77.927199666999996</v>
      </c>
      <c r="G33" s="759">
        <v>79.228675160999998</v>
      </c>
      <c r="H33" s="759">
        <v>83.734214332999997</v>
      </c>
      <c r="I33" s="759">
        <v>83.208725161000004</v>
      </c>
      <c r="J33" s="759">
        <v>85.140890967999994</v>
      </c>
      <c r="K33" s="759">
        <v>72.591643332999993</v>
      </c>
      <c r="L33" s="759">
        <v>60.496674515999999</v>
      </c>
      <c r="M33" s="759">
        <v>56.718111999999998</v>
      </c>
      <c r="N33" s="759">
        <v>49.846796128999998</v>
      </c>
      <c r="O33" s="759">
        <v>47.038115161</v>
      </c>
      <c r="P33" s="759">
        <v>75.880881379000002</v>
      </c>
      <c r="Q33" s="759">
        <v>82.928109676999995</v>
      </c>
      <c r="R33" s="759">
        <v>94.370477332999997</v>
      </c>
      <c r="S33" s="759">
        <v>108.87104194</v>
      </c>
      <c r="T33" s="759">
        <v>113.92419767</v>
      </c>
      <c r="U33" s="759">
        <v>125.37022355000001</v>
      </c>
      <c r="V33" s="759">
        <v>126.0775771</v>
      </c>
      <c r="W33" s="759">
        <v>119.472632</v>
      </c>
      <c r="X33" s="759">
        <v>101.50332258</v>
      </c>
      <c r="Y33" s="759">
        <v>90.980193666999995</v>
      </c>
      <c r="Z33" s="759">
        <v>77.063442257999995</v>
      </c>
      <c r="AA33" s="759">
        <v>64.882917742000004</v>
      </c>
      <c r="AB33" s="759">
        <v>90.228339285999994</v>
      </c>
      <c r="AC33" s="759">
        <v>135.48919903000001</v>
      </c>
      <c r="AD33" s="759">
        <v>154.87008367000001</v>
      </c>
      <c r="AE33" s="759">
        <v>180.82211871000001</v>
      </c>
      <c r="AF33" s="759">
        <v>203.649787</v>
      </c>
      <c r="AG33" s="759">
        <v>183.54394871</v>
      </c>
      <c r="AH33" s="759">
        <v>173.35868128999999</v>
      </c>
      <c r="AI33" s="759">
        <v>168.63314532999999</v>
      </c>
      <c r="AJ33" s="759">
        <v>153.90305839000001</v>
      </c>
      <c r="AK33" s="759">
        <v>112.41202</v>
      </c>
      <c r="AL33" s="759">
        <v>108.30697386999999</v>
      </c>
      <c r="AM33" s="759">
        <v>109.04027773999999</v>
      </c>
      <c r="AN33" s="759">
        <v>145.66777571</v>
      </c>
      <c r="AO33" s="759">
        <v>166.40578097</v>
      </c>
      <c r="AP33" s="759">
        <v>206.39227500000001</v>
      </c>
      <c r="AQ33" s="759">
        <v>225.9382071</v>
      </c>
      <c r="AR33" s="759">
        <v>257.30331833000002</v>
      </c>
      <c r="AS33" s="759">
        <v>221.44414194000001</v>
      </c>
      <c r="AT33" s="759">
        <v>222.58762902999999</v>
      </c>
      <c r="AU33" s="759">
        <v>213.17784499999999</v>
      </c>
      <c r="AV33" s="759">
        <v>166.67184241999999</v>
      </c>
      <c r="AW33" s="759">
        <v>130.16705363</v>
      </c>
      <c r="AX33" s="759">
        <v>116.1216</v>
      </c>
      <c r="AY33" s="759">
        <v>111.5628</v>
      </c>
      <c r="AZ33" s="763">
        <v>153.18770000000001</v>
      </c>
      <c r="BA33" s="763">
        <v>194.833</v>
      </c>
      <c r="BB33" s="763">
        <v>217.46709999999999</v>
      </c>
      <c r="BC33" s="763">
        <v>242.40889999999999</v>
      </c>
      <c r="BD33" s="763">
        <v>266.11759999999998</v>
      </c>
      <c r="BE33" s="763">
        <v>242.02180000000001</v>
      </c>
      <c r="BF33" s="763">
        <v>245.1491</v>
      </c>
      <c r="BG33" s="763">
        <v>231.13560000000001</v>
      </c>
      <c r="BH33" s="763">
        <v>204.73840000000001</v>
      </c>
      <c r="BI33" s="763">
        <v>158.27529999999999</v>
      </c>
      <c r="BJ33" s="763">
        <v>138.2226</v>
      </c>
      <c r="BK33" s="763">
        <v>130.18100000000001</v>
      </c>
      <c r="BL33" s="763">
        <v>175.67019999999999</v>
      </c>
      <c r="BM33" s="763">
        <v>222.06460000000001</v>
      </c>
      <c r="BN33" s="763">
        <v>248.0891</v>
      </c>
      <c r="BO33" s="763">
        <v>276.46570000000003</v>
      </c>
      <c r="BP33" s="763">
        <v>319.41230000000002</v>
      </c>
      <c r="BQ33" s="763">
        <v>292.6848</v>
      </c>
      <c r="BR33" s="763">
        <v>295.99130000000002</v>
      </c>
      <c r="BS33" s="763">
        <v>276.77319999999997</v>
      </c>
      <c r="BT33" s="763">
        <v>248.5915</v>
      </c>
      <c r="BU33" s="763">
        <v>190.49789999999999</v>
      </c>
      <c r="BV33" s="763">
        <v>164.44579999999999</v>
      </c>
    </row>
    <row r="34" spans="1:74" ht="12" customHeight="1" x14ac:dyDescent="0.25">
      <c r="A34" s="749" t="s">
        <v>1303</v>
      </c>
      <c r="B34" s="747" t="s">
        <v>1304</v>
      </c>
      <c r="C34" s="759">
        <v>488.58888516000002</v>
      </c>
      <c r="D34" s="759">
        <v>532.41565178999997</v>
      </c>
      <c r="E34" s="759">
        <v>493.32166354999998</v>
      </c>
      <c r="F34" s="759">
        <v>595.01529300000004</v>
      </c>
      <c r="G34" s="759">
        <v>552.78653548</v>
      </c>
      <c r="H34" s="759">
        <v>446.98553199999998</v>
      </c>
      <c r="I34" s="759">
        <v>440.82438547999999</v>
      </c>
      <c r="J34" s="759">
        <v>421.61836032000002</v>
      </c>
      <c r="K34" s="759">
        <v>465.36499566999998</v>
      </c>
      <c r="L34" s="759">
        <v>527.85582515999999</v>
      </c>
      <c r="M34" s="759">
        <v>655.43803500000001</v>
      </c>
      <c r="N34" s="759">
        <v>647.74718355000005</v>
      </c>
      <c r="O34" s="759">
        <v>595.06076773999996</v>
      </c>
      <c r="P34" s="759">
        <v>693.73911862</v>
      </c>
      <c r="Q34" s="759">
        <v>707.09006548000002</v>
      </c>
      <c r="R34" s="759">
        <v>692.69869767</v>
      </c>
      <c r="S34" s="759">
        <v>607.48352612999997</v>
      </c>
      <c r="T34" s="759">
        <v>542.994371</v>
      </c>
      <c r="U34" s="759">
        <v>567.90676902999996</v>
      </c>
      <c r="V34" s="759">
        <v>438.02674805999999</v>
      </c>
      <c r="W34" s="759">
        <v>546.35598500000003</v>
      </c>
      <c r="X34" s="759">
        <v>655.41744160999997</v>
      </c>
      <c r="Y34" s="759">
        <v>646.26066900000001</v>
      </c>
      <c r="Z34" s="759">
        <v>745.87159065000003</v>
      </c>
      <c r="AA34" s="759">
        <v>639.40507129000002</v>
      </c>
      <c r="AB34" s="759">
        <v>756.38948749999997</v>
      </c>
      <c r="AC34" s="759">
        <v>805.41476967999995</v>
      </c>
      <c r="AD34" s="759">
        <v>819.69927567000002</v>
      </c>
      <c r="AE34" s="759">
        <v>723.53042676999996</v>
      </c>
      <c r="AF34" s="759">
        <v>659.715868</v>
      </c>
      <c r="AG34" s="759">
        <v>514.45694742000001</v>
      </c>
      <c r="AH34" s="759">
        <v>439.07933484</v>
      </c>
      <c r="AI34" s="759">
        <v>594.66060800000002</v>
      </c>
      <c r="AJ34" s="759">
        <v>815.57877097000005</v>
      </c>
      <c r="AK34" s="759">
        <v>801.96512967000001</v>
      </c>
      <c r="AL34" s="759">
        <v>792.01370065000003</v>
      </c>
      <c r="AM34" s="759">
        <v>866.46254419000002</v>
      </c>
      <c r="AN34" s="759">
        <v>859.08342429000004</v>
      </c>
      <c r="AO34" s="759">
        <v>879.35512323</v>
      </c>
      <c r="AP34" s="759">
        <v>892.583167</v>
      </c>
      <c r="AQ34" s="759">
        <v>758.69249483999999</v>
      </c>
      <c r="AR34" s="759">
        <v>810.62202766999997</v>
      </c>
      <c r="AS34" s="759">
        <v>516.29653097000005</v>
      </c>
      <c r="AT34" s="759">
        <v>628.66612323000004</v>
      </c>
      <c r="AU34" s="759">
        <v>599.08884933000002</v>
      </c>
      <c r="AV34" s="759">
        <v>681.58888325999999</v>
      </c>
      <c r="AW34" s="759">
        <v>748.90331017000005</v>
      </c>
      <c r="AX34" s="759">
        <v>836.39530000000002</v>
      </c>
      <c r="AY34" s="759">
        <v>856.72299999999996</v>
      </c>
      <c r="AZ34" s="763">
        <v>890.476</v>
      </c>
      <c r="BA34" s="763">
        <v>952.15949999999998</v>
      </c>
      <c r="BB34" s="763">
        <v>1002.958</v>
      </c>
      <c r="BC34" s="763">
        <v>894.83169999999996</v>
      </c>
      <c r="BD34" s="763">
        <v>852.66399999999999</v>
      </c>
      <c r="BE34" s="763">
        <v>689.33540000000005</v>
      </c>
      <c r="BF34" s="763">
        <v>619.78269999999998</v>
      </c>
      <c r="BG34" s="763">
        <v>721.37840000000006</v>
      </c>
      <c r="BH34" s="763">
        <v>884.52980000000002</v>
      </c>
      <c r="BI34" s="763">
        <v>990.93290000000002</v>
      </c>
      <c r="BJ34" s="763">
        <v>949.53369999999995</v>
      </c>
      <c r="BK34" s="763">
        <v>971.54179999999997</v>
      </c>
      <c r="BL34" s="763">
        <v>1004.033</v>
      </c>
      <c r="BM34" s="763">
        <v>1079.3430000000001</v>
      </c>
      <c r="BN34" s="763">
        <v>1135.8030000000001</v>
      </c>
      <c r="BO34" s="763">
        <v>1013.646</v>
      </c>
      <c r="BP34" s="763">
        <v>957.20979999999997</v>
      </c>
      <c r="BQ34" s="763">
        <v>772.16920000000005</v>
      </c>
      <c r="BR34" s="763">
        <v>695.34609999999998</v>
      </c>
      <c r="BS34" s="763">
        <v>804.10400000000004</v>
      </c>
      <c r="BT34" s="763">
        <v>986.35969999999998</v>
      </c>
      <c r="BU34" s="763">
        <v>1104.241</v>
      </c>
      <c r="BV34" s="763">
        <v>1038.4870000000001</v>
      </c>
    </row>
    <row r="35" spans="1:74" ht="12" customHeight="1" x14ac:dyDescent="0.25">
      <c r="A35" s="749"/>
      <c r="B35" s="748" t="s">
        <v>1280</v>
      </c>
      <c r="C35" s="748"/>
      <c r="D35" s="748"/>
      <c r="E35" s="748"/>
      <c r="F35" s="748"/>
      <c r="G35" s="748"/>
      <c r="H35" s="748"/>
      <c r="I35" s="748"/>
      <c r="J35" s="748"/>
      <c r="K35" s="748"/>
      <c r="L35" s="748"/>
      <c r="M35" s="748"/>
      <c r="N35" s="748"/>
      <c r="O35" s="748"/>
      <c r="P35" s="748"/>
      <c r="Q35" s="748"/>
      <c r="R35" s="748"/>
      <c r="S35" s="748"/>
      <c r="T35" s="748"/>
      <c r="U35" s="748"/>
      <c r="V35" s="748"/>
      <c r="W35" s="748"/>
      <c r="X35" s="748"/>
      <c r="Y35" s="748"/>
      <c r="Z35" s="748"/>
      <c r="AA35" s="748"/>
      <c r="AB35" s="748"/>
      <c r="AC35" s="748"/>
      <c r="AD35" s="748"/>
      <c r="AE35" s="748"/>
      <c r="AF35" s="748"/>
      <c r="AG35" s="748"/>
      <c r="AH35" s="748"/>
      <c r="AI35" s="748"/>
      <c r="AJ35" s="748"/>
      <c r="AK35" s="748"/>
      <c r="AL35" s="748"/>
      <c r="AM35" s="748"/>
      <c r="AN35" s="748"/>
      <c r="AO35" s="748"/>
      <c r="AP35" s="748"/>
      <c r="AQ35" s="748"/>
      <c r="AR35" s="748"/>
      <c r="AS35" s="748"/>
      <c r="AT35" s="748"/>
      <c r="AU35" s="748"/>
      <c r="AV35" s="748"/>
      <c r="AW35" s="748"/>
      <c r="AX35" s="748"/>
      <c r="AY35" s="748"/>
      <c r="AZ35" s="764"/>
      <c r="BA35" s="764"/>
      <c r="BB35" s="764"/>
      <c r="BC35" s="764"/>
      <c r="BD35" s="764"/>
      <c r="BE35" s="764"/>
      <c r="BF35" s="764"/>
      <c r="BG35" s="764"/>
      <c r="BH35" s="764"/>
      <c r="BI35" s="764"/>
      <c r="BJ35" s="764"/>
      <c r="BK35" s="764"/>
      <c r="BL35" s="764"/>
      <c r="BM35" s="764"/>
      <c r="BN35" s="764"/>
      <c r="BO35" s="764"/>
      <c r="BP35" s="764"/>
      <c r="BQ35" s="764"/>
      <c r="BR35" s="764"/>
      <c r="BS35" s="764"/>
      <c r="BT35" s="764"/>
      <c r="BU35" s="764"/>
      <c r="BV35" s="764"/>
    </row>
    <row r="36" spans="1:74" ht="12" customHeight="1" x14ac:dyDescent="0.25">
      <c r="A36" s="749" t="s">
        <v>1305</v>
      </c>
      <c r="B36" s="747" t="s">
        <v>1275</v>
      </c>
      <c r="C36" s="759">
        <v>87.867138065000006</v>
      </c>
      <c r="D36" s="759">
        <v>85.755869642999997</v>
      </c>
      <c r="E36" s="759">
        <v>82.213852903000003</v>
      </c>
      <c r="F36" s="759">
        <v>84.973880667000003</v>
      </c>
      <c r="G36" s="759">
        <v>82.615485160999995</v>
      </c>
      <c r="H36" s="759">
        <v>85.444905000000006</v>
      </c>
      <c r="I36" s="759">
        <v>90.044173225999998</v>
      </c>
      <c r="J36" s="759">
        <v>87.530528709999999</v>
      </c>
      <c r="K36" s="759">
        <v>85.796890667</v>
      </c>
      <c r="L36" s="759">
        <v>81.926635805999993</v>
      </c>
      <c r="M36" s="759">
        <v>86.592538332999993</v>
      </c>
      <c r="N36" s="759">
        <v>86.535071290000005</v>
      </c>
      <c r="O36" s="759">
        <v>87.178150645000002</v>
      </c>
      <c r="P36" s="759">
        <v>86.459406207000001</v>
      </c>
      <c r="Q36" s="759">
        <v>83.446302580999998</v>
      </c>
      <c r="R36" s="759">
        <v>79.804471667000001</v>
      </c>
      <c r="S36" s="759">
        <v>82.701045805999996</v>
      </c>
      <c r="T36" s="759">
        <v>86.599012999999999</v>
      </c>
      <c r="U36" s="759">
        <v>87.787956773999994</v>
      </c>
      <c r="V36" s="759">
        <v>87.50917871</v>
      </c>
      <c r="W36" s="759">
        <v>84.055154999999999</v>
      </c>
      <c r="X36" s="759">
        <v>81.031503548000003</v>
      </c>
      <c r="Y36" s="759">
        <v>87.972992667</v>
      </c>
      <c r="Z36" s="759">
        <v>87.028333548000006</v>
      </c>
      <c r="AA36" s="759">
        <v>84.453289677000001</v>
      </c>
      <c r="AB36" s="759">
        <v>85.588372143000001</v>
      </c>
      <c r="AC36" s="759">
        <v>82.275655483999998</v>
      </c>
      <c r="AD36" s="759">
        <v>82.139969667000003</v>
      </c>
      <c r="AE36" s="759">
        <v>81.197520323000006</v>
      </c>
      <c r="AF36" s="759">
        <v>87.561066332999999</v>
      </c>
      <c r="AG36" s="759">
        <v>89.173561934999995</v>
      </c>
      <c r="AH36" s="759">
        <v>89.735734839000003</v>
      </c>
      <c r="AI36" s="759">
        <v>82.700850000000003</v>
      </c>
      <c r="AJ36" s="759">
        <v>80.766040645000004</v>
      </c>
      <c r="AK36" s="759">
        <v>85.554282999999998</v>
      </c>
      <c r="AL36" s="759">
        <v>89.220497742000006</v>
      </c>
      <c r="AM36" s="759">
        <v>88.035558710000004</v>
      </c>
      <c r="AN36" s="759">
        <v>88.751688928999997</v>
      </c>
      <c r="AO36" s="759">
        <v>85.467084516</v>
      </c>
      <c r="AP36" s="759">
        <v>83.161741332999995</v>
      </c>
      <c r="AQ36" s="759">
        <v>86.888005805999995</v>
      </c>
      <c r="AR36" s="759">
        <v>87.492372333000006</v>
      </c>
      <c r="AS36" s="759">
        <v>88.446265483999994</v>
      </c>
      <c r="AT36" s="759">
        <v>85.479884515999998</v>
      </c>
      <c r="AU36" s="759">
        <v>82.785648332999997</v>
      </c>
      <c r="AV36" s="759">
        <v>81.236685257999994</v>
      </c>
      <c r="AW36" s="759">
        <v>84.696613366999998</v>
      </c>
      <c r="AX36" s="759">
        <v>89.220500000000001</v>
      </c>
      <c r="AY36" s="759">
        <v>88.035560000000004</v>
      </c>
      <c r="AZ36" s="763">
        <v>88.751689999999996</v>
      </c>
      <c r="BA36" s="763">
        <v>85.467089999999999</v>
      </c>
      <c r="BB36" s="763">
        <v>83.161749999999998</v>
      </c>
      <c r="BC36" s="763">
        <v>86.888009999999994</v>
      </c>
      <c r="BD36" s="763">
        <v>87.492379999999997</v>
      </c>
      <c r="BE36" s="763">
        <v>88.446269999999998</v>
      </c>
      <c r="BF36" s="763">
        <v>85.479889999999997</v>
      </c>
      <c r="BG36" s="763">
        <v>82.785650000000004</v>
      </c>
      <c r="BH36" s="763">
        <v>81.236689999999996</v>
      </c>
      <c r="BI36" s="763">
        <v>84.696610000000007</v>
      </c>
      <c r="BJ36" s="763">
        <v>89.220500000000001</v>
      </c>
      <c r="BK36" s="763">
        <v>88.035520000000005</v>
      </c>
      <c r="BL36" s="763">
        <v>88.751689999999996</v>
      </c>
      <c r="BM36" s="763">
        <v>85.467089999999999</v>
      </c>
      <c r="BN36" s="763">
        <v>83.161749999999998</v>
      </c>
      <c r="BO36" s="763">
        <v>86.888009999999994</v>
      </c>
      <c r="BP36" s="763">
        <v>87.492379999999997</v>
      </c>
      <c r="BQ36" s="763">
        <v>88.446269999999998</v>
      </c>
      <c r="BR36" s="763">
        <v>85.479889999999997</v>
      </c>
      <c r="BS36" s="763">
        <v>82.785650000000004</v>
      </c>
      <c r="BT36" s="763">
        <v>81.236689999999996</v>
      </c>
      <c r="BU36" s="763">
        <v>84.696610000000007</v>
      </c>
      <c r="BV36" s="763">
        <v>89.220500000000001</v>
      </c>
    </row>
    <row r="37" spans="1:74" ht="12" customHeight="1" x14ac:dyDescent="0.25">
      <c r="A37" s="749" t="s">
        <v>1306</v>
      </c>
      <c r="B37" s="747" t="s">
        <v>1276</v>
      </c>
      <c r="C37" s="759">
        <v>77.734065483999998</v>
      </c>
      <c r="D37" s="759">
        <v>76.355656070999999</v>
      </c>
      <c r="E37" s="759">
        <v>71.921558387000005</v>
      </c>
      <c r="F37" s="759">
        <v>74.052329</v>
      </c>
      <c r="G37" s="759">
        <v>72.413695484000002</v>
      </c>
      <c r="H37" s="759">
        <v>75.076522667000006</v>
      </c>
      <c r="I37" s="759">
        <v>78.753087097000005</v>
      </c>
      <c r="J37" s="759">
        <v>76.730671935000004</v>
      </c>
      <c r="K37" s="759">
        <v>74.982308333000006</v>
      </c>
      <c r="L37" s="759">
        <v>71.150958064999998</v>
      </c>
      <c r="M37" s="759">
        <v>75.358210333000002</v>
      </c>
      <c r="N37" s="759">
        <v>75.284815805999997</v>
      </c>
      <c r="O37" s="759">
        <v>77.353405160999998</v>
      </c>
      <c r="P37" s="759">
        <v>76.663916207</v>
      </c>
      <c r="Q37" s="759">
        <v>73.170486128999997</v>
      </c>
      <c r="R37" s="759">
        <v>69.459921667000003</v>
      </c>
      <c r="S37" s="759">
        <v>72.250842903000006</v>
      </c>
      <c r="T37" s="759">
        <v>77.306466333000003</v>
      </c>
      <c r="U37" s="759">
        <v>77.917148386999997</v>
      </c>
      <c r="V37" s="759">
        <v>77.709256773999996</v>
      </c>
      <c r="W37" s="759">
        <v>74.648477</v>
      </c>
      <c r="X37" s="759">
        <v>71.757252581000003</v>
      </c>
      <c r="Y37" s="759">
        <v>77.499739667</v>
      </c>
      <c r="Z37" s="759">
        <v>76.829975160999993</v>
      </c>
      <c r="AA37" s="759">
        <v>74.715646129000007</v>
      </c>
      <c r="AB37" s="759">
        <v>75.907274286000003</v>
      </c>
      <c r="AC37" s="759">
        <v>72.293825483999996</v>
      </c>
      <c r="AD37" s="759">
        <v>72.471619666999999</v>
      </c>
      <c r="AE37" s="759">
        <v>71.358009354999993</v>
      </c>
      <c r="AF37" s="759">
        <v>78.213498000000001</v>
      </c>
      <c r="AG37" s="759">
        <v>79.487701290000004</v>
      </c>
      <c r="AH37" s="759">
        <v>80.058484839000002</v>
      </c>
      <c r="AI37" s="759">
        <v>73.553342333000003</v>
      </c>
      <c r="AJ37" s="759">
        <v>71.688103548000001</v>
      </c>
      <c r="AK37" s="759">
        <v>75.591104666999996</v>
      </c>
      <c r="AL37" s="759">
        <v>79.114194194000007</v>
      </c>
      <c r="AM37" s="759">
        <v>78.795949355000005</v>
      </c>
      <c r="AN37" s="759">
        <v>79.448800000000006</v>
      </c>
      <c r="AO37" s="759">
        <v>76.167320322999998</v>
      </c>
      <c r="AP37" s="759">
        <v>74.016564000000002</v>
      </c>
      <c r="AQ37" s="759">
        <v>78.084091290000003</v>
      </c>
      <c r="AR37" s="759">
        <v>78.786901</v>
      </c>
      <c r="AS37" s="759">
        <v>79.822826129000006</v>
      </c>
      <c r="AT37" s="759">
        <v>76.774588710000003</v>
      </c>
      <c r="AU37" s="759">
        <v>74.639567</v>
      </c>
      <c r="AV37" s="759">
        <v>72.289876097000004</v>
      </c>
      <c r="AW37" s="759">
        <v>75.809744699999996</v>
      </c>
      <c r="AX37" s="759">
        <v>79.114199999999997</v>
      </c>
      <c r="AY37" s="759">
        <v>78.795950000000005</v>
      </c>
      <c r="AZ37" s="763">
        <v>79.448800000000006</v>
      </c>
      <c r="BA37" s="763">
        <v>76.167320000000004</v>
      </c>
      <c r="BB37" s="763">
        <v>74.016570000000002</v>
      </c>
      <c r="BC37" s="763">
        <v>78.084100000000007</v>
      </c>
      <c r="BD37" s="763">
        <v>78.786910000000006</v>
      </c>
      <c r="BE37" s="763">
        <v>79.822829999999996</v>
      </c>
      <c r="BF37" s="763">
        <v>76.774590000000003</v>
      </c>
      <c r="BG37" s="763">
        <v>74.639570000000006</v>
      </c>
      <c r="BH37" s="763">
        <v>72.289879999999997</v>
      </c>
      <c r="BI37" s="763">
        <v>75.809740000000005</v>
      </c>
      <c r="BJ37" s="763">
        <v>79.114189999999994</v>
      </c>
      <c r="BK37" s="763">
        <v>78.795919999999995</v>
      </c>
      <c r="BL37" s="763">
        <v>79.448800000000006</v>
      </c>
      <c r="BM37" s="763">
        <v>76.167320000000004</v>
      </c>
      <c r="BN37" s="763">
        <v>74.016570000000002</v>
      </c>
      <c r="BO37" s="763">
        <v>78.084100000000007</v>
      </c>
      <c r="BP37" s="763">
        <v>78.786910000000006</v>
      </c>
      <c r="BQ37" s="763">
        <v>79.822829999999996</v>
      </c>
      <c r="BR37" s="763">
        <v>76.774590000000003</v>
      </c>
      <c r="BS37" s="763">
        <v>74.639570000000006</v>
      </c>
      <c r="BT37" s="763">
        <v>72.289879999999997</v>
      </c>
      <c r="BU37" s="763">
        <v>75.809740000000005</v>
      </c>
      <c r="BV37" s="763">
        <v>79.114189999999994</v>
      </c>
    </row>
    <row r="38" spans="1:74" ht="12" customHeight="1" x14ac:dyDescent="0.25">
      <c r="A38" s="749" t="s">
        <v>1307</v>
      </c>
      <c r="B38" s="747" t="s">
        <v>1277</v>
      </c>
      <c r="C38" s="759">
        <v>10.133072581</v>
      </c>
      <c r="D38" s="759">
        <v>9.4002135714000001</v>
      </c>
      <c r="E38" s="759">
        <v>10.292294516</v>
      </c>
      <c r="F38" s="759">
        <v>10.921551666999999</v>
      </c>
      <c r="G38" s="759">
        <v>10.201789677000001</v>
      </c>
      <c r="H38" s="759">
        <v>10.368382333</v>
      </c>
      <c r="I38" s="759">
        <v>11.291086129</v>
      </c>
      <c r="J38" s="759">
        <v>10.799856774</v>
      </c>
      <c r="K38" s="759">
        <v>10.814582333000001</v>
      </c>
      <c r="L38" s="759">
        <v>10.775677741999999</v>
      </c>
      <c r="M38" s="759">
        <v>11.234328</v>
      </c>
      <c r="N38" s="759">
        <v>11.250255484</v>
      </c>
      <c r="O38" s="759">
        <v>9.8247454838999992</v>
      </c>
      <c r="P38" s="759">
        <v>9.7954899999999991</v>
      </c>
      <c r="Q38" s="759">
        <v>10.275816452000001</v>
      </c>
      <c r="R38" s="759">
        <v>10.34455</v>
      </c>
      <c r="S38" s="759">
        <v>10.450202902999999</v>
      </c>
      <c r="T38" s="759">
        <v>9.2925466666999998</v>
      </c>
      <c r="U38" s="759">
        <v>9.8708083871000003</v>
      </c>
      <c r="V38" s="759">
        <v>9.7999219355000005</v>
      </c>
      <c r="W38" s="759">
        <v>9.4066779999999994</v>
      </c>
      <c r="X38" s="759">
        <v>9.2742509677000005</v>
      </c>
      <c r="Y38" s="759">
        <v>10.473253</v>
      </c>
      <c r="Z38" s="759">
        <v>10.198358387000001</v>
      </c>
      <c r="AA38" s="759">
        <v>9.7376435483999995</v>
      </c>
      <c r="AB38" s="759">
        <v>9.6810978570999993</v>
      </c>
      <c r="AC38" s="759">
        <v>9.9818300000000004</v>
      </c>
      <c r="AD38" s="759">
        <v>9.6683500000000002</v>
      </c>
      <c r="AE38" s="759">
        <v>9.8395109677000008</v>
      </c>
      <c r="AF38" s="759">
        <v>9.3475683332999999</v>
      </c>
      <c r="AG38" s="759">
        <v>9.6858606452</v>
      </c>
      <c r="AH38" s="759">
        <v>9.6772500000000008</v>
      </c>
      <c r="AI38" s="759">
        <v>9.1475076666999993</v>
      </c>
      <c r="AJ38" s="759">
        <v>9.0779370967999995</v>
      </c>
      <c r="AK38" s="759">
        <v>9.9631783333000001</v>
      </c>
      <c r="AL38" s="759">
        <v>10.106303548</v>
      </c>
      <c r="AM38" s="759">
        <v>9.2396093548000007</v>
      </c>
      <c r="AN38" s="759">
        <v>9.3028889285999998</v>
      </c>
      <c r="AO38" s="759">
        <v>9.2997641934999997</v>
      </c>
      <c r="AP38" s="759">
        <v>9.1451773332999995</v>
      </c>
      <c r="AQ38" s="759">
        <v>8.8039145161000008</v>
      </c>
      <c r="AR38" s="759">
        <v>8.7054713333000002</v>
      </c>
      <c r="AS38" s="759">
        <v>8.6234393548000003</v>
      </c>
      <c r="AT38" s="759">
        <v>8.7052958065000006</v>
      </c>
      <c r="AU38" s="759">
        <v>8.1460813332999997</v>
      </c>
      <c r="AV38" s="759">
        <v>8.9468091612999991</v>
      </c>
      <c r="AW38" s="759">
        <v>8.8868686666999999</v>
      </c>
      <c r="AX38" s="759">
        <v>10.106299999999999</v>
      </c>
      <c r="AY38" s="759">
        <v>9.2396089999999997</v>
      </c>
      <c r="AZ38" s="763">
        <v>9.3028890000000004</v>
      </c>
      <c r="BA38" s="763">
        <v>9.2997639999999997</v>
      </c>
      <c r="BB38" s="763">
        <v>9.1451770000000003</v>
      </c>
      <c r="BC38" s="763">
        <v>8.8039149999999999</v>
      </c>
      <c r="BD38" s="763">
        <v>8.7054709999999993</v>
      </c>
      <c r="BE38" s="763">
        <v>8.6234389999999994</v>
      </c>
      <c r="BF38" s="763">
        <v>8.7052960000000006</v>
      </c>
      <c r="BG38" s="763">
        <v>8.1460810000000006</v>
      </c>
      <c r="BH38" s="763">
        <v>8.946809</v>
      </c>
      <c r="BI38" s="763">
        <v>8.8868690000000008</v>
      </c>
      <c r="BJ38" s="763">
        <v>10.106299999999999</v>
      </c>
      <c r="BK38" s="763">
        <v>9.2396089999999997</v>
      </c>
      <c r="BL38" s="763">
        <v>9.3028890000000004</v>
      </c>
      <c r="BM38" s="763">
        <v>9.2997639999999997</v>
      </c>
      <c r="BN38" s="763">
        <v>9.1451770000000003</v>
      </c>
      <c r="BO38" s="763">
        <v>8.8039149999999999</v>
      </c>
      <c r="BP38" s="763">
        <v>8.7054709999999993</v>
      </c>
      <c r="BQ38" s="763">
        <v>8.6234389999999994</v>
      </c>
      <c r="BR38" s="763">
        <v>8.7052960000000006</v>
      </c>
      <c r="BS38" s="763">
        <v>8.1460810000000006</v>
      </c>
      <c r="BT38" s="763">
        <v>8.946809</v>
      </c>
      <c r="BU38" s="763">
        <v>8.8868690000000008</v>
      </c>
      <c r="BV38" s="763">
        <v>10.106299999999999</v>
      </c>
    </row>
    <row r="39" spans="1:74" ht="12" customHeight="1" x14ac:dyDescent="0.25">
      <c r="A39" s="749" t="s">
        <v>1308</v>
      </c>
      <c r="B39" s="747" t="s">
        <v>1278</v>
      </c>
      <c r="C39" s="759">
        <v>4.0118999999999998</v>
      </c>
      <c r="D39" s="759">
        <v>3.8288082143</v>
      </c>
      <c r="E39" s="759">
        <v>4.2875383870999997</v>
      </c>
      <c r="F39" s="759">
        <v>4.6814080000000002</v>
      </c>
      <c r="G39" s="759">
        <v>4.1931348386999998</v>
      </c>
      <c r="H39" s="759">
        <v>3.9154640000000001</v>
      </c>
      <c r="I39" s="759">
        <v>3.8167854838999999</v>
      </c>
      <c r="J39" s="759">
        <v>2.9866916129000001</v>
      </c>
      <c r="K39" s="759">
        <v>2.6343320000000001</v>
      </c>
      <c r="L39" s="759">
        <v>3.7793458064999998</v>
      </c>
      <c r="M39" s="759">
        <v>4.5288053333000002</v>
      </c>
      <c r="N39" s="759">
        <v>4.8079764516000001</v>
      </c>
      <c r="O39" s="759">
        <v>4.8599645160999998</v>
      </c>
      <c r="P39" s="759">
        <v>4.5926489654999996</v>
      </c>
      <c r="Q39" s="759">
        <v>5.2978248387000004</v>
      </c>
      <c r="R39" s="759">
        <v>4.7713713333000003</v>
      </c>
      <c r="S39" s="759">
        <v>4.2248535483999996</v>
      </c>
      <c r="T39" s="759">
        <v>3.712682</v>
      </c>
      <c r="U39" s="759">
        <v>3.8275570968000001</v>
      </c>
      <c r="V39" s="759">
        <v>3.5980338710000002</v>
      </c>
      <c r="W39" s="759">
        <v>2.9588800000000002</v>
      </c>
      <c r="X39" s="759">
        <v>3.5320941934999999</v>
      </c>
      <c r="Y39" s="759">
        <v>2.892595</v>
      </c>
      <c r="Z39" s="759">
        <v>4.4331367742000003</v>
      </c>
      <c r="AA39" s="759">
        <v>4.9266861290000001</v>
      </c>
      <c r="AB39" s="759">
        <v>4.6534975000000003</v>
      </c>
      <c r="AC39" s="759">
        <v>4.6971945160999997</v>
      </c>
      <c r="AD39" s="759">
        <v>5.6283196667000004</v>
      </c>
      <c r="AE39" s="759">
        <v>5.7766290322999998</v>
      </c>
      <c r="AF39" s="759">
        <v>4.6353683332999998</v>
      </c>
      <c r="AG39" s="759">
        <v>4.1441477419000003</v>
      </c>
      <c r="AH39" s="759">
        <v>3.5550187097000001</v>
      </c>
      <c r="AI39" s="759">
        <v>2.9717653333</v>
      </c>
      <c r="AJ39" s="759">
        <v>3.6483432258000001</v>
      </c>
      <c r="AK39" s="759">
        <v>4.7925786666999999</v>
      </c>
      <c r="AL39" s="759">
        <v>3.9328264516</v>
      </c>
      <c r="AM39" s="759">
        <v>4.331906129</v>
      </c>
      <c r="AN39" s="759">
        <v>4.8056257142999996</v>
      </c>
      <c r="AO39" s="759">
        <v>4.7026361290000001</v>
      </c>
      <c r="AP39" s="759">
        <v>4.8066396666999998</v>
      </c>
      <c r="AQ39" s="759">
        <v>4.8785393548</v>
      </c>
      <c r="AR39" s="759">
        <v>4.5666393333000004</v>
      </c>
      <c r="AS39" s="759">
        <v>4.2605003225999996</v>
      </c>
      <c r="AT39" s="759">
        <v>3.9703706452</v>
      </c>
      <c r="AU39" s="759">
        <v>3.907823</v>
      </c>
      <c r="AV39" s="759">
        <v>4.1472910000000001</v>
      </c>
      <c r="AW39" s="759">
        <v>4.7900890333000001</v>
      </c>
      <c r="AX39" s="759">
        <v>3.9328270000000001</v>
      </c>
      <c r="AY39" s="759">
        <v>4.3319070000000002</v>
      </c>
      <c r="AZ39" s="763">
        <v>4.8056279999999996</v>
      </c>
      <c r="BA39" s="763">
        <v>4.7026370000000002</v>
      </c>
      <c r="BB39" s="763">
        <v>4.8066409999999999</v>
      </c>
      <c r="BC39" s="763">
        <v>4.8785410000000002</v>
      </c>
      <c r="BD39" s="763">
        <v>4.5666399999999996</v>
      </c>
      <c r="BE39" s="763">
        <v>4.2605019999999998</v>
      </c>
      <c r="BF39" s="763">
        <v>3.9703729999999999</v>
      </c>
      <c r="BG39" s="763">
        <v>3.9078249999999999</v>
      </c>
      <c r="BH39" s="763">
        <v>4.1472910000000001</v>
      </c>
      <c r="BI39" s="763">
        <v>4.790089</v>
      </c>
      <c r="BJ39" s="763">
        <v>3.9328280000000002</v>
      </c>
      <c r="BK39" s="763">
        <v>4.3319070000000002</v>
      </c>
      <c r="BL39" s="763">
        <v>4.8056279999999996</v>
      </c>
      <c r="BM39" s="763">
        <v>4.7026370000000002</v>
      </c>
      <c r="BN39" s="763">
        <v>4.8066409999999999</v>
      </c>
      <c r="BO39" s="763">
        <v>4.8785410000000002</v>
      </c>
      <c r="BP39" s="763">
        <v>4.5666399999999996</v>
      </c>
      <c r="BQ39" s="763">
        <v>4.2605019999999998</v>
      </c>
      <c r="BR39" s="763">
        <v>3.9703729999999999</v>
      </c>
      <c r="BS39" s="763">
        <v>3.9078249999999999</v>
      </c>
      <c r="BT39" s="763">
        <v>4.1472910000000001</v>
      </c>
      <c r="BU39" s="763">
        <v>4.790089</v>
      </c>
      <c r="BV39" s="763">
        <v>3.9328280000000002</v>
      </c>
    </row>
    <row r="40" spans="1:74" ht="12" customHeight="1" x14ac:dyDescent="0.25">
      <c r="A40" s="749" t="s">
        <v>1309</v>
      </c>
      <c r="B40" s="747" t="s">
        <v>1279</v>
      </c>
      <c r="C40" s="759">
        <v>0.68389258065000003</v>
      </c>
      <c r="D40" s="759">
        <v>0.86478571428999995</v>
      </c>
      <c r="E40" s="759">
        <v>1.1263461290000001</v>
      </c>
      <c r="F40" s="759">
        <v>1.3767263332999999</v>
      </c>
      <c r="G40" s="759">
        <v>1.5503116129000001</v>
      </c>
      <c r="H40" s="759">
        <v>1.5190483333</v>
      </c>
      <c r="I40" s="759">
        <v>1.5352512903</v>
      </c>
      <c r="J40" s="759">
        <v>1.5543638710000001</v>
      </c>
      <c r="K40" s="759">
        <v>1.3124826667</v>
      </c>
      <c r="L40" s="759">
        <v>1.1026629031999999</v>
      </c>
      <c r="M40" s="759">
        <v>0.93725433332999997</v>
      </c>
      <c r="N40" s="759">
        <v>0.79496741935000004</v>
      </c>
      <c r="O40" s="759">
        <v>0.89096322580999998</v>
      </c>
      <c r="P40" s="759">
        <v>1.4143968966</v>
      </c>
      <c r="Q40" s="759">
        <v>1.5058235484</v>
      </c>
      <c r="R40" s="759">
        <v>1.6189066667000001</v>
      </c>
      <c r="S40" s="759">
        <v>1.6187354839000001</v>
      </c>
      <c r="T40" s="759">
        <v>1.8590519999999999</v>
      </c>
      <c r="U40" s="759">
        <v>1.8811487096999999</v>
      </c>
      <c r="V40" s="759">
        <v>1.9606783871</v>
      </c>
      <c r="W40" s="759">
        <v>1.6963296667000001</v>
      </c>
      <c r="X40" s="759">
        <v>1.4393803225999999</v>
      </c>
      <c r="Y40" s="759">
        <v>1.2579443333</v>
      </c>
      <c r="Z40" s="759">
        <v>1.1147222581</v>
      </c>
      <c r="AA40" s="759">
        <v>0.60723193547999998</v>
      </c>
      <c r="AB40" s="759">
        <v>1.0199439286</v>
      </c>
      <c r="AC40" s="759">
        <v>1.4607448386999999</v>
      </c>
      <c r="AD40" s="759">
        <v>1.651108</v>
      </c>
      <c r="AE40" s="759">
        <v>1.8474016128999999</v>
      </c>
      <c r="AF40" s="759">
        <v>2.1911126667</v>
      </c>
      <c r="AG40" s="759">
        <v>2.0432051613</v>
      </c>
      <c r="AH40" s="759">
        <v>1.9327041935</v>
      </c>
      <c r="AI40" s="759">
        <v>1.8697003333</v>
      </c>
      <c r="AJ40" s="759">
        <v>1.624823871</v>
      </c>
      <c r="AK40" s="759">
        <v>1.2242686667</v>
      </c>
      <c r="AL40" s="759">
        <v>1.0215387096999999</v>
      </c>
      <c r="AM40" s="759">
        <v>1.0609916129000001</v>
      </c>
      <c r="AN40" s="759">
        <v>1.4649378571</v>
      </c>
      <c r="AO40" s="759">
        <v>1.6767112903000001</v>
      </c>
      <c r="AP40" s="759">
        <v>2.1813066666999998</v>
      </c>
      <c r="AQ40" s="759">
        <v>2.4116219354999999</v>
      </c>
      <c r="AR40" s="759">
        <v>3.0610326667000001</v>
      </c>
      <c r="AS40" s="759">
        <v>2.5106109676999999</v>
      </c>
      <c r="AT40" s="759">
        <v>2.6277222580999999</v>
      </c>
      <c r="AU40" s="759">
        <v>2.5312126667000001</v>
      </c>
      <c r="AV40" s="759">
        <v>1.8818760000000001</v>
      </c>
      <c r="AW40" s="759">
        <v>1.3333458667</v>
      </c>
      <c r="AX40" s="759">
        <v>1.4803569999999999</v>
      </c>
      <c r="AY40" s="759">
        <v>1.707077</v>
      </c>
      <c r="AZ40" s="763">
        <v>2.1422319999999999</v>
      </c>
      <c r="BA40" s="763">
        <v>2.4116499999999998</v>
      </c>
      <c r="BB40" s="763">
        <v>2.6361750000000002</v>
      </c>
      <c r="BC40" s="763">
        <v>2.7865959999999999</v>
      </c>
      <c r="BD40" s="763">
        <v>2.9513189999999998</v>
      </c>
      <c r="BE40" s="763">
        <v>2.906142</v>
      </c>
      <c r="BF40" s="763">
        <v>2.9520209999999998</v>
      </c>
      <c r="BG40" s="763">
        <v>2.9217029999999999</v>
      </c>
      <c r="BH40" s="763">
        <v>2.848859</v>
      </c>
      <c r="BI40" s="763">
        <v>2.7452939999999999</v>
      </c>
      <c r="BJ40" s="763">
        <v>2.6401750000000002</v>
      </c>
      <c r="BK40" s="763">
        <v>2.6342400000000001</v>
      </c>
      <c r="BL40" s="763">
        <v>2.9018009999999999</v>
      </c>
      <c r="BM40" s="763">
        <v>3.0504889999999998</v>
      </c>
      <c r="BN40" s="763">
        <v>3.1880449999999998</v>
      </c>
      <c r="BO40" s="763">
        <v>3.2758159999999998</v>
      </c>
      <c r="BP40" s="763">
        <v>3.3954089999999999</v>
      </c>
      <c r="BQ40" s="763">
        <v>3.3177210000000001</v>
      </c>
      <c r="BR40" s="763">
        <v>3.3401809999999998</v>
      </c>
      <c r="BS40" s="763">
        <v>3.2929930000000001</v>
      </c>
      <c r="BT40" s="763">
        <v>3.2079949999999999</v>
      </c>
      <c r="BU40" s="763">
        <v>3.0956760000000001</v>
      </c>
      <c r="BV40" s="763">
        <v>2.984251</v>
      </c>
    </row>
    <row r="41" spans="1:74" ht="12" customHeight="1" x14ac:dyDescent="0.25">
      <c r="A41" s="749" t="s">
        <v>1310</v>
      </c>
      <c r="B41" s="747" t="s">
        <v>1287</v>
      </c>
      <c r="C41" s="760" t="s">
        <v>1326</v>
      </c>
      <c r="D41" s="760" t="s">
        <v>1326</v>
      </c>
      <c r="E41" s="760" t="s">
        <v>1326</v>
      </c>
      <c r="F41" s="760" t="s">
        <v>1326</v>
      </c>
      <c r="G41" s="760" t="s">
        <v>1326</v>
      </c>
      <c r="H41" s="760" t="s">
        <v>1326</v>
      </c>
      <c r="I41" s="760" t="s">
        <v>1326</v>
      </c>
      <c r="J41" s="760" t="s">
        <v>1326</v>
      </c>
      <c r="K41" s="760" t="s">
        <v>1326</v>
      </c>
      <c r="L41" s="760" t="s">
        <v>1326</v>
      </c>
      <c r="M41" s="760" t="s">
        <v>1326</v>
      </c>
      <c r="N41" s="760" t="s">
        <v>1326</v>
      </c>
      <c r="O41" s="759">
        <v>31.600177419000001</v>
      </c>
      <c r="P41" s="759">
        <v>39.468034482999997</v>
      </c>
      <c r="Q41" s="759">
        <v>49.198064516000002</v>
      </c>
      <c r="R41" s="759">
        <v>56.764566666999997</v>
      </c>
      <c r="S41" s="759">
        <v>60.612612902999999</v>
      </c>
      <c r="T41" s="759">
        <v>64.258899999999997</v>
      </c>
      <c r="U41" s="759">
        <v>64.525290322999993</v>
      </c>
      <c r="V41" s="759">
        <v>62.633612903</v>
      </c>
      <c r="W41" s="759">
        <v>57.845933332999998</v>
      </c>
      <c r="X41" s="759">
        <v>50.066580645000002</v>
      </c>
      <c r="Y41" s="759">
        <v>41.894799999999996</v>
      </c>
      <c r="Z41" s="759">
        <v>37.649838709999997</v>
      </c>
      <c r="AA41" s="759">
        <v>40.194516129</v>
      </c>
      <c r="AB41" s="759">
        <v>49.434107142999999</v>
      </c>
      <c r="AC41" s="759">
        <v>63.627677419000001</v>
      </c>
      <c r="AD41" s="759">
        <v>73.170866666999999</v>
      </c>
      <c r="AE41" s="759">
        <v>78.167354838999998</v>
      </c>
      <c r="AF41" s="759">
        <v>82.892399999999995</v>
      </c>
      <c r="AG41" s="759">
        <v>82.407935484000006</v>
      </c>
      <c r="AH41" s="759">
        <v>79.988258064999997</v>
      </c>
      <c r="AI41" s="759">
        <v>74.179333333000002</v>
      </c>
      <c r="AJ41" s="759">
        <v>64.191419354999994</v>
      </c>
      <c r="AK41" s="759">
        <v>52.036866666999998</v>
      </c>
      <c r="AL41" s="759">
        <v>47.47916129</v>
      </c>
      <c r="AM41" s="759">
        <v>52.065741934999998</v>
      </c>
      <c r="AN41" s="759">
        <v>62.878678571000002</v>
      </c>
      <c r="AO41" s="759">
        <v>78.251548387</v>
      </c>
      <c r="AP41" s="759">
        <v>91.185299999999998</v>
      </c>
      <c r="AQ41" s="759">
        <v>97.057870968000003</v>
      </c>
      <c r="AR41" s="759">
        <v>101.93473333</v>
      </c>
      <c r="AS41" s="759">
        <v>101.43490323</v>
      </c>
      <c r="AT41" s="759">
        <v>97.364709676999993</v>
      </c>
      <c r="AU41" s="759">
        <v>89.3767</v>
      </c>
      <c r="AV41" s="759">
        <v>77.405870968000002</v>
      </c>
      <c r="AW41" s="759">
        <v>63.783999999999999</v>
      </c>
      <c r="AX41" s="759">
        <v>57.314399999999999</v>
      </c>
      <c r="AY41" s="759">
        <v>60.613460000000003</v>
      </c>
      <c r="AZ41" s="763">
        <v>74.516890000000004</v>
      </c>
      <c r="BA41" s="763">
        <v>94.159450000000007</v>
      </c>
      <c r="BB41" s="763">
        <v>108.64449999999999</v>
      </c>
      <c r="BC41" s="763">
        <v>115.786</v>
      </c>
      <c r="BD41" s="763">
        <v>121.5365</v>
      </c>
      <c r="BE41" s="763">
        <v>121.7814</v>
      </c>
      <c r="BF41" s="763">
        <v>117.92359999999999</v>
      </c>
      <c r="BG41" s="763">
        <v>109.6354</v>
      </c>
      <c r="BH41" s="763">
        <v>95.213179999999994</v>
      </c>
      <c r="BI41" s="763">
        <v>79.061599999999999</v>
      </c>
      <c r="BJ41" s="763">
        <v>70.930250000000001</v>
      </c>
      <c r="BK41" s="763">
        <v>74.585409999999996</v>
      </c>
      <c r="BL41" s="763">
        <v>91.028840000000002</v>
      </c>
      <c r="BM41" s="763">
        <v>114.342</v>
      </c>
      <c r="BN41" s="763">
        <v>131.4829</v>
      </c>
      <c r="BO41" s="763">
        <v>139.81809999999999</v>
      </c>
      <c r="BP41" s="763">
        <v>146.49850000000001</v>
      </c>
      <c r="BQ41" s="763">
        <v>146.60130000000001</v>
      </c>
      <c r="BR41" s="763">
        <v>141.7972</v>
      </c>
      <c r="BS41" s="763">
        <v>131.71799999999999</v>
      </c>
      <c r="BT41" s="763">
        <v>114.31659999999999</v>
      </c>
      <c r="BU41" s="763">
        <v>94.896929999999998</v>
      </c>
      <c r="BV41" s="763">
        <v>85.107320000000001</v>
      </c>
    </row>
    <row r="42" spans="1:74" ht="12" customHeight="1" x14ac:dyDescent="0.25">
      <c r="A42" s="749" t="s">
        <v>1311</v>
      </c>
      <c r="B42" s="747" t="s">
        <v>1312</v>
      </c>
      <c r="C42" s="760" t="s">
        <v>1326</v>
      </c>
      <c r="D42" s="760" t="s">
        <v>1326</v>
      </c>
      <c r="E42" s="760" t="s">
        <v>1326</v>
      </c>
      <c r="F42" s="760" t="s">
        <v>1326</v>
      </c>
      <c r="G42" s="760" t="s">
        <v>1326</v>
      </c>
      <c r="H42" s="760" t="s">
        <v>1326</v>
      </c>
      <c r="I42" s="760" t="s">
        <v>1326</v>
      </c>
      <c r="J42" s="760" t="s">
        <v>1326</v>
      </c>
      <c r="K42" s="760" t="s">
        <v>1326</v>
      </c>
      <c r="L42" s="760" t="s">
        <v>1326</v>
      </c>
      <c r="M42" s="760" t="s">
        <v>1326</v>
      </c>
      <c r="N42" s="760" t="s">
        <v>1326</v>
      </c>
      <c r="O42" s="759">
        <v>16.771761290000001</v>
      </c>
      <c r="P42" s="759">
        <v>21.442851724000001</v>
      </c>
      <c r="Q42" s="759">
        <v>26.921129032</v>
      </c>
      <c r="R42" s="759">
        <v>31.69913</v>
      </c>
      <c r="S42" s="759">
        <v>34.117064515999999</v>
      </c>
      <c r="T42" s="759">
        <v>36.633033333</v>
      </c>
      <c r="U42" s="759">
        <v>36.980935484</v>
      </c>
      <c r="V42" s="759">
        <v>35.897354839000002</v>
      </c>
      <c r="W42" s="759">
        <v>32.970500000000001</v>
      </c>
      <c r="X42" s="759">
        <v>28.528380644999999</v>
      </c>
      <c r="Y42" s="759">
        <v>24.190596667000001</v>
      </c>
      <c r="Z42" s="759">
        <v>21.049419355000001</v>
      </c>
      <c r="AA42" s="759">
        <v>22.674606451999999</v>
      </c>
      <c r="AB42" s="759">
        <v>28.194789285999999</v>
      </c>
      <c r="AC42" s="759">
        <v>36.989645160999999</v>
      </c>
      <c r="AD42" s="759">
        <v>42.771466666999999</v>
      </c>
      <c r="AE42" s="759">
        <v>45.640548387000003</v>
      </c>
      <c r="AF42" s="759">
        <v>48.959266667000001</v>
      </c>
      <c r="AG42" s="759">
        <v>48.217935484000002</v>
      </c>
      <c r="AH42" s="759">
        <v>46.640838709999997</v>
      </c>
      <c r="AI42" s="759">
        <v>43.110500000000002</v>
      </c>
      <c r="AJ42" s="759">
        <v>37.313935483999998</v>
      </c>
      <c r="AK42" s="759">
        <v>30.124613332999999</v>
      </c>
      <c r="AL42" s="759">
        <v>27.141303226000002</v>
      </c>
      <c r="AM42" s="759">
        <v>29.752429031999998</v>
      </c>
      <c r="AN42" s="759">
        <v>36.006964285999999</v>
      </c>
      <c r="AO42" s="759">
        <v>44.964935484000002</v>
      </c>
      <c r="AP42" s="759">
        <v>53.198999999999998</v>
      </c>
      <c r="AQ42" s="759">
        <v>56.691161289999997</v>
      </c>
      <c r="AR42" s="759">
        <v>59.754433333000001</v>
      </c>
      <c r="AS42" s="759">
        <v>59.293741935</v>
      </c>
      <c r="AT42" s="759">
        <v>56.811677418999999</v>
      </c>
      <c r="AU42" s="759">
        <v>51.496933333000001</v>
      </c>
      <c r="AV42" s="759">
        <v>44.882483870999998</v>
      </c>
      <c r="AW42" s="759">
        <v>37.120666667000002</v>
      </c>
      <c r="AX42" s="759">
        <v>32.832610000000003</v>
      </c>
      <c r="AY42" s="759">
        <v>34.292499999999997</v>
      </c>
      <c r="AZ42" s="763">
        <v>42.562840000000001</v>
      </c>
      <c r="BA42" s="763">
        <v>54.541370000000001</v>
      </c>
      <c r="BB42" s="763">
        <v>63.634320000000002</v>
      </c>
      <c r="BC42" s="763">
        <v>67.879199999999997</v>
      </c>
      <c r="BD42" s="763">
        <v>71.626080000000002</v>
      </c>
      <c r="BE42" s="763">
        <v>71.618690000000001</v>
      </c>
      <c r="BF42" s="763">
        <v>69.468729999999994</v>
      </c>
      <c r="BG42" s="763">
        <v>64.321929999999995</v>
      </c>
      <c r="BH42" s="763">
        <v>55.858519999999999</v>
      </c>
      <c r="BI42" s="763">
        <v>46.616030000000002</v>
      </c>
      <c r="BJ42" s="763">
        <v>41.180799999999998</v>
      </c>
      <c r="BK42" s="763">
        <v>42.683839999999996</v>
      </c>
      <c r="BL42" s="763">
        <v>52.388840000000002</v>
      </c>
      <c r="BM42" s="763">
        <v>66.536659999999998</v>
      </c>
      <c r="BN42" s="763">
        <v>77.215360000000004</v>
      </c>
      <c r="BO42" s="763">
        <v>82.093670000000003</v>
      </c>
      <c r="BP42" s="763">
        <v>86.381450000000001</v>
      </c>
      <c r="BQ42" s="763">
        <v>86.194289999999995</v>
      </c>
      <c r="BR42" s="763">
        <v>83.462019999999995</v>
      </c>
      <c r="BS42" s="763">
        <v>77.174430000000001</v>
      </c>
      <c r="BT42" s="763">
        <v>66.958969999999994</v>
      </c>
      <c r="BU42" s="763">
        <v>55.848129999999998</v>
      </c>
      <c r="BV42" s="763">
        <v>49.288589999999999</v>
      </c>
    </row>
    <row r="43" spans="1:74" ht="12" customHeight="1" x14ac:dyDescent="0.25">
      <c r="A43" s="749" t="s">
        <v>1313</v>
      </c>
      <c r="B43" s="747" t="s">
        <v>1314</v>
      </c>
      <c r="C43" s="760" t="s">
        <v>1326</v>
      </c>
      <c r="D43" s="760" t="s">
        <v>1326</v>
      </c>
      <c r="E43" s="760" t="s">
        <v>1326</v>
      </c>
      <c r="F43" s="760" t="s">
        <v>1326</v>
      </c>
      <c r="G43" s="760" t="s">
        <v>1326</v>
      </c>
      <c r="H43" s="760" t="s">
        <v>1326</v>
      </c>
      <c r="I43" s="760" t="s">
        <v>1326</v>
      </c>
      <c r="J43" s="760" t="s">
        <v>1326</v>
      </c>
      <c r="K43" s="760" t="s">
        <v>1326</v>
      </c>
      <c r="L43" s="760" t="s">
        <v>1326</v>
      </c>
      <c r="M43" s="760" t="s">
        <v>1326</v>
      </c>
      <c r="N43" s="760" t="s">
        <v>1326</v>
      </c>
      <c r="O43" s="759">
        <v>11.176829032000001</v>
      </c>
      <c r="P43" s="759">
        <v>13.7363</v>
      </c>
      <c r="Q43" s="759">
        <v>16.759032258000001</v>
      </c>
      <c r="R43" s="759">
        <v>18.858656667000002</v>
      </c>
      <c r="S43" s="759">
        <v>19.858767742000001</v>
      </c>
      <c r="T43" s="759">
        <v>20.756273332999999</v>
      </c>
      <c r="U43" s="759">
        <v>20.652212902999999</v>
      </c>
      <c r="V43" s="759">
        <v>19.986780645</v>
      </c>
      <c r="W43" s="759">
        <v>18.546420000000001</v>
      </c>
      <c r="X43" s="759">
        <v>15.915516129</v>
      </c>
      <c r="Y43" s="759">
        <v>13.086813333</v>
      </c>
      <c r="Z43" s="759">
        <v>12.487280645</v>
      </c>
      <c r="AA43" s="759">
        <v>13.561364515999999</v>
      </c>
      <c r="AB43" s="759">
        <v>16.357800000000001</v>
      </c>
      <c r="AC43" s="759">
        <v>20.291625805999999</v>
      </c>
      <c r="AD43" s="759">
        <v>23.288886667</v>
      </c>
      <c r="AE43" s="759">
        <v>24.831125805999999</v>
      </c>
      <c r="AF43" s="759">
        <v>25.909990000000001</v>
      </c>
      <c r="AG43" s="759">
        <v>26.054909677000001</v>
      </c>
      <c r="AH43" s="759">
        <v>25.413854838999999</v>
      </c>
      <c r="AI43" s="759">
        <v>23.645883333</v>
      </c>
      <c r="AJ43" s="759">
        <v>20.401316129000001</v>
      </c>
      <c r="AK43" s="759">
        <v>16.726593333</v>
      </c>
      <c r="AL43" s="759">
        <v>15.878541934999999</v>
      </c>
      <c r="AM43" s="759">
        <v>17.626648386999999</v>
      </c>
      <c r="AN43" s="759">
        <v>21.384499999999999</v>
      </c>
      <c r="AO43" s="759">
        <v>26.224529032</v>
      </c>
      <c r="AP43" s="759">
        <v>30.020913332999999</v>
      </c>
      <c r="AQ43" s="759">
        <v>31.814590323000001</v>
      </c>
      <c r="AR43" s="759">
        <v>33.301203332999997</v>
      </c>
      <c r="AS43" s="759">
        <v>33.268129031999997</v>
      </c>
      <c r="AT43" s="759">
        <v>31.929496774</v>
      </c>
      <c r="AU43" s="759">
        <v>29.69143</v>
      </c>
      <c r="AV43" s="759">
        <v>25.309864516000001</v>
      </c>
      <c r="AW43" s="759">
        <v>20.829353333</v>
      </c>
      <c r="AX43" s="759">
        <v>19.360620000000001</v>
      </c>
      <c r="AY43" s="759">
        <v>20.899059999999999</v>
      </c>
      <c r="AZ43" s="763">
        <v>25.563649999999999</v>
      </c>
      <c r="BA43" s="763">
        <v>31.384260000000001</v>
      </c>
      <c r="BB43" s="763">
        <v>35.763010000000001</v>
      </c>
      <c r="BC43" s="763">
        <v>37.99953</v>
      </c>
      <c r="BD43" s="763">
        <v>39.614249999999998</v>
      </c>
      <c r="BE43" s="763">
        <v>39.845149999999997</v>
      </c>
      <c r="BF43" s="763">
        <v>38.405920000000002</v>
      </c>
      <c r="BG43" s="763">
        <v>35.863619999999997</v>
      </c>
      <c r="BH43" s="763">
        <v>30.956130000000002</v>
      </c>
      <c r="BI43" s="763">
        <v>25.576509999999999</v>
      </c>
      <c r="BJ43" s="763">
        <v>23.718260000000001</v>
      </c>
      <c r="BK43" s="763">
        <v>25.534569999999999</v>
      </c>
      <c r="BL43" s="763">
        <v>31.165019999999998</v>
      </c>
      <c r="BM43" s="763">
        <v>38.212069999999997</v>
      </c>
      <c r="BN43" s="763">
        <v>43.515659999999997</v>
      </c>
      <c r="BO43" s="763">
        <v>46.22193</v>
      </c>
      <c r="BP43" s="763">
        <v>48.17671</v>
      </c>
      <c r="BQ43" s="763">
        <v>48.452419999999996</v>
      </c>
      <c r="BR43" s="763">
        <v>46.699919999999999</v>
      </c>
      <c r="BS43" s="763">
        <v>43.607660000000003</v>
      </c>
      <c r="BT43" s="763">
        <v>37.640689999999999</v>
      </c>
      <c r="BU43" s="763">
        <v>31.099879999999999</v>
      </c>
      <c r="BV43" s="763">
        <v>28.840260000000001</v>
      </c>
    </row>
    <row r="44" spans="1:74" ht="12" customHeight="1" x14ac:dyDescent="0.25">
      <c r="A44" s="749" t="s">
        <v>1315</v>
      </c>
      <c r="B44" s="747" t="s">
        <v>1316</v>
      </c>
      <c r="C44" s="760" t="s">
        <v>1326</v>
      </c>
      <c r="D44" s="760" t="s">
        <v>1326</v>
      </c>
      <c r="E44" s="760" t="s">
        <v>1326</v>
      </c>
      <c r="F44" s="760" t="s">
        <v>1326</v>
      </c>
      <c r="G44" s="760" t="s">
        <v>1326</v>
      </c>
      <c r="H44" s="760" t="s">
        <v>1326</v>
      </c>
      <c r="I44" s="760" t="s">
        <v>1326</v>
      </c>
      <c r="J44" s="760" t="s">
        <v>1326</v>
      </c>
      <c r="K44" s="760" t="s">
        <v>1326</v>
      </c>
      <c r="L44" s="760" t="s">
        <v>1326</v>
      </c>
      <c r="M44" s="760" t="s">
        <v>1326</v>
      </c>
      <c r="N44" s="760" t="s">
        <v>1326</v>
      </c>
      <c r="O44" s="759">
        <v>3.6515870968000002</v>
      </c>
      <c r="P44" s="759">
        <v>4.2888724138000001</v>
      </c>
      <c r="Q44" s="759">
        <v>5.5179</v>
      </c>
      <c r="R44" s="759">
        <v>6.2067699999999997</v>
      </c>
      <c r="S44" s="759">
        <v>6.6367903225999996</v>
      </c>
      <c r="T44" s="759">
        <v>6.8695833332999996</v>
      </c>
      <c r="U44" s="759">
        <v>6.8921548386999998</v>
      </c>
      <c r="V44" s="759">
        <v>6.7494870968000003</v>
      </c>
      <c r="W44" s="759">
        <v>6.3290266666999999</v>
      </c>
      <c r="X44" s="759">
        <v>5.6226677419</v>
      </c>
      <c r="Y44" s="759">
        <v>4.6173966667000004</v>
      </c>
      <c r="Z44" s="759">
        <v>4.1131451613000003</v>
      </c>
      <c r="AA44" s="759">
        <v>3.9585580645</v>
      </c>
      <c r="AB44" s="759">
        <v>4.8815107143000001</v>
      </c>
      <c r="AC44" s="759">
        <v>6.3464032257999996</v>
      </c>
      <c r="AD44" s="759">
        <v>7.1104966666999996</v>
      </c>
      <c r="AE44" s="759">
        <v>7.6956806452000004</v>
      </c>
      <c r="AF44" s="759">
        <v>8.0231333333000006</v>
      </c>
      <c r="AG44" s="759">
        <v>8.1350999999999996</v>
      </c>
      <c r="AH44" s="759">
        <v>7.9335741935000001</v>
      </c>
      <c r="AI44" s="759">
        <v>7.4229333332999996</v>
      </c>
      <c r="AJ44" s="759">
        <v>6.4761870968000004</v>
      </c>
      <c r="AK44" s="759">
        <v>5.1856600000000004</v>
      </c>
      <c r="AL44" s="759">
        <v>4.4593096774000003</v>
      </c>
      <c r="AM44" s="759">
        <v>4.6866516129000004</v>
      </c>
      <c r="AN44" s="759">
        <v>5.4872214285999998</v>
      </c>
      <c r="AO44" s="759">
        <v>7.0621064516000001</v>
      </c>
      <c r="AP44" s="759">
        <v>7.9653866666999997</v>
      </c>
      <c r="AQ44" s="759">
        <v>8.5521258064999994</v>
      </c>
      <c r="AR44" s="759">
        <v>8.8790800000000001</v>
      </c>
      <c r="AS44" s="759">
        <v>8.8730354839000007</v>
      </c>
      <c r="AT44" s="759">
        <v>8.6235290323000005</v>
      </c>
      <c r="AU44" s="759">
        <v>8.1883366666999997</v>
      </c>
      <c r="AV44" s="759">
        <v>7.2135161290000003</v>
      </c>
      <c r="AW44" s="759">
        <v>5.8339766666999999</v>
      </c>
      <c r="AX44" s="759">
        <v>5.1211650000000004</v>
      </c>
      <c r="AY44" s="759">
        <v>5.4219020000000002</v>
      </c>
      <c r="AZ44" s="763">
        <v>6.3904030000000001</v>
      </c>
      <c r="BA44" s="763">
        <v>8.2338120000000004</v>
      </c>
      <c r="BB44" s="763">
        <v>9.2471300000000003</v>
      </c>
      <c r="BC44" s="763">
        <v>9.9072890000000005</v>
      </c>
      <c r="BD44" s="763">
        <v>10.296200000000001</v>
      </c>
      <c r="BE44" s="763">
        <v>10.31756</v>
      </c>
      <c r="BF44" s="763">
        <v>10.048970000000001</v>
      </c>
      <c r="BG44" s="763">
        <v>9.4498339999999992</v>
      </c>
      <c r="BH44" s="763">
        <v>8.3985330000000005</v>
      </c>
      <c r="BI44" s="763">
        <v>6.869059</v>
      </c>
      <c r="BJ44" s="763">
        <v>6.0311899999999996</v>
      </c>
      <c r="BK44" s="763">
        <v>6.3669979999999997</v>
      </c>
      <c r="BL44" s="763">
        <v>7.4749850000000002</v>
      </c>
      <c r="BM44" s="763">
        <v>9.5932490000000001</v>
      </c>
      <c r="BN44" s="763">
        <v>10.75184</v>
      </c>
      <c r="BO44" s="763">
        <v>11.502520000000001</v>
      </c>
      <c r="BP44" s="763">
        <v>11.94032</v>
      </c>
      <c r="BQ44" s="763">
        <v>11.95459</v>
      </c>
      <c r="BR44" s="763">
        <v>11.63527</v>
      </c>
      <c r="BS44" s="763">
        <v>10.93596</v>
      </c>
      <c r="BT44" s="763">
        <v>9.7169849999999993</v>
      </c>
      <c r="BU44" s="763">
        <v>7.9489280000000004</v>
      </c>
      <c r="BV44" s="763">
        <v>6.9784610000000002</v>
      </c>
    </row>
    <row r="45" spans="1:74" ht="12" customHeight="1" x14ac:dyDescent="0.25">
      <c r="A45" s="753" t="s">
        <v>1317</v>
      </c>
      <c r="B45" s="754" t="s">
        <v>1304</v>
      </c>
      <c r="C45" s="762">
        <v>0.51260032257999999</v>
      </c>
      <c r="D45" s="762">
        <v>0.49667214286</v>
      </c>
      <c r="E45" s="762">
        <v>0.48248709677000001</v>
      </c>
      <c r="F45" s="762">
        <v>0.55633666667000004</v>
      </c>
      <c r="G45" s="762">
        <v>0.48252935483999998</v>
      </c>
      <c r="H45" s="762">
        <v>0.38999866666999999</v>
      </c>
      <c r="I45" s="762">
        <v>0.31913258065</v>
      </c>
      <c r="J45" s="762">
        <v>0.31800225805999999</v>
      </c>
      <c r="K45" s="762">
        <v>0.35388033333000002</v>
      </c>
      <c r="L45" s="762">
        <v>0.53250580645000001</v>
      </c>
      <c r="M45" s="762">
        <v>0.61914400000000003</v>
      </c>
      <c r="N45" s="762">
        <v>0.58741225805999997</v>
      </c>
      <c r="O45" s="762">
        <v>0.62959290322999995</v>
      </c>
      <c r="P45" s="762">
        <v>0.68251793103000002</v>
      </c>
      <c r="Q45" s="762">
        <v>0.63280677418999998</v>
      </c>
      <c r="R45" s="762">
        <v>0.61140666666999999</v>
      </c>
      <c r="S45" s="762">
        <v>0.51319612903</v>
      </c>
      <c r="T45" s="762">
        <v>0.45366200000000001</v>
      </c>
      <c r="U45" s="762">
        <v>0.42732129031999999</v>
      </c>
      <c r="V45" s="762">
        <v>0.33860193548</v>
      </c>
      <c r="W45" s="762">
        <v>0.43200933333000002</v>
      </c>
      <c r="X45" s="762">
        <v>0.56286354838999997</v>
      </c>
      <c r="Y45" s="762">
        <v>0.59405699999999995</v>
      </c>
      <c r="Z45" s="762">
        <v>0.75822935483999998</v>
      </c>
      <c r="AA45" s="762">
        <v>0.60415419355</v>
      </c>
      <c r="AB45" s="762">
        <v>0.67908357142999998</v>
      </c>
      <c r="AC45" s="762">
        <v>0.80871419354999996</v>
      </c>
      <c r="AD45" s="762">
        <v>0.74336766666999998</v>
      </c>
      <c r="AE45" s="762">
        <v>0.66421129032000004</v>
      </c>
      <c r="AF45" s="762">
        <v>0.58808666666999998</v>
      </c>
      <c r="AG45" s="762">
        <v>0.39655516129000001</v>
      </c>
      <c r="AH45" s="762">
        <v>0.30916096774000001</v>
      </c>
      <c r="AI45" s="762">
        <v>0.51229400000000003</v>
      </c>
      <c r="AJ45" s="762">
        <v>0.73258741935000005</v>
      </c>
      <c r="AK45" s="762">
        <v>0.75333433332999999</v>
      </c>
      <c r="AL45" s="762">
        <v>0.73460322581000004</v>
      </c>
      <c r="AM45" s="762">
        <v>0.79484161289999999</v>
      </c>
      <c r="AN45" s="762">
        <v>0.81830999999999998</v>
      </c>
      <c r="AO45" s="762">
        <v>0.87900709677</v>
      </c>
      <c r="AP45" s="762">
        <v>0.84411433332999997</v>
      </c>
      <c r="AQ45" s="762">
        <v>0.73071258065</v>
      </c>
      <c r="AR45" s="762">
        <v>0.71310200000000001</v>
      </c>
      <c r="AS45" s="762">
        <v>0.54393000000000002</v>
      </c>
      <c r="AT45" s="762">
        <v>0.58416129031999997</v>
      </c>
      <c r="AU45" s="762">
        <v>0.60258566667000002</v>
      </c>
      <c r="AV45" s="762">
        <v>0.81333438709999994</v>
      </c>
      <c r="AW45" s="762">
        <v>0.87428546666999996</v>
      </c>
      <c r="AX45" s="762">
        <v>0.85466569999999997</v>
      </c>
      <c r="AY45" s="762">
        <v>0.90032939999999995</v>
      </c>
      <c r="AZ45" s="766">
        <v>0.89499649999999997</v>
      </c>
      <c r="BA45" s="766">
        <v>0.89418260000000005</v>
      </c>
      <c r="BB45" s="766">
        <v>0.91656260000000001</v>
      </c>
      <c r="BC45" s="766">
        <v>0.8745117</v>
      </c>
      <c r="BD45" s="766">
        <v>0.85144770000000003</v>
      </c>
      <c r="BE45" s="766">
        <v>0.80817039999999996</v>
      </c>
      <c r="BF45" s="766">
        <v>0.78532489999999999</v>
      </c>
      <c r="BG45" s="766">
        <v>0.81377619999999995</v>
      </c>
      <c r="BH45" s="766">
        <v>0.90614510000000004</v>
      </c>
      <c r="BI45" s="766">
        <v>0.9839696</v>
      </c>
      <c r="BJ45" s="766">
        <v>0.95510119999999998</v>
      </c>
      <c r="BK45" s="766">
        <v>0.99664339999999996</v>
      </c>
      <c r="BL45" s="766">
        <v>0.98965239999999999</v>
      </c>
      <c r="BM45" s="766">
        <v>0.98831139999999995</v>
      </c>
      <c r="BN45" s="766">
        <v>1.0106459999999999</v>
      </c>
      <c r="BO45" s="766">
        <v>0.96872650000000005</v>
      </c>
      <c r="BP45" s="766">
        <v>0.94583459999999997</v>
      </c>
      <c r="BQ45" s="766">
        <v>0.90271599999999996</v>
      </c>
      <c r="BR45" s="766">
        <v>0.87999899999999998</v>
      </c>
      <c r="BS45" s="766">
        <v>0.90854749999999995</v>
      </c>
      <c r="BT45" s="766">
        <v>1.0009870000000001</v>
      </c>
      <c r="BU45" s="766">
        <v>1.0788610000000001</v>
      </c>
      <c r="BV45" s="766">
        <v>1.050027</v>
      </c>
    </row>
    <row r="46" spans="1:74" ht="12" customHeight="1" x14ac:dyDescent="0.25">
      <c r="A46" s="755"/>
      <c r="B46" s="758" t="s">
        <v>1325</v>
      </c>
      <c r="C46" s="756"/>
      <c r="D46" s="756"/>
      <c r="E46" s="756"/>
      <c r="F46" s="756"/>
      <c r="G46" s="756"/>
      <c r="H46" s="756"/>
      <c r="I46" s="756"/>
      <c r="J46" s="756"/>
      <c r="K46" s="756"/>
      <c r="L46" s="756"/>
      <c r="M46" s="756"/>
      <c r="N46" s="756"/>
      <c r="O46" s="756"/>
      <c r="P46" s="756"/>
      <c r="Q46" s="756"/>
      <c r="R46" s="757"/>
      <c r="S46" s="757"/>
      <c r="T46" s="757"/>
      <c r="U46" s="757"/>
      <c r="V46" s="757"/>
      <c r="W46" s="757"/>
      <c r="X46" s="757"/>
      <c r="Y46" s="757"/>
      <c r="Z46" s="757"/>
      <c r="AA46" s="757"/>
      <c r="AB46" s="757"/>
      <c r="AC46" s="757"/>
      <c r="AD46" s="757"/>
      <c r="AE46" s="757"/>
      <c r="AF46" s="757"/>
      <c r="AG46" s="757"/>
      <c r="AH46" s="757"/>
      <c r="AI46" s="757"/>
      <c r="AJ46" s="757"/>
      <c r="AK46" s="757"/>
      <c r="AL46" s="757"/>
      <c r="AM46" s="757"/>
      <c r="AN46" s="757"/>
      <c r="AO46" s="757"/>
      <c r="AP46" s="757"/>
      <c r="AQ46" s="757"/>
      <c r="AR46" s="757"/>
      <c r="AS46" s="757"/>
      <c r="AT46" s="757"/>
      <c r="AU46" s="757"/>
      <c r="AV46" s="757"/>
      <c r="AW46" s="757"/>
      <c r="AX46" s="757"/>
      <c r="AY46" s="757"/>
      <c r="AZ46" s="757"/>
      <c r="BA46" s="757"/>
      <c r="BB46" s="757"/>
      <c r="BC46" s="757"/>
      <c r="BD46" s="772"/>
      <c r="BE46" s="772"/>
      <c r="BF46" s="772"/>
      <c r="BG46" s="757"/>
      <c r="BH46" s="757"/>
      <c r="BI46" s="757"/>
      <c r="BJ46" s="757"/>
      <c r="BK46" s="757"/>
      <c r="BL46" s="757"/>
      <c r="BM46" s="757"/>
      <c r="BN46" s="757"/>
      <c r="BO46" s="757"/>
      <c r="BP46" s="757"/>
      <c r="BQ46" s="757"/>
      <c r="BR46" s="757"/>
      <c r="BS46" s="757"/>
      <c r="BT46" s="757"/>
      <c r="BU46" s="757"/>
      <c r="BV46" s="757"/>
    </row>
    <row r="47" spans="1:74" ht="12" customHeight="1" x14ac:dyDescent="0.25">
      <c r="A47" s="749"/>
      <c r="B47" s="744" t="s">
        <v>1322</v>
      </c>
      <c r="C47" s="744"/>
      <c r="D47" s="744"/>
      <c r="E47" s="744"/>
      <c r="F47" s="744"/>
      <c r="G47" s="744"/>
      <c r="H47" s="744"/>
      <c r="I47" s="744"/>
      <c r="J47" s="744"/>
      <c r="K47" s="744"/>
      <c r="L47" s="744"/>
      <c r="M47" s="744"/>
      <c r="N47" s="744"/>
      <c r="O47" s="744"/>
      <c r="P47" s="744"/>
      <c r="Q47" s="744"/>
    </row>
    <row r="48" spans="1:74" ht="12" customHeight="1" x14ac:dyDescent="0.25">
      <c r="A48" s="749"/>
      <c r="B48" s="744" t="s">
        <v>1318</v>
      </c>
      <c r="C48" s="744"/>
      <c r="D48" s="744"/>
      <c r="E48" s="744"/>
      <c r="F48" s="744"/>
      <c r="G48" s="744"/>
      <c r="H48" s="744"/>
      <c r="I48" s="744"/>
      <c r="J48" s="744"/>
      <c r="K48" s="744"/>
      <c r="L48" s="744"/>
      <c r="M48" s="744"/>
      <c r="N48" s="744"/>
      <c r="O48" s="744"/>
      <c r="P48" s="744"/>
      <c r="Q48" s="744"/>
    </row>
    <row r="49" spans="1:17" ht="12" customHeight="1" x14ac:dyDescent="0.25">
      <c r="A49" s="749"/>
      <c r="B49" s="744" t="s">
        <v>1319</v>
      </c>
      <c r="C49" s="744"/>
      <c r="D49" s="744"/>
      <c r="E49" s="744"/>
      <c r="F49" s="744"/>
      <c r="G49" s="744"/>
      <c r="H49" s="744"/>
      <c r="I49" s="744"/>
      <c r="J49" s="744"/>
      <c r="K49" s="744"/>
      <c r="L49" s="744"/>
      <c r="M49" s="744"/>
      <c r="N49" s="744"/>
      <c r="O49" s="744"/>
      <c r="P49" s="744"/>
      <c r="Q49" s="744"/>
    </row>
    <row r="50" spans="1:17" ht="12" customHeight="1" x14ac:dyDescent="0.25">
      <c r="A50" s="749"/>
      <c r="B50" s="744" t="s">
        <v>1320</v>
      </c>
      <c r="C50" s="744"/>
      <c r="D50" s="744"/>
      <c r="E50" s="744"/>
      <c r="F50" s="744"/>
      <c r="G50" s="744"/>
      <c r="H50" s="744"/>
      <c r="I50" s="744"/>
      <c r="J50" s="744"/>
      <c r="K50" s="744"/>
      <c r="L50" s="744"/>
      <c r="M50" s="744"/>
      <c r="N50" s="744"/>
      <c r="O50" s="744"/>
      <c r="P50" s="744"/>
      <c r="Q50" s="744"/>
    </row>
    <row r="51" spans="1:17" ht="12" customHeight="1" x14ac:dyDescent="0.25">
      <c r="A51" s="749"/>
      <c r="B51" s="744" t="s">
        <v>1321</v>
      </c>
      <c r="C51" s="744"/>
      <c r="D51" s="744"/>
      <c r="E51" s="744"/>
      <c r="F51" s="744"/>
      <c r="G51" s="744"/>
      <c r="H51" s="744"/>
      <c r="I51" s="744"/>
      <c r="J51" s="744"/>
      <c r="K51" s="744"/>
      <c r="L51" s="744"/>
      <c r="M51" s="744"/>
      <c r="N51" s="744"/>
      <c r="O51" s="744"/>
      <c r="P51" s="744"/>
      <c r="Q51" s="744"/>
    </row>
    <row r="52" spans="1:17" ht="12" customHeight="1" x14ac:dyDescent="0.25">
      <c r="A52" s="749"/>
      <c r="B52" s="744" t="s">
        <v>1323</v>
      </c>
      <c r="C52" s="744"/>
      <c r="D52" s="744"/>
      <c r="E52" s="744"/>
      <c r="F52" s="744"/>
      <c r="G52" s="744"/>
      <c r="H52" s="744"/>
      <c r="I52" s="744"/>
      <c r="J52" s="744"/>
      <c r="K52" s="744"/>
      <c r="L52" s="744"/>
      <c r="M52" s="744"/>
      <c r="N52" s="744"/>
      <c r="O52" s="744"/>
      <c r="P52" s="744"/>
      <c r="Q52" s="744"/>
    </row>
    <row r="53" spans="1:17" ht="12" customHeight="1" x14ac:dyDescent="0.25">
      <c r="A53" s="749"/>
      <c r="B53" s="744" t="s">
        <v>1032</v>
      </c>
      <c r="C53" s="744"/>
      <c r="D53" s="744"/>
      <c r="E53" s="744"/>
      <c r="F53" s="744"/>
      <c r="G53" s="744"/>
      <c r="H53" s="744"/>
      <c r="I53" s="744"/>
      <c r="J53" s="744"/>
      <c r="K53" s="744"/>
      <c r="L53" s="744"/>
      <c r="M53" s="744"/>
      <c r="N53" s="744"/>
      <c r="O53" s="744"/>
      <c r="P53" s="744"/>
      <c r="Q53" s="744"/>
    </row>
    <row r="54" spans="1:17" ht="12" customHeight="1" x14ac:dyDescent="0.25">
      <c r="A54" s="749"/>
      <c r="B54" s="744" t="s">
        <v>1324</v>
      </c>
      <c r="C54" s="744"/>
      <c r="D54" s="744"/>
      <c r="E54" s="744"/>
      <c r="F54" s="744"/>
      <c r="G54" s="744"/>
      <c r="H54" s="744"/>
      <c r="I54" s="744"/>
      <c r="J54" s="744"/>
      <c r="K54" s="744"/>
      <c r="L54" s="744"/>
      <c r="M54" s="744"/>
      <c r="N54" s="744"/>
      <c r="O54" s="744"/>
      <c r="P54" s="744"/>
      <c r="Q54" s="744"/>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B29" sqref="BB2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5" customWidth="1"/>
    <col min="59" max="62" width="7.42578125" style="359" customWidth="1"/>
    <col min="63" max="74" width="7.42578125" style="135" customWidth="1"/>
    <col min="75" max="16384" width="9.5703125" style="135"/>
  </cols>
  <sheetData>
    <row r="1" spans="1:74" ht="13.35" customHeight="1" x14ac:dyDescent="0.2">
      <c r="A1" s="790" t="s">
        <v>982</v>
      </c>
      <c r="B1" s="854" t="s">
        <v>1354</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260"/>
    </row>
    <row r="2" spans="1:74" s="47"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8"/>
      <c r="BE2" s="658"/>
      <c r="BF2" s="658"/>
      <c r="BG2" s="408"/>
      <c r="BH2" s="408"/>
      <c r="BI2" s="408"/>
      <c r="BJ2" s="408"/>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0"/>
      <c r="B5" s="136" t="s">
        <v>977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6"/>
      <c r="BE5" s="716"/>
      <c r="BF5" s="716"/>
      <c r="BG5" s="716"/>
      <c r="BH5" s="716"/>
      <c r="BI5" s="716"/>
      <c r="BJ5" s="419"/>
      <c r="BK5" s="419"/>
      <c r="BL5" s="419"/>
      <c r="BM5" s="419"/>
      <c r="BN5" s="419"/>
      <c r="BO5" s="419"/>
      <c r="BP5" s="419"/>
      <c r="BQ5" s="419"/>
      <c r="BR5" s="419"/>
      <c r="BS5" s="419"/>
      <c r="BT5" s="419"/>
      <c r="BU5" s="419"/>
      <c r="BV5" s="419"/>
    </row>
    <row r="6" spans="1:74" ht="11.1" customHeight="1" x14ac:dyDescent="0.2">
      <c r="A6" s="140"/>
      <c r="B6" s="36" t="s">
        <v>683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684</v>
      </c>
      <c r="B7" s="39" t="s">
        <v>1350</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18454.107370000002</v>
      </c>
      <c r="AQ7" s="240">
        <v>18512.843259000001</v>
      </c>
      <c r="AR7" s="240">
        <v>18567.77737</v>
      </c>
      <c r="AS7" s="240">
        <v>18618.909704000002</v>
      </c>
      <c r="AT7" s="240">
        <v>18666.240258999998</v>
      </c>
      <c r="AU7" s="240">
        <v>18709.769036999998</v>
      </c>
      <c r="AV7" s="240">
        <v>18761.671296</v>
      </c>
      <c r="AW7" s="240">
        <v>18799.928406999999</v>
      </c>
      <c r="AX7" s="240">
        <v>18832.130295999999</v>
      </c>
      <c r="AY7" s="240">
        <v>18843.437407000001</v>
      </c>
      <c r="AZ7" s="333">
        <v>18874.66</v>
      </c>
      <c r="BA7" s="333">
        <v>18910.95</v>
      </c>
      <c r="BB7" s="333">
        <v>18959.68</v>
      </c>
      <c r="BC7" s="333">
        <v>19000.61</v>
      </c>
      <c r="BD7" s="333">
        <v>19041.09</v>
      </c>
      <c r="BE7" s="333">
        <v>19080.61</v>
      </c>
      <c r="BF7" s="333">
        <v>19120.61</v>
      </c>
      <c r="BG7" s="333">
        <v>19160.57</v>
      </c>
      <c r="BH7" s="333">
        <v>19203.95</v>
      </c>
      <c r="BI7" s="333">
        <v>19241.22</v>
      </c>
      <c r="BJ7" s="333">
        <v>19275.849999999999</v>
      </c>
      <c r="BK7" s="333">
        <v>19306.18</v>
      </c>
      <c r="BL7" s="333">
        <v>19336.77</v>
      </c>
      <c r="BM7" s="333">
        <v>19365.98</v>
      </c>
      <c r="BN7" s="333">
        <v>19393.68</v>
      </c>
      <c r="BO7" s="333">
        <v>19420.18</v>
      </c>
      <c r="BP7" s="333">
        <v>19445.37</v>
      </c>
      <c r="BQ7" s="333">
        <v>19468.21</v>
      </c>
      <c r="BR7" s="333">
        <v>19491.57</v>
      </c>
      <c r="BS7" s="333">
        <v>19514.400000000001</v>
      </c>
      <c r="BT7" s="333">
        <v>19535.580000000002</v>
      </c>
      <c r="BU7" s="333">
        <v>19558.2</v>
      </c>
      <c r="BV7" s="333">
        <v>19581.12</v>
      </c>
    </row>
    <row r="8" spans="1:74" ht="11.1" customHeight="1" x14ac:dyDescent="0.2">
      <c r="A8" s="140"/>
      <c r="B8" s="36" t="s">
        <v>1008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1009</v>
      </c>
      <c r="B9" s="39" t="s">
        <v>1350</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12927.5</v>
      </c>
      <c r="AT9" s="240">
        <v>12966.5</v>
      </c>
      <c r="AU9" s="240">
        <v>12965.9</v>
      </c>
      <c r="AV9" s="240">
        <v>13040.8</v>
      </c>
      <c r="AW9" s="240">
        <v>13083.3</v>
      </c>
      <c r="AX9" s="240">
        <v>13096.029221999999</v>
      </c>
      <c r="AY9" s="240">
        <v>13095.574556</v>
      </c>
      <c r="AZ9" s="333">
        <v>13117.41</v>
      </c>
      <c r="BA9" s="333">
        <v>13144.55</v>
      </c>
      <c r="BB9" s="333">
        <v>13184.57</v>
      </c>
      <c r="BC9" s="333">
        <v>13216.68</v>
      </c>
      <c r="BD9" s="333">
        <v>13248.43</v>
      </c>
      <c r="BE9" s="333">
        <v>13279.86</v>
      </c>
      <c r="BF9" s="333">
        <v>13310.88</v>
      </c>
      <c r="BG9" s="333">
        <v>13341.51</v>
      </c>
      <c r="BH9" s="333">
        <v>13371.88</v>
      </c>
      <c r="BI9" s="333">
        <v>13401.68</v>
      </c>
      <c r="BJ9" s="333">
        <v>13431.02</v>
      </c>
      <c r="BK9" s="333">
        <v>13461.93</v>
      </c>
      <c r="BL9" s="333">
        <v>13488.82</v>
      </c>
      <c r="BM9" s="333">
        <v>13513.73</v>
      </c>
      <c r="BN9" s="333">
        <v>13533.39</v>
      </c>
      <c r="BO9" s="333">
        <v>13556.77</v>
      </c>
      <c r="BP9" s="333">
        <v>13580.6</v>
      </c>
      <c r="BQ9" s="333">
        <v>13605.8</v>
      </c>
      <c r="BR9" s="333">
        <v>13629.86</v>
      </c>
      <c r="BS9" s="333">
        <v>13653.7</v>
      </c>
      <c r="BT9" s="333">
        <v>13677.65</v>
      </c>
      <c r="BU9" s="333">
        <v>13700.78</v>
      </c>
      <c r="BV9" s="333">
        <v>13723.42</v>
      </c>
    </row>
    <row r="10" spans="1:74" ht="11.1" customHeight="1" x14ac:dyDescent="0.2">
      <c r="A10" s="140"/>
      <c r="B10" s="779" t="s">
        <v>1355</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698</v>
      </c>
      <c r="B11" s="39" t="s">
        <v>1350</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3311.4818147999999</v>
      </c>
      <c r="AQ11" s="240">
        <v>3323.8717037000001</v>
      </c>
      <c r="AR11" s="240">
        <v>3331.6424815</v>
      </c>
      <c r="AS11" s="240">
        <v>3334.7941480999998</v>
      </c>
      <c r="AT11" s="240">
        <v>3333.3267037000001</v>
      </c>
      <c r="AU11" s="240">
        <v>3327.2401481000002</v>
      </c>
      <c r="AV11" s="240">
        <v>3349.0017407</v>
      </c>
      <c r="AW11" s="240">
        <v>3356.9648519000002</v>
      </c>
      <c r="AX11" s="240">
        <v>3364.5414074</v>
      </c>
      <c r="AY11" s="240">
        <v>3371.1783703999999</v>
      </c>
      <c r="AZ11" s="333">
        <v>3378.3969999999999</v>
      </c>
      <c r="BA11" s="333">
        <v>3385.643</v>
      </c>
      <c r="BB11" s="333">
        <v>3391.84</v>
      </c>
      <c r="BC11" s="333">
        <v>3399.951</v>
      </c>
      <c r="BD11" s="333">
        <v>3408.8989999999999</v>
      </c>
      <c r="BE11" s="333">
        <v>3418.3150000000001</v>
      </c>
      <c r="BF11" s="333">
        <v>3429.2139999999999</v>
      </c>
      <c r="BG11" s="333">
        <v>3441.2269999999999</v>
      </c>
      <c r="BH11" s="333">
        <v>3457.011</v>
      </c>
      <c r="BI11" s="333">
        <v>3469.259</v>
      </c>
      <c r="BJ11" s="333">
        <v>3480.6280000000002</v>
      </c>
      <c r="BK11" s="333">
        <v>3491.1550000000002</v>
      </c>
      <c r="BL11" s="333">
        <v>3500.7379999999998</v>
      </c>
      <c r="BM11" s="333">
        <v>3509.415</v>
      </c>
      <c r="BN11" s="333">
        <v>3515.4969999999998</v>
      </c>
      <c r="BO11" s="333">
        <v>3523.625</v>
      </c>
      <c r="BP11" s="333">
        <v>3532.1129999999998</v>
      </c>
      <c r="BQ11" s="333">
        <v>3542.6210000000001</v>
      </c>
      <c r="BR11" s="333">
        <v>3550.5810000000001</v>
      </c>
      <c r="BS11" s="333">
        <v>3557.6529999999998</v>
      </c>
      <c r="BT11" s="333">
        <v>3562.395</v>
      </c>
      <c r="BU11" s="333">
        <v>3568.7750000000001</v>
      </c>
      <c r="BV11" s="333">
        <v>3575.35</v>
      </c>
    </row>
    <row r="12" spans="1:74" ht="11.1" customHeight="1" x14ac:dyDescent="0.2">
      <c r="A12" s="140"/>
      <c r="B12" s="141" t="s">
        <v>703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704</v>
      </c>
      <c r="B13" s="39" t="s">
        <v>1350</v>
      </c>
      <c r="C13" s="632">
        <v>152.68859259000001</v>
      </c>
      <c r="D13" s="632">
        <v>168.42548148</v>
      </c>
      <c r="E13" s="632">
        <v>172.89592593</v>
      </c>
      <c r="F13" s="632">
        <v>151.60422222</v>
      </c>
      <c r="G13" s="632">
        <v>144.41355555999999</v>
      </c>
      <c r="H13" s="632">
        <v>136.82822221999999</v>
      </c>
      <c r="I13" s="632">
        <v>129.92214815</v>
      </c>
      <c r="J13" s="632">
        <v>120.74203704</v>
      </c>
      <c r="K13" s="632">
        <v>110.36181481</v>
      </c>
      <c r="L13" s="632">
        <v>97.597925926000002</v>
      </c>
      <c r="M13" s="632">
        <v>85.705148148000006</v>
      </c>
      <c r="N13" s="632">
        <v>73.499925926000003</v>
      </c>
      <c r="O13" s="632">
        <v>58.401074074</v>
      </c>
      <c r="P13" s="632">
        <v>47.506851851999997</v>
      </c>
      <c r="Q13" s="632">
        <v>38.236074074000001</v>
      </c>
      <c r="R13" s="632">
        <v>33.004740740999999</v>
      </c>
      <c r="S13" s="632">
        <v>25.168851852</v>
      </c>
      <c r="T13" s="632">
        <v>17.144407406999999</v>
      </c>
      <c r="U13" s="632">
        <v>-1.1439999999999999</v>
      </c>
      <c r="V13" s="632">
        <v>-1.9890000000000001</v>
      </c>
      <c r="W13" s="632">
        <v>4.5339999999999998</v>
      </c>
      <c r="X13" s="632">
        <v>39.481000000000002</v>
      </c>
      <c r="Y13" s="632">
        <v>44.948</v>
      </c>
      <c r="Z13" s="632">
        <v>41.991</v>
      </c>
      <c r="AA13" s="632">
        <v>12.978</v>
      </c>
      <c r="AB13" s="632">
        <v>6.3970000000000002</v>
      </c>
      <c r="AC13" s="632">
        <v>4.6159999999999997</v>
      </c>
      <c r="AD13" s="632">
        <v>9.6927777777999999</v>
      </c>
      <c r="AE13" s="632">
        <v>15.968444443999999</v>
      </c>
      <c r="AF13" s="632">
        <v>25.500777778</v>
      </c>
      <c r="AG13" s="632">
        <v>53.346518519</v>
      </c>
      <c r="AH13" s="632">
        <v>58.099629630000003</v>
      </c>
      <c r="AI13" s="632">
        <v>54.816851851999999</v>
      </c>
      <c r="AJ13" s="632">
        <v>25.548851851999999</v>
      </c>
      <c r="AK13" s="632">
        <v>19.656296296000001</v>
      </c>
      <c r="AL13" s="632">
        <v>19.189851852</v>
      </c>
      <c r="AM13" s="632">
        <v>40.512185185</v>
      </c>
      <c r="AN13" s="632">
        <v>38.625962962999999</v>
      </c>
      <c r="AO13" s="632">
        <v>29.893851852000001</v>
      </c>
      <c r="AP13" s="632">
        <v>-17.010074073999998</v>
      </c>
      <c r="AQ13" s="632">
        <v>-15.939518519</v>
      </c>
      <c r="AR13" s="632">
        <v>1.7795925926</v>
      </c>
      <c r="AS13" s="632">
        <v>36.147259259000002</v>
      </c>
      <c r="AT13" s="632">
        <v>87.163481481000005</v>
      </c>
      <c r="AU13" s="632">
        <v>154.82825926000001</v>
      </c>
      <c r="AV13" s="632">
        <v>94.920320000000004</v>
      </c>
      <c r="AW13" s="632">
        <v>92.923730000000006</v>
      </c>
      <c r="AX13" s="632">
        <v>89.066990000000004</v>
      </c>
      <c r="AY13" s="632">
        <v>78.142307407000004</v>
      </c>
      <c r="AZ13" s="633">
        <v>74.471111852000007</v>
      </c>
      <c r="BA13" s="633">
        <v>72.845610741000002</v>
      </c>
      <c r="BB13" s="633">
        <v>75.107122593</v>
      </c>
      <c r="BC13" s="633">
        <v>76.192021480999998</v>
      </c>
      <c r="BD13" s="633">
        <v>77.941625926</v>
      </c>
      <c r="BE13" s="633">
        <v>82.062829258999997</v>
      </c>
      <c r="BF13" s="633">
        <v>83.861674815000001</v>
      </c>
      <c r="BG13" s="633">
        <v>85.045055926000003</v>
      </c>
      <c r="BH13" s="633">
        <v>85.038560740999998</v>
      </c>
      <c r="BI13" s="633">
        <v>85.421821851999994</v>
      </c>
      <c r="BJ13" s="633">
        <v>85.620427406999994</v>
      </c>
      <c r="BK13" s="633">
        <v>86.334904815000002</v>
      </c>
      <c r="BL13" s="633">
        <v>85.638803703999997</v>
      </c>
      <c r="BM13" s="633">
        <v>84.232651481000005</v>
      </c>
      <c r="BN13" s="633">
        <v>81.576858518999998</v>
      </c>
      <c r="BO13" s="633">
        <v>79.155296296000003</v>
      </c>
      <c r="BP13" s="633">
        <v>76.428375184999993</v>
      </c>
      <c r="BQ13" s="633">
        <v>72.995748519000003</v>
      </c>
      <c r="BR13" s="633">
        <v>69.958369630000007</v>
      </c>
      <c r="BS13" s="633">
        <v>66.915891852000001</v>
      </c>
      <c r="BT13" s="633">
        <v>63.416119629999997</v>
      </c>
      <c r="BU13" s="633">
        <v>60.702590741000002</v>
      </c>
      <c r="BV13" s="633">
        <v>58.323109629999998</v>
      </c>
    </row>
    <row r="14" spans="1:74" ht="11.1" customHeight="1" x14ac:dyDescent="0.2">
      <c r="A14" s="140"/>
      <c r="B14" s="141" t="s">
        <v>1121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1123</v>
      </c>
      <c r="B15" s="39" t="s">
        <v>1350</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3165.1849999999999</v>
      </c>
      <c r="AQ15" s="240">
        <v>3171.7886666999998</v>
      </c>
      <c r="AR15" s="240">
        <v>3178.4563333000001</v>
      </c>
      <c r="AS15" s="240">
        <v>3185.1880000000001</v>
      </c>
      <c r="AT15" s="240">
        <v>3191.9836667</v>
      </c>
      <c r="AU15" s="240">
        <v>3198.8433332999998</v>
      </c>
      <c r="AV15" s="240">
        <v>3212.2213704000001</v>
      </c>
      <c r="AW15" s="240">
        <v>3221.9915925999999</v>
      </c>
      <c r="AX15" s="240">
        <v>3231.559037</v>
      </c>
      <c r="AY15" s="240">
        <v>3241.9721481000001</v>
      </c>
      <c r="AZ15" s="333">
        <v>3250.348</v>
      </c>
      <c r="BA15" s="333">
        <v>3257.7339999999999</v>
      </c>
      <c r="BB15" s="333">
        <v>3264.625</v>
      </c>
      <c r="BC15" s="333">
        <v>3269.663</v>
      </c>
      <c r="BD15" s="333">
        <v>3273.3420000000001</v>
      </c>
      <c r="BE15" s="333">
        <v>3274.3679999999999</v>
      </c>
      <c r="BF15" s="333">
        <v>3276.297</v>
      </c>
      <c r="BG15" s="333">
        <v>3277.8359999999998</v>
      </c>
      <c r="BH15" s="333">
        <v>3278.1709999999998</v>
      </c>
      <c r="BI15" s="333">
        <v>3279.54</v>
      </c>
      <c r="BJ15" s="333">
        <v>3281.1309999999999</v>
      </c>
      <c r="BK15" s="333">
        <v>3281.69</v>
      </c>
      <c r="BL15" s="333">
        <v>3284.66</v>
      </c>
      <c r="BM15" s="333">
        <v>3288.7910000000002</v>
      </c>
      <c r="BN15" s="333">
        <v>3298.5160000000001</v>
      </c>
      <c r="BO15" s="333">
        <v>3301.64</v>
      </c>
      <c r="BP15" s="333">
        <v>3302.598</v>
      </c>
      <c r="BQ15" s="333">
        <v>3298.0610000000001</v>
      </c>
      <c r="BR15" s="333">
        <v>3297.1849999999999</v>
      </c>
      <c r="BS15" s="333">
        <v>3296.6390000000001</v>
      </c>
      <c r="BT15" s="333">
        <v>3296.4679999999998</v>
      </c>
      <c r="BU15" s="333">
        <v>3296.5520000000001</v>
      </c>
      <c r="BV15" s="333">
        <v>3296.9340000000002</v>
      </c>
    </row>
    <row r="16" spans="1:74" ht="11.1" customHeight="1" x14ac:dyDescent="0.2">
      <c r="A16" s="140"/>
      <c r="B16" s="141" t="s">
        <v>1122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1124</v>
      </c>
      <c r="B17" s="39" t="s">
        <v>1350</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2568.5291480999999</v>
      </c>
      <c r="AQ17" s="240">
        <v>2577.5227037</v>
      </c>
      <c r="AR17" s="240">
        <v>2576.6831480999999</v>
      </c>
      <c r="AS17" s="240">
        <v>2566.0104815</v>
      </c>
      <c r="AT17" s="240">
        <v>2545.5047036999999</v>
      </c>
      <c r="AU17" s="240">
        <v>2515.1658148000001</v>
      </c>
      <c r="AV17" s="240">
        <v>2553.4670000000001</v>
      </c>
      <c r="AW17" s="240">
        <v>2561.8069999999998</v>
      </c>
      <c r="AX17" s="240">
        <v>2571.779</v>
      </c>
      <c r="AY17" s="240">
        <v>2585.5988519000002</v>
      </c>
      <c r="AZ17" s="333">
        <v>2597.1729999999998</v>
      </c>
      <c r="BA17" s="333">
        <v>2608.7170000000001</v>
      </c>
      <c r="BB17" s="333">
        <v>2619.5169999999998</v>
      </c>
      <c r="BC17" s="333">
        <v>2631.5369999999998</v>
      </c>
      <c r="BD17" s="333">
        <v>2644.0639999999999</v>
      </c>
      <c r="BE17" s="333">
        <v>2657.0259999999998</v>
      </c>
      <c r="BF17" s="333">
        <v>2670.6170000000002</v>
      </c>
      <c r="BG17" s="333">
        <v>2684.7669999999998</v>
      </c>
      <c r="BH17" s="333">
        <v>2701.261</v>
      </c>
      <c r="BI17" s="333">
        <v>2715.1889999999999</v>
      </c>
      <c r="BJ17" s="333">
        <v>2728.337</v>
      </c>
      <c r="BK17" s="333">
        <v>2740.547</v>
      </c>
      <c r="BL17" s="333">
        <v>2752.2530000000002</v>
      </c>
      <c r="BM17" s="333">
        <v>2763.2959999999998</v>
      </c>
      <c r="BN17" s="333">
        <v>2773.6840000000002</v>
      </c>
      <c r="BO17" s="333">
        <v>2783.3969999999999</v>
      </c>
      <c r="BP17" s="333">
        <v>2792.4409999999998</v>
      </c>
      <c r="BQ17" s="333">
        <v>2800.5630000000001</v>
      </c>
      <c r="BR17" s="333">
        <v>2808.462</v>
      </c>
      <c r="BS17" s="333">
        <v>2815.884</v>
      </c>
      <c r="BT17" s="333">
        <v>2822.8470000000002</v>
      </c>
      <c r="BU17" s="333">
        <v>2829.3</v>
      </c>
      <c r="BV17" s="333">
        <v>2835.2620000000002</v>
      </c>
    </row>
    <row r="18" spans="1:74" ht="11.1" customHeight="1" x14ac:dyDescent="0.2">
      <c r="A18" s="140"/>
      <c r="B18" s="141" t="s">
        <v>1126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7" t="s">
        <v>1125</v>
      </c>
      <c r="B19" s="39" t="s">
        <v>1350</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3404.7589259000001</v>
      </c>
      <c r="AQ19" s="240">
        <v>3412.1874815000001</v>
      </c>
      <c r="AR19" s="240">
        <v>3428.6835925999999</v>
      </c>
      <c r="AS19" s="240">
        <v>3454.2472593000002</v>
      </c>
      <c r="AT19" s="240">
        <v>3488.8784814999999</v>
      </c>
      <c r="AU19" s="240">
        <v>3532.5772593000002</v>
      </c>
      <c r="AV19" s="240">
        <v>3541.8808518999999</v>
      </c>
      <c r="AW19" s="240">
        <v>3562.0992962999999</v>
      </c>
      <c r="AX19" s="240">
        <v>3579.4548519</v>
      </c>
      <c r="AY19" s="240">
        <v>3588.5384815000002</v>
      </c>
      <c r="AZ19" s="333">
        <v>3604.2249999999999</v>
      </c>
      <c r="BA19" s="333">
        <v>3621.105</v>
      </c>
      <c r="BB19" s="333">
        <v>3639.8180000000002</v>
      </c>
      <c r="BC19" s="333">
        <v>3658.6080000000002</v>
      </c>
      <c r="BD19" s="333">
        <v>3678.1120000000001</v>
      </c>
      <c r="BE19" s="333">
        <v>3698.8</v>
      </c>
      <c r="BF19" s="333">
        <v>3719.3850000000002</v>
      </c>
      <c r="BG19" s="333">
        <v>3740.3330000000001</v>
      </c>
      <c r="BH19" s="333">
        <v>3761.0230000000001</v>
      </c>
      <c r="BI19" s="333">
        <v>3783.1669999999999</v>
      </c>
      <c r="BJ19" s="333">
        <v>3806.1419999999998</v>
      </c>
      <c r="BK19" s="333">
        <v>3833.43</v>
      </c>
      <c r="BL19" s="333">
        <v>3855.4569999999999</v>
      </c>
      <c r="BM19" s="333">
        <v>3875.7040000000002</v>
      </c>
      <c r="BN19" s="333">
        <v>3893.3330000000001</v>
      </c>
      <c r="BO19" s="333">
        <v>3910.65</v>
      </c>
      <c r="BP19" s="333">
        <v>3926.8150000000001</v>
      </c>
      <c r="BQ19" s="333">
        <v>3941.3879999999999</v>
      </c>
      <c r="BR19" s="333">
        <v>3955.5819999999999</v>
      </c>
      <c r="BS19" s="333">
        <v>3968.9560000000001</v>
      </c>
      <c r="BT19" s="333">
        <v>3981.127</v>
      </c>
      <c r="BU19" s="333">
        <v>3993.1469999999999</v>
      </c>
      <c r="BV19" s="333">
        <v>4004.6329999999998</v>
      </c>
    </row>
    <row r="20" spans="1:74" ht="11.1" customHeight="1" x14ac:dyDescent="0.2">
      <c r="A20" s="140"/>
      <c r="B20" s="36" t="s">
        <v>687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688</v>
      </c>
      <c r="B21" s="39" t="s">
        <v>1350</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14336.4</v>
      </c>
      <c r="AT21" s="240">
        <v>14374.8</v>
      </c>
      <c r="AU21" s="240">
        <v>14385</v>
      </c>
      <c r="AV21" s="240">
        <v>14434</v>
      </c>
      <c r="AW21" s="240">
        <v>14460.5</v>
      </c>
      <c r="AX21" s="240">
        <v>14521.737556</v>
      </c>
      <c r="AY21" s="240">
        <v>14562.795851999999</v>
      </c>
      <c r="AZ21" s="333">
        <v>14602.21</v>
      </c>
      <c r="BA21" s="333">
        <v>14641.1</v>
      </c>
      <c r="BB21" s="333">
        <v>14682.43</v>
      </c>
      <c r="BC21" s="333">
        <v>14718.07</v>
      </c>
      <c r="BD21" s="333">
        <v>14750.97</v>
      </c>
      <c r="BE21" s="333">
        <v>14778.15</v>
      </c>
      <c r="BF21" s="333">
        <v>14807.83</v>
      </c>
      <c r="BG21" s="333">
        <v>14837.01</v>
      </c>
      <c r="BH21" s="333">
        <v>14867.09</v>
      </c>
      <c r="BI21" s="333">
        <v>14894.24</v>
      </c>
      <c r="BJ21" s="333">
        <v>14919.87</v>
      </c>
      <c r="BK21" s="333">
        <v>14939.35</v>
      </c>
      <c r="BL21" s="333">
        <v>14965.37</v>
      </c>
      <c r="BM21" s="333">
        <v>14993.32</v>
      </c>
      <c r="BN21" s="333">
        <v>15026.46</v>
      </c>
      <c r="BO21" s="333">
        <v>15055.8</v>
      </c>
      <c r="BP21" s="333">
        <v>15084.61</v>
      </c>
      <c r="BQ21" s="333">
        <v>15114.26</v>
      </c>
      <c r="BR21" s="333">
        <v>15141</v>
      </c>
      <c r="BS21" s="333">
        <v>15166.19</v>
      </c>
      <c r="BT21" s="333">
        <v>15184.96</v>
      </c>
      <c r="BU21" s="333">
        <v>15210.73</v>
      </c>
      <c r="BV21" s="333">
        <v>15238.61</v>
      </c>
    </row>
    <row r="22" spans="1:74" ht="11.1" customHeight="1" x14ac:dyDescent="0.2">
      <c r="A22" s="140"/>
      <c r="B22" s="139" t="s">
        <v>708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709</v>
      </c>
      <c r="B23" s="209" t="s">
        <v>584</v>
      </c>
      <c r="C23" s="258">
        <v>140.59200000000001</v>
      </c>
      <c r="D23" s="258">
        <v>140.85900000000001</v>
      </c>
      <c r="E23" s="258">
        <v>140.93700000000001</v>
      </c>
      <c r="F23" s="258">
        <v>141.21899999999999</v>
      </c>
      <c r="G23" s="258">
        <v>141.54499999999999</v>
      </c>
      <c r="H23" s="258">
        <v>141.73599999999999</v>
      </c>
      <c r="I23" s="258">
        <v>141.99199999999999</v>
      </c>
      <c r="J23" s="258">
        <v>142.15600000000001</v>
      </c>
      <c r="K23" s="258">
        <v>142.244</v>
      </c>
      <c r="L23" s="258">
        <v>142.595</v>
      </c>
      <c r="M23" s="258">
        <v>142.85900000000001</v>
      </c>
      <c r="N23" s="258">
        <v>143.09299999999999</v>
      </c>
      <c r="O23" s="258">
        <v>143.196</v>
      </c>
      <c r="P23" s="258">
        <v>143.453</v>
      </c>
      <c r="Q23" s="258">
        <v>143.68799999999999</v>
      </c>
      <c r="R23" s="258">
        <v>143.86199999999999</v>
      </c>
      <c r="S23" s="258">
        <v>143.89599999999999</v>
      </c>
      <c r="T23" s="258">
        <v>144.18100000000001</v>
      </c>
      <c r="U23" s="258">
        <v>144.506</v>
      </c>
      <c r="V23" s="258">
        <v>144.68100000000001</v>
      </c>
      <c r="W23" s="258">
        <v>144.94499999999999</v>
      </c>
      <c r="X23" s="258">
        <v>145.08500000000001</v>
      </c>
      <c r="Y23" s="258">
        <v>145.25700000000001</v>
      </c>
      <c r="Z23" s="258">
        <v>145.43700000000001</v>
      </c>
      <c r="AA23" s="258">
        <v>145.696</v>
      </c>
      <c r="AB23" s="258">
        <v>145.89599999999999</v>
      </c>
      <c r="AC23" s="258">
        <v>145.96899999999999</v>
      </c>
      <c r="AD23" s="258">
        <v>146.14400000000001</v>
      </c>
      <c r="AE23" s="258">
        <v>146.29900000000001</v>
      </c>
      <c r="AF23" s="258">
        <v>146.53800000000001</v>
      </c>
      <c r="AG23" s="258">
        <v>146.72800000000001</v>
      </c>
      <c r="AH23" s="258">
        <v>146.94900000000001</v>
      </c>
      <c r="AI23" s="258">
        <v>146.96299999999999</v>
      </c>
      <c r="AJ23" s="258">
        <v>147.23400000000001</v>
      </c>
      <c r="AK23" s="258">
        <v>147.44999999999999</v>
      </c>
      <c r="AL23" s="258">
        <v>147.625</v>
      </c>
      <c r="AM23" s="258">
        <v>147.80099999999999</v>
      </c>
      <c r="AN23" s="258">
        <v>148.125</v>
      </c>
      <c r="AO23" s="258">
        <v>148.28</v>
      </c>
      <c r="AP23" s="258">
        <v>148.45500000000001</v>
      </c>
      <c r="AQ23" s="258">
        <v>148.72300000000001</v>
      </c>
      <c r="AR23" s="258">
        <v>148.93100000000001</v>
      </c>
      <c r="AS23" s="258">
        <v>149.096</v>
      </c>
      <c r="AT23" s="258">
        <v>149.38200000000001</v>
      </c>
      <c r="AU23" s="258">
        <v>149.501</v>
      </c>
      <c r="AV23" s="258">
        <v>149.77500000000001</v>
      </c>
      <c r="AW23" s="258">
        <v>149.95099999999999</v>
      </c>
      <c r="AX23" s="258">
        <v>150.26300000000001</v>
      </c>
      <c r="AY23" s="258">
        <v>150.31715556</v>
      </c>
      <c r="AZ23" s="346">
        <v>150.47900000000001</v>
      </c>
      <c r="BA23" s="346">
        <v>150.64160000000001</v>
      </c>
      <c r="BB23" s="346">
        <v>150.81010000000001</v>
      </c>
      <c r="BC23" s="346">
        <v>150.97059999999999</v>
      </c>
      <c r="BD23" s="346">
        <v>151.12819999999999</v>
      </c>
      <c r="BE23" s="346">
        <v>151.27950000000001</v>
      </c>
      <c r="BF23" s="346">
        <v>151.43360000000001</v>
      </c>
      <c r="BG23" s="346">
        <v>151.5872</v>
      </c>
      <c r="BH23" s="346">
        <v>151.74520000000001</v>
      </c>
      <c r="BI23" s="346">
        <v>151.89400000000001</v>
      </c>
      <c r="BJ23" s="346">
        <v>152.0384</v>
      </c>
      <c r="BK23" s="346">
        <v>152.14680000000001</v>
      </c>
      <c r="BL23" s="346">
        <v>152.3064</v>
      </c>
      <c r="BM23" s="346">
        <v>152.4853</v>
      </c>
      <c r="BN23" s="346">
        <v>152.78989999999999</v>
      </c>
      <c r="BO23" s="346">
        <v>152.928</v>
      </c>
      <c r="BP23" s="346">
        <v>153.00579999999999</v>
      </c>
      <c r="BQ23" s="346">
        <v>152.93270000000001</v>
      </c>
      <c r="BR23" s="346">
        <v>152.958</v>
      </c>
      <c r="BS23" s="346">
        <v>152.99100000000001</v>
      </c>
      <c r="BT23" s="346">
        <v>153.03049999999999</v>
      </c>
      <c r="BU23" s="346">
        <v>153.07990000000001</v>
      </c>
      <c r="BV23" s="346">
        <v>153.13810000000001</v>
      </c>
    </row>
    <row r="24" spans="1:74" s="143" customFormat="1" ht="11.1" customHeight="1" x14ac:dyDescent="0.2">
      <c r="A24" s="140"/>
      <c r="B24" s="139" t="s">
        <v>1010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1012</v>
      </c>
      <c r="B25" s="209" t="s">
        <v>1011</v>
      </c>
      <c r="C25" s="258">
        <v>5.7</v>
      </c>
      <c r="D25" s="258">
        <v>5.5</v>
      </c>
      <c r="E25" s="258">
        <v>5.4</v>
      </c>
      <c r="F25" s="258">
        <v>5.4</v>
      </c>
      <c r="G25" s="258">
        <v>5.6</v>
      </c>
      <c r="H25" s="258">
        <v>5.3</v>
      </c>
      <c r="I25" s="258">
        <v>5.2</v>
      </c>
      <c r="J25" s="258">
        <v>5.0999999999999996</v>
      </c>
      <c r="K25" s="258">
        <v>5</v>
      </c>
      <c r="L25" s="258">
        <v>5</v>
      </c>
      <c r="M25" s="258">
        <v>5.0999999999999996</v>
      </c>
      <c r="N25" s="258">
        <v>5</v>
      </c>
      <c r="O25" s="258">
        <v>4.9000000000000004</v>
      </c>
      <c r="P25" s="258">
        <v>4.9000000000000004</v>
      </c>
      <c r="Q25" s="258">
        <v>5</v>
      </c>
      <c r="R25" s="258">
        <v>5</v>
      </c>
      <c r="S25" s="258">
        <v>4.8</v>
      </c>
      <c r="T25" s="258">
        <v>4.9000000000000004</v>
      </c>
      <c r="U25" s="258">
        <v>4.8</v>
      </c>
      <c r="V25" s="258">
        <v>4.9000000000000004</v>
      </c>
      <c r="W25" s="258">
        <v>5</v>
      </c>
      <c r="X25" s="258">
        <v>4.9000000000000004</v>
      </c>
      <c r="Y25" s="258">
        <v>4.7</v>
      </c>
      <c r="Z25" s="258">
        <v>4.7</v>
      </c>
      <c r="AA25" s="258">
        <v>4.7</v>
      </c>
      <c r="AB25" s="258">
        <v>4.7</v>
      </c>
      <c r="AC25" s="258">
        <v>4.4000000000000004</v>
      </c>
      <c r="AD25" s="258">
        <v>4.4000000000000004</v>
      </c>
      <c r="AE25" s="258">
        <v>4.4000000000000004</v>
      </c>
      <c r="AF25" s="258">
        <v>4.3</v>
      </c>
      <c r="AG25" s="258">
        <v>4.3</v>
      </c>
      <c r="AH25" s="258">
        <v>4.4000000000000004</v>
      </c>
      <c r="AI25" s="258">
        <v>4.2</v>
      </c>
      <c r="AJ25" s="258">
        <v>4.0999999999999996</v>
      </c>
      <c r="AK25" s="258">
        <v>4.2</v>
      </c>
      <c r="AL25" s="258">
        <v>4.0999999999999996</v>
      </c>
      <c r="AM25" s="258">
        <v>4.0999999999999996</v>
      </c>
      <c r="AN25" s="258">
        <v>4.0999999999999996</v>
      </c>
      <c r="AO25" s="258">
        <v>4</v>
      </c>
      <c r="AP25" s="258">
        <v>3.9</v>
      </c>
      <c r="AQ25" s="258">
        <v>3.8</v>
      </c>
      <c r="AR25" s="258">
        <v>4</v>
      </c>
      <c r="AS25" s="258">
        <v>3.9</v>
      </c>
      <c r="AT25" s="258">
        <v>3.8</v>
      </c>
      <c r="AU25" s="258">
        <v>3.7</v>
      </c>
      <c r="AV25" s="258">
        <v>3.8</v>
      </c>
      <c r="AW25" s="258">
        <v>3.7</v>
      </c>
      <c r="AX25" s="258">
        <v>3.9</v>
      </c>
      <c r="AY25" s="258">
        <v>3.7113640000000001</v>
      </c>
      <c r="AZ25" s="346">
        <v>3.6830539999999998</v>
      </c>
      <c r="BA25" s="346">
        <v>3.6643500000000002</v>
      </c>
      <c r="BB25" s="346">
        <v>3.6670069999999999</v>
      </c>
      <c r="BC25" s="346">
        <v>3.6586949999999998</v>
      </c>
      <c r="BD25" s="346">
        <v>3.6511689999999999</v>
      </c>
      <c r="BE25" s="346">
        <v>3.6468400000000001</v>
      </c>
      <c r="BF25" s="346">
        <v>3.639081</v>
      </c>
      <c r="BG25" s="346">
        <v>3.6303030000000001</v>
      </c>
      <c r="BH25" s="346">
        <v>3.6131419999999999</v>
      </c>
      <c r="BI25" s="346">
        <v>3.6078450000000002</v>
      </c>
      <c r="BJ25" s="346">
        <v>3.6070509999999998</v>
      </c>
      <c r="BK25" s="346">
        <v>3.614293</v>
      </c>
      <c r="BL25" s="346">
        <v>3.6198519999999998</v>
      </c>
      <c r="BM25" s="346">
        <v>3.627262</v>
      </c>
      <c r="BN25" s="346">
        <v>3.6315970000000002</v>
      </c>
      <c r="BO25" s="346">
        <v>3.646404</v>
      </c>
      <c r="BP25" s="346">
        <v>3.666757</v>
      </c>
      <c r="BQ25" s="346">
        <v>3.7025480000000002</v>
      </c>
      <c r="BR25" s="346">
        <v>3.7265730000000001</v>
      </c>
      <c r="BS25" s="346">
        <v>3.748726</v>
      </c>
      <c r="BT25" s="346">
        <v>3.7669139999999999</v>
      </c>
      <c r="BU25" s="346">
        <v>3.7868879999999998</v>
      </c>
      <c r="BV25" s="346">
        <v>3.806559</v>
      </c>
    </row>
    <row r="26" spans="1:74" ht="11.1" customHeight="1" x14ac:dyDescent="0.2">
      <c r="A26" s="140"/>
      <c r="B26" s="139" t="s">
        <v>1013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1014</v>
      </c>
      <c r="B27" s="209" t="s">
        <v>1015</v>
      </c>
      <c r="C27" s="486">
        <v>1.0940000000000001</v>
      </c>
      <c r="D27" s="486">
        <v>0.88800000000000001</v>
      </c>
      <c r="E27" s="486">
        <v>0.96299999999999997</v>
      </c>
      <c r="F27" s="486">
        <v>1.2030000000000001</v>
      </c>
      <c r="G27" s="486">
        <v>1.079</v>
      </c>
      <c r="H27" s="486">
        <v>1.1850000000000001</v>
      </c>
      <c r="I27" s="486">
        <v>1.133</v>
      </c>
      <c r="J27" s="486">
        <v>1.1339999999999999</v>
      </c>
      <c r="K27" s="486">
        <v>1.212</v>
      </c>
      <c r="L27" s="486">
        <v>1.0640000000000001</v>
      </c>
      <c r="M27" s="486">
        <v>1.171</v>
      </c>
      <c r="N27" s="486">
        <v>1.155</v>
      </c>
      <c r="O27" s="486">
        <v>1.1140000000000001</v>
      </c>
      <c r="P27" s="486">
        <v>1.202</v>
      </c>
      <c r="Q27" s="486">
        <v>1.115</v>
      </c>
      <c r="R27" s="486">
        <v>1.173</v>
      </c>
      <c r="S27" s="486">
        <v>1.133</v>
      </c>
      <c r="T27" s="486">
        <v>1.1830000000000001</v>
      </c>
      <c r="U27" s="486">
        <v>1.2250000000000001</v>
      </c>
      <c r="V27" s="486">
        <v>1.161</v>
      </c>
      <c r="W27" s="486">
        <v>1.0640000000000001</v>
      </c>
      <c r="X27" s="486">
        <v>1.327</v>
      </c>
      <c r="Y27" s="486">
        <v>1.151</v>
      </c>
      <c r="Z27" s="486">
        <v>1.28</v>
      </c>
      <c r="AA27" s="486">
        <v>1.2250000000000001</v>
      </c>
      <c r="AB27" s="486">
        <v>1.2889999999999999</v>
      </c>
      <c r="AC27" s="486">
        <v>1.179</v>
      </c>
      <c r="AD27" s="486">
        <v>1.165</v>
      </c>
      <c r="AE27" s="486">
        <v>1.1220000000000001</v>
      </c>
      <c r="AF27" s="486">
        <v>1.2250000000000001</v>
      </c>
      <c r="AG27" s="486">
        <v>1.1850000000000001</v>
      </c>
      <c r="AH27" s="486">
        <v>1.1719999999999999</v>
      </c>
      <c r="AI27" s="486">
        <v>1.1579999999999999</v>
      </c>
      <c r="AJ27" s="486">
        <v>1.2649999999999999</v>
      </c>
      <c r="AK27" s="486">
        <v>1.3029999999999999</v>
      </c>
      <c r="AL27" s="486">
        <v>1.21</v>
      </c>
      <c r="AM27" s="486">
        <v>1.3340000000000001</v>
      </c>
      <c r="AN27" s="486">
        <v>1.29</v>
      </c>
      <c r="AO27" s="486">
        <v>1.327</v>
      </c>
      <c r="AP27" s="486">
        <v>1.276</v>
      </c>
      <c r="AQ27" s="486">
        <v>1.329</v>
      </c>
      <c r="AR27" s="486">
        <v>1.177</v>
      </c>
      <c r="AS27" s="486">
        <v>1.1839999999999999</v>
      </c>
      <c r="AT27" s="486">
        <v>1.28</v>
      </c>
      <c r="AU27" s="486">
        <v>1.2370000000000001</v>
      </c>
      <c r="AV27" s="486">
        <v>1.2170000000000001</v>
      </c>
      <c r="AW27" s="486">
        <v>1.256</v>
      </c>
      <c r="AX27" s="486">
        <v>1.2379982346</v>
      </c>
      <c r="AY27" s="486">
        <v>1.2413685556</v>
      </c>
      <c r="AZ27" s="487">
        <v>1.2462409999999999</v>
      </c>
      <c r="BA27" s="487">
        <v>1.2523260000000001</v>
      </c>
      <c r="BB27" s="487">
        <v>1.2583899999999999</v>
      </c>
      <c r="BC27" s="487">
        <v>1.267828</v>
      </c>
      <c r="BD27" s="487">
        <v>1.2794049999999999</v>
      </c>
      <c r="BE27" s="487">
        <v>1.2969250000000001</v>
      </c>
      <c r="BF27" s="487">
        <v>1.3099289999999999</v>
      </c>
      <c r="BG27" s="487">
        <v>1.322219</v>
      </c>
      <c r="BH27" s="487">
        <v>1.3333930000000001</v>
      </c>
      <c r="BI27" s="487">
        <v>1.3445579999999999</v>
      </c>
      <c r="BJ27" s="487">
        <v>1.3553120000000001</v>
      </c>
      <c r="BK27" s="487">
        <v>1.3658600000000001</v>
      </c>
      <c r="BL27" s="487">
        <v>1.3756360000000001</v>
      </c>
      <c r="BM27" s="487">
        <v>1.3848450000000001</v>
      </c>
      <c r="BN27" s="487">
        <v>1.3951150000000001</v>
      </c>
      <c r="BO27" s="487">
        <v>1.4019699999999999</v>
      </c>
      <c r="BP27" s="487">
        <v>1.4070370000000001</v>
      </c>
      <c r="BQ27" s="487">
        <v>1.4069290000000001</v>
      </c>
      <c r="BR27" s="487">
        <v>1.410962</v>
      </c>
      <c r="BS27" s="487">
        <v>1.415748</v>
      </c>
      <c r="BT27" s="487">
        <v>1.4243159999999999</v>
      </c>
      <c r="BU27" s="487">
        <v>1.4283360000000001</v>
      </c>
      <c r="BV27" s="487">
        <v>1.4308380000000001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1203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7" t="s">
        <v>711</v>
      </c>
      <c r="B30" s="628" t="s">
        <v>710</v>
      </c>
      <c r="C30" s="258">
        <v>105.8772</v>
      </c>
      <c r="D30" s="258">
        <v>105.41930000000001</v>
      </c>
      <c r="E30" s="258">
        <v>105.0856</v>
      </c>
      <c r="F30" s="258">
        <v>104.5604</v>
      </c>
      <c r="G30" s="258">
        <v>104.0675</v>
      </c>
      <c r="H30" s="258">
        <v>103.6891</v>
      </c>
      <c r="I30" s="258">
        <v>104.2443</v>
      </c>
      <c r="J30" s="258">
        <v>104.1318</v>
      </c>
      <c r="K30" s="258">
        <v>103.7281</v>
      </c>
      <c r="L30" s="258">
        <v>103.3569</v>
      </c>
      <c r="M30" s="258">
        <v>102.7323</v>
      </c>
      <c r="N30" s="258">
        <v>102.2696</v>
      </c>
      <c r="O30" s="258">
        <v>103.0314</v>
      </c>
      <c r="P30" s="258">
        <v>102.3429</v>
      </c>
      <c r="Q30" s="258">
        <v>101.5415</v>
      </c>
      <c r="R30" s="258">
        <v>101.7479</v>
      </c>
      <c r="S30" s="258">
        <v>101.6011</v>
      </c>
      <c r="T30" s="258">
        <v>101.94759999999999</v>
      </c>
      <c r="U30" s="258">
        <v>102.1435</v>
      </c>
      <c r="V30" s="258">
        <v>102.0654</v>
      </c>
      <c r="W30" s="258">
        <v>101.93040000000001</v>
      </c>
      <c r="X30" s="258">
        <v>102.0557</v>
      </c>
      <c r="Y30" s="258">
        <v>101.8293</v>
      </c>
      <c r="Z30" s="258">
        <v>102.7877</v>
      </c>
      <c r="AA30" s="258">
        <v>102.5393</v>
      </c>
      <c r="AB30" s="258">
        <v>102.1574</v>
      </c>
      <c r="AC30" s="258">
        <v>102.7236</v>
      </c>
      <c r="AD30" s="258">
        <v>103.7148</v>
      </c>
      <c r="AE30" s="258">
        <v>103.71210000000001</v>
      </c>
      <c r="AF30" s="258">
        <v>103.771</v>
      </c>
      <c r="AG30" s="258">
        <v>103.6206</v>
      </c>
      <c r="AH30" s="258">
        <v>103.1956</v>
      </c>
      <c r="AI30" s="258">
        <v>103.176</v>
      </c>
      <c r="AJ30" s="258">
        <v>104.7647</v>
      </c>
      <c r="AK30" s="258">
        <v>105.29430000000001</v>
      </c>
      <c r="AL30" s="258">
        <v>105.7698</v>
      </c>
      <c r="AM30" s="258">
        <v>105.4371</v>
      </c>
      <c r="AN30" s="258">
        <v>105.9166</v>
      </c>
      <c r="AO30" s="258">
        <v>106.44880000000001</v>
      </c>
      <c r="AP30" s="258">
        <v>107.66240000000001</v>
      </c>
      <c r="AQ30" s="258">
        <v>106.77809999999999</v>
      </c>
      <c r="AR30" s="258">
        <v>107.4443</v>
      </c>
      <c r="AS30" s="258">
        <v>107.8965</v>
      </c>
      <c r="AT30" s="258">
        <v>108.7929</v>
      </c>
      <c r="AU30" s="258">
        <v>108.90600000000001</v>
      </c>
      <c r="AV30" s="258">
        <v>108.73399999999999</v>
      </c>
      <c r="AW30" s="258">
        <v>109.3931</v>
      </c>
      <c r="AX30" s="258">
        <v>109.50022222</v>
      </c>
      <c r="AY30" s="258">
        <v>109.62247037</v>
      </c>
      <c r="AZ30" s="346">
        <v>109.7752</v>
      </c>
      <c r="BA30" s="346">
        <v>109.9225</v>
      </c>
      <c r="BB30" s="346">
        <v>110.0141</v>
      </c>
      <c r="BC30" s="346">
        <v>110.18810000000001</v>
      </c>
      <c r="BD30" s="346">
        <v>110.3943</v>
      </c>
      <c r="BE30" s="346">
        <v>110.68819999999999</v>
      </c>
      <c r="BF30" s="346">
        <v>110.91719999999999</v>
      </c>
      <c r="BG30" s="346">
        <v>111.13679999999999</v>
      </c>
      <c r="BH30" s="346">
        <v>111.3596</v>
      </c>
      <c r="BI30" s="346">
        <v>111.5509</v>
      </c>
      <c r="BJ30" s="346">
        <v>111.72329999999999</v>
      </c>
      <c r="BK30" s="346">
        <v>111.8854</v>
      </c>
      <c r="BL30" s="346">
        <v>112.0136</v>
      </c>
      <c r="BM30" s="346">
        <v>112.1165</v>
      </c>
      <c r="BN30" s="346">
        <v>112.1554</v>
      </c>
      <c r="BO30" s="346">
        <v>112.2366</v>
      </c>
      <c r="BP30" s="346">
        <v>112.3214</v>
      </c>
      <c r="BQ30" s="346">
        <v>112.3785</v>
      </c>
      <c r="BR30" s="346">
        <v>112.49420000000001</v>
      </c>
      <c r="BS30" s="346">
        <v>112.6371</v>
      </c>
      <c r="BT30" s="346">
        <v>112.8736</v>
      </c>
      <c r="BU30" s="346">
        <v>113.0211</v>
      </c>
      <c r="BV30" s="346">
        <v>113.14579999999999</v>
      </c>
    </row>
    <row r="31" spans="1:74" ht="11.1" customHeight="1" x14ac:dyDescent="0.2">
      <c r="A31" s="325" t="s">
        <v>689</v>
      </c>
      <c r="B31" s="41" t="s">
        <v>1110</v>
      </c>
      <c r="C31" s="258">
        <v>102.563</v>
      </c>
      <c r="D31" s="258">
        <v>101.9932</v>
      </c>
      <c r="E31" s="258">
        <v>102.25749999999999</v>
      </c>
      <c r="F31" s="258">
        <v>102.1754</v>
      </c>
      <c r="G31" s="258">
        <v>102.0433</v>
      </c>
      <c r="H31" s="258">
        <v>101.65389999999999</v>
      </c>
      <c r="I31" s="258">
        <v>102.26819999999999</v>
      </c>
      <c r="J31" s="258">
        <v>102.0202</v>
      </c>
      <c r="K31" s="258">
        <v>101.6251</v>
      </c>
      <c r="L31" s="258">
        <v>101.5789</v>
      </c>
      <c r="M31" s="258">
        <v>101.3394</v>
      </c>
      <c r="N31" s="258">
        <v>101.1156</v>
      </c>
      <c r="O31" s="258">
        <v>101.69159999999999</v>
      </c>
      <c r="P31" s="258">
        <v>101.3068</v>
      </c>
      <c r="Q31" s="258">
        <v>101.0894</v>
      </c>
      <c r="R31" s="258">
        <v>100.736</v>
      </c>
      <c r="S31" s="258">
        <v>100.61320000000001</v>
      </c>
      <c r="T31" s="258">
        <v>100.91240000000001</v>
      </c>
      <c r="U31" s="258">
        <v>101.0765</v>
      </c>
      <c r="V31" s="258">
        <v>100.75539999999999</v>
      </c>
      <c r="W31" s="258">
        <v>101.044</v>
      </c>
      <c r="X31" s="258">
        <v>101.2745</v>
      </c>
      <c r="Y31" s="258">
        <v>101.33669999999999</v>
      </c>
      <c r="Z31" s="258">
        <v>101.69589999999999</v>
      </c>
      <c r="AA31" s="258">
        <v>102.0354</v>
      </c>
      <c r="AB31" s="258">
        <v>102.1644</v>
      </c>
      <c r="AC31" s="258">
        <v>101.7367</v>
      </c>
      <c r="AD31" s="258">
        <v>102.92789999999999</v>
      </c>
      <c r="AE31" s="258">
        <v>102.5104</v>
      </c>
      <c r="AF31" s="258">
        <v>102.6619</v>
      </c>
      <c r="AG31" s="258">
        <v>102.42140000000001</v>
      </c>
      <c r="AH31" s="258">
        <v>102.1998</v>
      </c>
      <c r="AI31" s="258">
        <v>102.0254</v>
      </c>
      <c r="AJ31" s="258">
        <v>103.3783</v>
      </c>
      <c r="AK31" s="258">
        <v>103.70569999999999</v>
      </c>
      <c r="AL31" s="258">
        <v>103.7131</v>
      </c>
      <c r="AM31" s="258">
        <v>103.164</v>
      </c>
      <c r="AN31" s="258">
        <v>104.66240000000001</v>
      </c>
      <c r="AO31" s="258">
        <v>104.53189999999999</v>
      </c>
      <c r="AP31" s="258">
        <v>105.1519</v>
      </c>
      <c r="AQ31" s="258">
        <v>104.1885</v>
      </c>
      <c r="AR31" s="258">
        <v>105.044</v>
      </c>
      <c r="AS31" s="258">
        <v>105.4436</v>
      </c>
      <c r="AT31" s="258">
        <v>105.93170000000001</v>
      </c>
      <c r="AU31" s="258">
        <v>106.09610000000001</v>
      </c>
      <c r="AV31" s="258">
        <v>105.9768</v>
      </c>
      <c r="AW31" s="258">
        <v>105.99460000000001</v>
      </c>
      <c r="AX31" s="258">
        <v>106.35961481</v>
      </c>
      <c r="AY31" s="258">
        <v>106.49982593</v>
      </c>
      <c r="AZ31" s="346">
        <v>106.6837</v>
      </c>
      <c r="BA31" s="346">
        <v>106.89190000000001</v>
      </c>
      <c r="BB31" s="346">
        <v>107.1212</v>
      </c>
      <c r="BC31" s="346">
        <v>107.3806</v>
      </c>
      <c r="BD31" s="346">
        <v>107.66670000000001</v>
      </c>
      <c r="BE31" s="346">
        <v>108.0419</v>
      </c>
      <c r="BF31" s="346">
        <v>108.3348</v>
      </c>
      <c r="BG31" s="346">
        <v>108.60769999999999</v>
      </c>
      <c r="BH31" s="346">
        <v>108.8694</v>
      </c>
      <c r="BI31" s="346">
        <v>109.0958</v>
      </c>
      <c r="BJ31" s="346">
        <v>109.2957</v>
      </c>
      <c r="BK31" s="346">
        <v>109.48220000000001</v>
      </c>
      <c r="BL31" s="346">
        <v>109.61920000000001</v>
      </c>
      <c r="BM31" s="346">
        <v>109.7199</v>
      </c>
      <c r="BN31" s="346">
        <v>109.7347</v>
      </c>
      <c r="BO31" s="346">
        <v>109.7997</v>
      </c>
      <c r="BP31" s="346">
        <v>109.8653</v>
      </c>
      <c r="BQ31" s="346">
        <v>109.8877</v>
      </c>
      <c r="BR31" s="346">
        <v>109.9875</v>
      </c>
      <c r="BS31" s="346">
        <v>110.12090000000001</v>
      </c>
      <c r="BT31" s="346">
        <v>110.35850000000001</v>
      </c>
      <c r="BU31" s="346">
        <v>110.5059</v>
      </c>
      <c r="BV31" s="346">
        <v>110.63379999999999</v>
      </c>
    </row>
    <row r="32" spans="1:74" ht="11.1" customHeight="1" x14ac:dyDescent="0.2">
      <c r="A32" s="629" t="s">
        <v>1093</v>
      </c>
      <c r="B32" s="630" t="s">
        <v>1111</v>
      </c>
      <c r="C32" s="258">
        <v>103.97110000000001</v>
      </c>
      <c r="D32" s="258">
        <v>103.9239</v>
      </c>
      <c r="E32" s="258">
        <v>104.6814</v>
      </c>
      <c r="F32" s="258">
        <v>104.2531</v>
      </c>
      <c r="G32" s="258">
        <v>103.6206</v>
      </c>
      <c r="H32" s="258">
        <v>103.86450000000001</v>
      </c>
      <c r="I32" s="258">
        <v>104.1</v>
      </c>
      <c r="J32" s="258">
        <v>104.8856</v>
      </c>
      <c r="K32" s="258">
        <v>105.2251</v>
      </c>
      <c r="L32" s="258">
        <v>104.5578</v>
      </c>
      <c r="M32" s="258">
        <v>105.224</v>
      </c>
      <c r="N32" s="258">
        <v>104.9224</v>
      </c>
      <c r="O32" s="258">
        <v>106.4062</v>
      </c>
      <c r="P32" s="258">
        <v>105.8289</v>
      </c>
      <c r="Q32" s="258">
        <v>106.0508</v>
      </c>
      <c r="R32" s="258">
        <v>105.5115</v>
      </c>
      <c r="S32" s="258">
        <v>106.42400000000001</v>
      </c>
      <c r="T32" s="258">
        <v>107.3712</v>
      </c>
      <c r="U32" s="258">
        <v>107.1105</v>
      </c>
      <c r="V32" s="258">
        <v>107.0247</v>
      </c>
      <c r="W32" s="258">
        <v>106.9199</v>
      </c>
      <c r="X32" s="258">
        <v>106.9327</v>
      </c>
      <c r="Y32" s="258">
        <v>106.5137</v>
      </c>
      <c r="Z32" s="258">
        <v>107.0748</v>
      </c>
      <c r="AA32" s="258">
        <v>108.8882</v>
      </c>
      <c r="AB32" s="258">
        <v>109.88509999999999</v>
      </c>
      <c r="AC32" s="258">
        <v>108.6875</v>
      </c>
      <c r="AD32" s="258">
        <v>110.2229</v>
      </c>
      <c r="AE32" s="258">
        <v>109.7992</v>
      </c>
      <c r="AF32" s="258">
        <v>110.40860000000001</v>
      </c>
      <c r="AG32" s="258">
        <v>111.3852</v>
      </c>
      <c r="AH32" s="258">
        <v>112.2569</v>
      </c>
      <c r="AI32" s="258">
        <v>112.67359999999999</v>
      </c>
      <c r="AJ32" s="258">
        <v>112.4799</v>
      </c>
      <c r="AK32" s="258">
        <v>112.1874</v>
      </c>
      <c r="AL32" s="258">
        <v>112.8831</v>
      </c>
      <c r="AM32" s="258">
        <v>112.84220000000001</v>
      </c>
      <c r="AN32" s="258">
        <v>115.6459</v>
      </c>
      <c r="AO32" s="258">
        <v>113.68129999999999</v>
      </c>
      <c r="AP32" s="258">
        <v>115.0265</v>
      </c>
      <c r="AQ32" s="258">
        <v>114.4995</v>
      </c>
      <c r="AR32" s="258">
        <v>114.78019999999999</v>
      </c>
      <c r="AS32" s="258">
        <v>116.5924</v>
      </c>
      <c r="AT32" s="258">
        <v>115.7852</v>
      </c>
      <c r="AU32" s="258">
        <v>115.10420000000001</v>
      </c>
      <c r="AV32" s="258">
        <v>114.34520000000001</v>
      </c>
      <c r="AW32" s="258">
        <v>114.0902</v>
      </c>
      <c r="AX32" s="258">
        <v>114.28092346</v>
      </c>
      <c r="AY32" s="258">
        <v>114.9261037</v>
      </c>
      <c r="AZ32" s="346">
        <v>115.19450000000001</v>
      </c>
      <c r="BA32" s="346">
        <v>115.4494</v>
      </c>
      <c r="BB32" s="346">
        <v>115.6708</v>
      </c>
      <c r="BC32" s="346">
        <v>115.9134</v>
      </c>
      <c r="BD32" s="346">
        <v>116.15730000000001</v>
      </c>
      <c r="BE32" s="346">
        <v>116.4316</v>
      </c>
      <c r="BF32" s="346">
        <v>116.6563</v>
      </c>
      <c r="BG32" s="346">
        <v>116.86060000000001</v>
      </c>
      <c r="BH32" s="346">
        <v>117.02460000000001</v>
      </c>
      <c r="BI32" s="346">
        <v>117.20269999999999</v>
      </c>
      <c r="BJ32" s="346">
        <v>117.37520000000001</v>
      </c>
      <c r="BK32" s="346">
        <v>117.54130000000001</v>
      </c>
      <c r="BL32" s="346">
        <v>117.703</v>
      </c>
      <c r="BM32" s="346">
        <v>117.8596</v>
      </c>
      <c r="BN32" s="346">
        <v>118.0022</v>
      </c>
      <c r="BO32" s="346">
        <v>118.1551</v>
      </c>
      <c r="BP32" s="346">
        <v>118.3096</v>
      </c>
      <c r="BQ32" s="346">
        <v>118.4577</v>
      </c>
      <c r="BR32" s="346">
        <v>118.621</v>
      </c>
      <c r="BS32" s="346">
        <v>118.79170000000001</v>
      </c>
      <c r="BT32" s="346">
        <v>118.9785</v>
      </c>
      <c r="BU32" s="346">
        <v>119.1574</v>
      </c>
      <c r="BV32" s="346">
        <v>119.3372</v>
      </c>
    </row>
    <row r="33" spans="1:74" ht="11.1" customHeight="1" x14ac:dyDescent="0.2">
      <c r="A33" s="629" t="s">
        <v>1094</v>
      </c>
      <c r="B33" s="630" t="s">
        <v>1112</v>
      </c>
      <c r="C33" s="258">
        <v>99.361800000000002</v>
      </c>
      <c r="D33" s="258">
        <v>98.585400000000007</v>
      </c>
      <c r="E33" s="258">
        <v>99.601900000000001</v>
      </c>
      <c r="F33" s="258">
        <v>99.804500000000004</v>
      </c>
      <c r="G33" s="258">
        <v>99.736000000000004</v>
      </c>
      <c r="H33" s="258">
        <v>98.480500000000006</v>
      </c>
      <c r="I33" s="258">
        <v>98.495999999999995</v>
      </c>
      <c r="J33" s="258">
        <v>98.158500000000004</v>
      </c>
      <c r="K33" s="258">
        <v>98.502300000000005</v>
      </c>
      <c r="L33" s="258">
        <v>98.199700000000007</v>
      </c>
      <c r="M33" s="258">
        <v>97.144900000000007</v>
      </c>
      <c r="N33" s="258">
        <v>96.833200000000005</v>
      </c>
      <c r="O33" s="258">
        <v>97.606999999999999</v>
      </c>
      <c r="P33" s="258">
        <v>97.731999999999999</v>
      </c>
      <c r="Q33" s="258">
        <v>97.522099999999995</v>
      </c>
      <c r="R33" s="258">
        <v>96.710499999999996</v>
      </c>
      <c r="S33" s="258">
        <v>97.723200000000006</v>
      </c>
      <c r="T33" s="258">
        <v>97.697000000000003</v>
      </c>
      <c r="U33" s="258">
        <v>97.630300000000005</v>
      </c>
      <c r="V33" s="258">
        <v>96.744200000000006</v>
      </c>
      <c r="W33" s="258">
        <v>97.818600000000004</v>
      </c>
      <c r="X33" s="258">
        <v>98.480099999999993</v>
      </c>
      <c r="Y33" s="258">
        <v>99.004300000000001</v>
      </c>
      <c r="Z33" s="258">
        <v>97.561400000000006</v>
      </c>
      <c r="AA33" s="258">
        <v>97.375</v>
      </c>
      <c r="AB33" s="258">
        <v>98.433800000000005</v>
      </c>
      <c r="AC33" s="258">
        <v>97.543800000000005</v>
      </c>
      <c r="AD33" s="258">
        <v>97.395300000000006</v>
      </c>
      <c r="AE33" s="258">
        <v>96.636799999999994</v>
      </c>
      <c r="AF33" s="258">
        <v>96.664900000000003</v>
      </c>
      <c r="AG33" s="258">
        <v>95.6648</v>
      </c>
      <c r="AH33" s="258">
        <v>97.116500000000002</v>
      </c>
      <c r="AI33" s="258">
        <v>96.392899999999997</v>
      </c>
      <c r="AJ33" s="258">
        <v>95.076999999999998</v>
      </c>
      <c r="AK33" s="258">
        <v>96.2761</v>
      </c>
      <c r="AL33" s="258">
        <v>96.979500000000002</v>
      </c>
      <c r="AM33" s="258">
        <v>95.134399999999999</v>
      </c>
      <c r="AN33" s="258">
        <v>96.313100000000006</v>
      </c>
      <c r="AO33" s="258">
        <v>96.471500000000006</v>
      </c>
      <c r="AP33" s="258">
        <v>96.915800000000004</v>
      </c>
      <c r="AQ33" s="258">
        <v>96.079800000000006</v>
      </c>
      <c r="AR33" s="258">
        <v>95.266999999999996</v>
      </c>
      <c r="AS33" s="258">
        <v>97.019400000000005</v>
      </c>
      <c r="AT33" s="258">
        <v>95.841399999999993</v>
      </c>
      <c r="AU33" s="258">
        <v>95.682900000000004</v>
      </c>
      <c r="AV33" s="258">
        <v>96.331400000000002</v>
      </c>
      <c r="AW33" s="258">
        <v>96.222099999999998</v>
      </c>
      <c r="AX33" s="258">
        <v>96.196989876999993</v>
      </c>
      <c r="AY33" s="258">
        <v>96.007884074000003</v>
      </c>
      <c r="AZ33" s="346">
        <v>95.949650000000005</v>
      </c>
      <c r="BA33" s="346">
        <v>95.926069999999996</v>
      </c>
      <c r="BB33" s="346">
        <v>95.984589999999997</v>
      </c>
      <c r="BC33" s="346">
        <v>95.994770000000003</v>
      </c>
      <c r="BD33" s="346">
        <v>96.004050000000007</v>
      </c>
      <c r="BE33" s="346">
        <v>96.014780000000002</v>
      </c>
      <c r="BF33" s="346">
        <v>96.02046</v>
      </c>
      <c r="BG33" s="346">
        <v>96.023439999999994</v>
      </c>
      <c r="BH33" s="346">
        <v>96.063959999999994</v>
      </c>
      <c r="BI33" s="346">
        <v>96.031379999999999</v>
      </c>
      <c r="BJ33" s="346">
        <v>95.965950000000007</v>
      </c>
      <c r="BK33" s="346">
        <v>95.827690000000004</v>
      </c>
      <c r="BL33" s="346">
        <v>95.726500000000001</v>
      </c>
      <c r="BM33" s="346">
        <v>95.622399999999999</v>
      </c>
      <c r="BN33" s="346">
        <v>95.503699999999995</v>
      </c>
      <c r="BO33" s="346">
        <v>95.402609999999996</v>
      </c>
      <c r="BP33" s="346">
        <v>95.307400000000001</v>
      </c>
      <c r="BQ33" s="346">
        <v>95.193749999999994</v>
      </c>
      <c r="BR33" s="346">
        <v>95.128569999999996</v>
      </c>
      <c r="BS33" s="346">
        <v>95.087530000000001</v>
      </c>
      <c r="BT33" s="346">
        <v>95.119259999999997</v>
      </c>
      <c r="BU33" s="346">
        <v>95.090019999999996</v>
      </c>
      <c r="BV33" s="346">
        <v>95.048439999999999</v>
      </c>
    </row>
    <row r="34" spans="1:74" ht="11.1" customHeight="1" x14ac:dyDescent="0.2">
      <c r="A34" s="629" t="s">
        <v>1095</v>
      </c>
      <c r="B34" s="630" t="s">
        <v>1113</v>
      </c>
      <c r="C34" s="258">
        <v>96.834999999999994</v>
      </c>
      <c r="D34" s="258">
        <v>97.625299999999996</v>
      </c>
      <c r="E34" s="258">
        <v>96.245099999999994</v>
      </c>
      <c r="F34" s="258">
        <v>96.8917</v>
      </c>
      <c r="G34" s="258">
        <v>96.643299999999996</v>
      </c>
      <c r="H34" s="258">
        <v>95.644499999999994</v>
      </c>
      <c r="I34" s="258">
        <v>97.030900000000003</v>
      </c>
      <c r="J34" s="258">
        <v>97.701999999999998</v>
      </c>
      <c r="K34" s="258">
        <v>98.926500000000004</v>
      </c>
      <c r="L34" s="258">
        <v>101.0044</v>
      </c>
      <c r="M34" s="258">
        <v>101.0581</v>
      </c>
      <c r="N34" s="258">
        <v>100.7176</v>
      </c>
      <c r="O34" s="258">
        <v>101.7273</v>
      </c>
      <c r="P34" s="258">
        <v>103.2865</v>
      </c>
      <c r="Q34" s="258">
        <v>104.8809</v>
      </c>
      <c r="R34" s="258">
        <v>103.3</v>
      </c>
      <c r="S34" s="258">
        <v>103.57980000000001</v>
      </c>
      <c r="T34" s="258">
        <v>105.0827</v>
      </c>
      <c r="U34" s="258">
        <v>105.3385</v>
      </c>
      <c r="V34" s="258">
        <v>105.2389</v>
      </c>
      <c r="W34" s="258">
        <v>105.51220000000001</v>
      </c>
      <c r="X34" s="258">
        <v>104.5234</v>
      </c>
      <c r="Y34" s="258">
        <v>105.3272</v>
      </c>
      <c r="Z34" s="258">
        <v>104.3095</v>
      </c>
      <c r="AA34" s="258">
        <v>106.2131</v>
      </c>
      <c r="AB34" s="258">
        <v>104.7393</v>
      </c>
      <c r="AC34" s="258">
        <v>105.5549</v>
      </c>
      <c r="AD34" s="258">
        <v>108.00700000000001</v>
      </c>
      <c r="AE34" s="258">
        <v>109.30719999999999</v>
      </c>
      <c r="AF34" s="258">
        <v>109.23820000000001</v>
      </c>
      <c r="AG34" s="258">
        <v>106.39400000000001</v>
      </c>
      <c r="AH34" s="258">
        <v>105.72239999999999</v>
      </c>
      <c r="AI34" s="258">
        <v>102.02760000000001</v>
      </c>
      <c r="AJ34" s="258">
        <v>107.4267</v>
      </c>
      <c r="AK34" s="258">
        <v>107.26990000000001</v>
      </c>
      <c r="AL34" s="258">
        <v>107.5883</v>
      </c>
      <c r="AM34" s="258">
        <v>107.6455</v>
      </c>
      <c r="AN34" s="258">
        <v>105.702</v>
      </c>
      <c r="AO34" s="258">
        <v>106.56780000000001</v>
      </c>
      <c r="AP34" s="258">
        <v>106.70650000000001</v>
      </c>
      <c r="AQ34" s="258">
        <v>107.49979999999999</v>
      </c>
      <c r="AR34" s="258">
        <v>108.2664</v>
      </c>
      <c r="AS34" s="258">
        <v>107.14319999999999</v>
      </c>
      <c r="AT34" s="258">
        <v>108.0401</v>
      </c>
      <c r="AU34" s="258">
        <v>107.53060000000001</v>
      </c>
      <c r="AV34" s="258">
        <v>106.4631</v>
      </c>
      <c r="AW34" s="258">
        <v>104.6082</v>
      </c>
      <c r="AX34" s="258">
        <v>105.9694963</v>
      </c>
      <c r="AY34" s="258">
        <v>106.60504074000001</v>
      </c>
      <c r="AZ34" s="346">
        <v>106.8933</v>
      </c>
      <c r="BA34" s="346">
        <v>107.18429999999999</v>
      </c>
      <c r="BB34" s="346">
        <v>107.4936</v>
      </c>
      <c r="BC34" s="346">
        <v>107.7788</v>
      </c>
      <c r="BD34" s="346">
        <v>108.05540000000001</v>
      </c>
      <c r="BE34" s="346">
        <v>108.32510000000001</v>
      </c>
      <c r="BF34" s="346">
        <v>108.583</v>
      </c>
      <c r="BG34" s="346">
        <v>108.83069999999999</v>
      </c>
      <c r="BH34" s="346">
        <v>109.0765</v>
      </c>
      <c r="BI34" s="346">
        <v>109.298</v>
      </c>
      <c r="BJ34" s="346">
        <v>109.5033</v>
      </c>
      <c r="BK34" s="346">
        <v>109.7169</v>
      </c>
      <c r="BL34" s="346">
        <v>109.87139999999999</v>
      </c>
      <c r="BM34" s="346">
        <v>109.9914</v>
      </c>
      <c r="BN34" s="346">
        <v>110.01860000000001</v>
      </c>
      <c r="BO34" s="346">
        <v>110.113</v>
      </c>
      <c r="BP34" s="346">
        <v>110.2163</v>
      </c>
      <c r="BQ34" s="346">
        <v>110.33759999999999</v>
      </c>
      <c r="BR34" s="346">
        <v>110.4522</v>
      </c>
      <c r="BS34" s="346">
        <v>110.5692</v>
      </c>
      <c r="BT34" s="346">
        <v>110.7119</v>
      </c>
      <c r="BU34" s="346">
        <v>110.8158</v>
      </c>
      <c r="BV34" s="346">
        <v>110.90430000000001</v>
      </c>
    </row>
    <row r="35" spans="1:74" ht="11.1" customHeight="1" x14ac:dyDescent="0.2">
      <c r="A35" s="629" t="s">
        <v>1096</v>
      </c>
      <c r="B35" s="630" t="s">
        <v>1114</v>
      </c>
      <c r="C35" s="258">
        <v>95.923400000000001</v>
      </c>
      <c r="D35" s="258">
        <v>95.913200000000003</v>
      </c>
      <c r="E35" s="258">
        <v>95.183599999999998</v>
      </c>
      <c r="F35" s="258">
        <v>95.624700000000004</v>
      </c>
      <c r="G35" s="258">
        <v>94.678299999999993</v>
      </c>
      <c r="H35" s="258">
        <v>95.173699999999997</v>
      </c>
      <c r="I35" s="258">
        <v>95.196799999999996</v>
      </c>
      <c r="J35" s="258">
        <v>94.514399999999995</v>
      </c>
      <c r="K35" s="258">
        <v>94.863200000000006</v>
      </c>
      <c r="L35" s="258">
        <v>95.0989</v>
      </c>
      <c r="M35" s="258">
        <v>95.410700000000006</v>
      </c>
      <c r="N35" s="258">
        <v>95.031099999999995</v>
      </c>
      <c r="O35" s="258">
        <v>95.837599999999995</v>
      </c>
      <c r="P35" s="258">
        <v>95.133399999999995</v>
      </c>
      <c r="Q35" s="258">
        <v>95.913499999999999</v>
      </c>
      <c r="R35" s="258">
        <v>95.165099999999995</v>
      </c>
      <c r="S35" s="258">
        <v>95.008099999999999</v>
      </c>
      <c r="T35" s="258">
        <v>93.988100000000003</v>
      </c>
      <c r="U35" s="258">
        <v>93.759799999999998</v>
      </c>
      <c r="V35" s="258">
        <v>93.5839</v>
      </c>
      <c r="W35" s="258">
        <v>94.193899999999999</v>
      </c>
      <c r="X35" s="258">
        <v>94.147000000000006</v>
      </c>
      <c r="Y35" s="258">
        <v>94.7483</v>
      </c>
      <c r="Z35" s="258">
        <v>94.982200000000006</v>
      </c>
      <c r="AA35" s="258">
        <v>94.3416</v>
      </c>
      <c r="AB35" s="258">
        <v>93.903199999999998</v>
      </c>
      <c r="AC35" s="258">
        <v>94.43</v>
      </c>
      <c r="AD35" s="258">
        <v>95.109899999999996</v>
      </c>
      <c r="AE35" s="258">
        <v>96.006500000000003</v>
      </c>
      <c r="AF35" s="258">
        <v>96.443600000000004</v>
      </c>
      <c r="AG35" s="258">
        <v>97.1875</v>
      </c>
      <c r="AH35" s="258">
        <v>94.720299999999995</v>
      </c>
      <c r="AI35" s="258">
        <v>92.164599999999993</v>
      </c>
      <c r="AJ35" s="258">
        <v>97.617800000000003</v>
      </c>
      <c r="AK35" s="258">
        <v>98.076700000000002</v>
      </c>
      <c r="AL35" s="258">
        <v>97.464500000000001</v>
      </c>
      <c r="AM35" s="258">
        <v>95.897900000000007</v>
      </c>
      <c r="AN35" s="258">
        <v>96.891400000000004</v>
      </c>
      <c r="AO35" s="258">
        <v>97.350700000000003</v>
      </c>
      <c r="AP35" s="258">
        <v>98.469200000000001</v>
      </c>
      <c r="AQ35" s="258">
        <v>98.890600000000006</v>
      </c>
      <c r="AR35" s="258">
        <v>99.315399999999997</v>
      </c>
      <c r="AS35" s="258">
        <v>100.1443</v>
      </c>
      <c r="AT35" s="258">
        <v>100.1849</v>
      </c>
      <c r="AU35" s="258">
        <v>99.292100000000005</v>
      </c>
      <c r="AV35" s="258">
        <v>99.538300000000007</v>
      </c>
      <c r="AW35" s="258">
        <v>100.1126</v>
      </c>
      <c r="AX35" s="258">
        <v>100.47228272</v>
      </c>
      <c r="AY35" s="258">
        <v>100.88438519</v>
      </c>
      <c r="AZ35" s="346">
        <v>101.1925</v>
      </c>
      <c r="BA35" s="346">
        <v>101.4928</v>
      </c>
      <c r="BB35" s="346">
        <v>101.77889999999999</v>
      </c>
      <c r="BC35" s="346">
        <v>102.0685</v>
      </c>
      <c r="BD35" s="346">
        <v>102.3552</v>
      </c>
      <c r="BE35" s="346">
        <v>102.628</v>
      </c>
      <c r="BF35" s="346">
        <v>102.9171</v>
      </c>
      <c r="BG35" s="346">
        <v>103.21129999999999</v>
      </c>
      <c r="BH35" s="346">
        <v>103.5485</v>
      </c>
      <c r="BI35" s="346">
        <v>103.825</v>
      </c>
      <c r="BJ35" s="346">
        <v>104.0784</v>
      </c>
      <c r="BK35" s="346">
        <v>104.27119999999999</v>
      </c>
      <c r="BL35" s="346">
        <v>104.5069</v>
      </c>
      <c r="BM35" s="346">
        <v>104.748</v>
      </c>
      <c r="BN35" s="346">
        <v>104.99760000000001</v>
      </c>
      <c r="BO35" s="346">
        <v>105.2469</v>
      </c>
      <c r="BP35" s="346">
        <v>105.4992</v>
      </c>
      <c r="BQ35" s="346">
        <v>105.7474</v>
      </c>
      <c r="BR35" s="346">
        <v>106.01090000000001</v>
      </c>
      <c r="BS35" s="346">
        <v>106.2826</v>
      </c>
      <c r="BT35" s="346">
        <v>106.61239999999999</v>
      </c>
      <c r="BU35" s="346">
        <v>106.8631</v>
      </c>
      <c r="BV35" s="346">
        <v>107.0847</v>
      </c>
    </row>
    <row r="36" spans="1:74" ht="11.1" customHeight="1" x14ac:dyDescent="0.2">
      <c r="A36" s="629" t="s">
        <v>1097</v>
      </c>
      <c r="B36" s="630" t="s">
        <v>1115</v>
      </c>
      <c r="C36" s="258">
        <v>109.8077</v>
      </c>
      <c r="D36" s="258">
        <v>108.3382</v>
      </c>
      <c r="E36" s="258">
        <v>107.45780000000001</v>
      </c>
      <c r="F36" s="258">
        <v>108.8523</v>
      </c>
      <c r="G36" s="258">
        <v>109.0047</v>
      </c>
      <c r="H36" s="258">
        <v>109.33759999999999</v>
      </c>
      <c r="I36" s="258">
        <v>109.9255</v>
      </c>
      <c r="J36" s="258">
        <v>110.7898</v>
      </c>
      <c r="K36" s="258">
        <v>109.2029</v>
      </c>
      <c r="L36" s="258">
        <v>110.9044</v>
      </c>
      <c r="M36" s="258">
        <v>111.5621</v>
      </c>
      <c r="N36" s="258">
        <v>112.8184</v>
      </c>
      <c r="O36" s="258">
        <v>112.6473</v>
      </c>
      <c r="P36" s="258">
        <v>112.34780000000001</v>
      </c>
      <c r="Q36" s="258">
        <v>111.7945</v>
      </c>
      <c r="R36" s="258">
        <v>111.76090000000001</v>
      </c>
      <c r="S36" s="258">
        <v>111.1442</v>
      </c>
      <c r="T36" s="258">
        <v>111.0587</v>
      </c>
      <c r="U36" s="258">
        <v>110.8553</v>
      </c>
      <c r="V36" s="258">
        <v>109.8574</v>
      </c>
      <c r="W36" s="258">
        <v>110.4833</v>
      </c>
      <c r="X36" s="258">
        <v>110.9487</v>
      </c>
      <c r="Y36" s="258">
        <v>111.2624</v>
      </c>
      <c r="Z36" s="258">
        <v>111.70359999999999</v>
      </c>
      <c r="AA36" s="258">
        <v>112.73480000000001</v>
      </c>
      <c r="AB36" s="258">
        <v>114.64700000000001</v>
      </c>
      <c r="AC36" s="258">
        <v>114.5012</v>
      </c>
      <c r="AD36" s="258">
        <v>113.6185</v>
      </c>
      <c r="AE36" s="258">
        <v>112.6752</v>
      </c>
      <c r="AF36" s="258">
        <v>113.1754</v>
      </c>
      <c r="AG36" s="258">
        <v>113.40600000000001</v>
      </c>
      <c r="AH36" s="258">
        <v>111.9272</v>
      </c>
      <c r="AI36" s="258">
        <v>115.5647</v>
      </c>
      <c r="AJ36" s="258">
        <v>115.9327</v>
      </c>
      <c r="AK36" s="258">
        <v>116.9906</v>
      </c>
      <c r="AL36" s="258">
        <v>118.4676</v>
      </c>
      <c r="AM36" s="258">
        <v>116.1091</v>
      </c>
      <c r="AN36" s="258">
        <v>121.5757</v>
      </c>
      <c r="AO36" s="258">
        <v>119.97450000000001</v>
      </c>
      <c r="AP36" s="258">
        <v>121.35809999999999</v>
      </c>
      <c r="AQ36" s="258">
        <v>121.13800000000001</v>
      </c>
      <c r="AR36" s="258">
        <v>119.78740000000001</v>
      </c>
      <c r="AS36" s="258">
        <v>120.0728</v>
      </c>
      <c r="AT36" s="258">
        <v>119.7944</v>
      </c>
      <c r="AU36" s="258">
        <v>118.012</v>
      </c>
      <c r="AV36" s="258">
        <v>119.2576</v>
      </c>
      <c r="AW36" s="258">
        <v>117.9903</v>
      </c>
      <c r="AX36" s="258">
        <v>118.11855679</v>
      </c>
      <c r="AY36" s="258">
        <v>117.99326667</v>
      </c>
      <c r="AZ36" s="346">
        <v>117.9593</v>
      </c>
      <c r="BA36" s="346">
        <v>118.00449999999999</v>
      </c>
      <c r="BB36" s="346">
        <v>118.1854</v>
      </c>
      <c r="BC36" s="346">
        <v>118.3463</v>
      </c>
      <c r="BD36" s="346">
        <v>118.5438</v>
      </c>
      <c r="BE36" s="346">
        <v>118.7901</v>
      </c>
      <c r="BF36" s="346">
        <v>119.0518</v>
      </c>
      <c r="BG36" s="346">
        <v>119.3411</v>
      </c>
      <c r="BH36" s="346">
        <v>119.7186</v>
      </c>
      <c r="BI36" s="346">
        <v>120.0176</v>
      </c>
      <c r="BJ36" s="346">
        <v>120.2989</v>
      </c>
      <c r="BK36" s="346">
        <v>120.5515</v>
      </c>
      <c r="BL36" s="346">
        <v>120.8051</v>
      </c>
      <c r="BM36" s="346">
        <v>121.0488</v>
      </c>
      <c r="BN36" s="346">
        <v>121.27889999999999</v>
      </c>
      <c r="BO36" s="346">
        <v>121.5057</v>
      </c>
      <c r="BP36" s="346">
        <v>121.7256</v>
      </c>
      <c r="BQ36" s="346">
        <v>121.9413</v>
      </c>
      <c r="BR36" s="346">
        <v>122.145</v>
      </c>
      <c r="BS36" s="346">
        <v>122.33969999999999</v>
      </c>
      <c r="BT36" s="346">
        <v>122.5569</v>
      </c>
      <c r="BU36" s="346">
        <v>122.70959999999999</v>
      </c>
      <c r="BV36" s="346">
        <v>122.8293</v>
      </c>
    </row>
    <row r="37" spans="1:74" ht="11.1" customHeight="1" x14ac:dyDescent="0.2">
      <c r="A37" s="629" t="s">
        <v>1098</v>
      </c>
      <c r="B37" s="630" t="s">
        <v>1116</v>
      </c>
      <c r="C37" s="258">
        <v>101.2765</v>
      </c>
      <c r="D37" s="258">
        <v>98.826099999999997</v>
      </c>
      <c r="E37" s="258">
        <v>96.653599999999997</v>
      </c>
      <c r="F37" s="258">
        <v>96.498400000000004</v>
      </c>
      <c r="G37" s="258">
        <v>96.114099999999993</v>
      </c>
      <c r="H37" s="258">
        <v>98.504199999999997</v>
      </c>
      <c r="I37" s="258">
        <v>98.016900000000007</v>
      </c>
      <c r="J37" s="258">
        <v>96.337599999999995</v>
      </c>
      <c r="K37" s="258">
        <v>94.908900000000003</v>
      </c>
      <c r="L37" s="258">
        <v>96.069199999999995</v>
      </c>
      <c r="M37" s="258">
        <v>95.091999999999999</v>
      </c>
      <c r="N37" s="258">
        <v>93.452200000000005</v>
      </c>
      <c r="O37" s="258">
        <v>94.209000000000003</v>
      </c>
      <c r="P37" s="258">
        <v>94.527799999999999</v>
      </c>
      <c r="Q37" s="258">
        <v>94.454899999999995</v>
      </c>
      <c r="R37" s="258">
        <v>93.619699999999995</v>
      </c>
      <c r="S37" s="258">
        <v>94.534199999999998</v>
      </c>
      <c r="T37" s="258">
        <v>93.321100000000001</v>
      </c>
      <c r="U37" s="258">
        <v>91.372299999999996</v>
      </c>
      <c r="V37" s="258">
        <v>91.073499999999996</v>
      </c>
      <c r="W37" s="258">
        <v>89.902299999999997</v>
      </c>
      <c r="X37" s="258">
        <v>89.133499999999998</v>
      </c>
      <c r="Y37" s="258">
        <v>91.361599999999996</v>
      </c>
      <c r="Z37" s="258">
        <v>92.852900000000005</v>
      </c>
      <c r="AA37" s="258">
        <v>93.506900000000002</v>
      </c>
      <c r="AB37" s="258">
        <v>94.656499999999994</v>
      </c>
      <c r="AC37" s="258">
        <v>93.774699999999996</v>
      </c>
      <c r="AD37" s="258">
        <v>93.951999999999998</v>
      </c>
      <c r="AE37" s="258">
        <v>91.977199999999996</v>
      </c>
      <c r="AF37" s="258">
        <v>92.903099999999995</v>
      </c>
      <c r="AG37" s="258">
        <v>92.301699999999997</v>
      </c>
      <c r="AH37" s="258">
        <v>93.6905</v>
      </c>
      <c r="AI37" s="258">
        <v>94.810400000000001</v>
      </c>
      <c r="AJ37" s="258">
        <v>94.686999999999998</v>
      </c>
      <c r="AK37" s="258">
        <v>96.1785</v>
      </c>
      <c r="AL37" s="258">
        <v>94.803799999999995</v>
      </c>
      <c r="AM37" s="258">
        <v>94.756799999999998</v>
      </c>
      <c r="AN37" s="258">
        <v>96.390600000000006</v>
      </c>
      <c r="AO37" s="258">
        <v>97.232600000000005</v>
      </c>
      <c r="AP37" s="258">
        <v>96.828999999999994</v>
      </c>
      <c r="AQ37" s="258">
        <v>96.478999999999999</v>
      </c>
      <c r="AR37" s="258">
        <v>95.9298</v>
      </c>
      <c r="AS37" s="258">
        <v>95.326800000000006</v>
      </c>
      <c r="AT37" s="258">
        <v>96.989000000000004</v>
      </c>
      <c r="AU37" s="258">
        <v>97.848699999999994</v>
      </c>
      <c r="AV37" s="258">
        <v>98.738399999999999</v>
      </c>
      <c r="AW37" s="258">
        <v>101.0954</v>
      </c>
      <c r="AX37" s="258">
        <v>101.50293333</v>
      </c>
      <c r="AY37" s="258">
        <v>102.37960741000001</v>
      </c>
      <c r="AZ37" s="346">
        <v>103.1576</v>
      </c>
      <c r="BA37" s="346">
        <v>103.8252</v>
      </c>
      <c r="BB37" s="346">
        <v>104.36709999999999</v>
      </c>
      <c r="BC37" s="346">
        <v>104.82599999999999</v>
      </c>
      <c r="BD37" s="346">
        <v>105.1862</v>
      </c>
      <c r="BE37" s="346">
        <v>105.4568</v>
      </c>
      <c r="BF37" s="346">
        <v>105.6131</v>
      </c>
      <c r="BG37" s="346">
        <v>105.6641</v>
      </c>
      <c r="BH37" s="346">
        <v>105.57689999999999</v>
      </c>
      <c r="BI37" s="346">
        <v>105.44199999999999</v>
      </c>
      <c r="BJ37" s="346">
        <v>105.2264</v>
      </c>
      <c r="BK37" s="346">
        <v>104.9495</v>
      </c>
      <c r="BL37" s="346">
        <v>104.55800000000001</v>
      </c>
      <c r="BM37" s="346">
        <v>104.07129999999999</v>
      </c>
      <c r="BN37" s="346">
        <v>103.4169</v>
      </c>
      <c r="BO37" s="346">
        <v>102.7942</v>
      </c>
      <c r="BP37" s="346">
        <v>102.13079999999999</v>
      </c>
      <c r="BQ37" s="346">
        <v>101.3523</v>
      </c>
      <c r="BR37" s="346">
        <v>100.663</v>
      </c>
      <c r="BS37" s="346">
        <v>99.988690000000005</v>
      </c>
      <c r="BT37" s="346">
        <v>99.314149999999998</v>
      </c>
      <c r="BU37" s="346">
        <v>98.681049999999999</v>
      </c>
      <c r="BV37" s="346">
        <v>98.074240000000003</v>
      </c>
    </row>
    <row r="38" spans="1:74" ht="11.1" customHeight="1" x14ac:dyDescent="0.2">
      <c r="A38" s="325" t="s">
        <v>1088</v>
      </c>
      <c r="B38" s="41" t="s">
        <v>1117</v>
      </c>
      <c r="C38" s="258">
        <v>101.23883932</v>
      </c>
      <c r="D38" s="258">
        <v>100.27508782</v>
      </c>
      <c r="E38" s="258">
        <v>99.584834520000001</v>
      </c>
      <c r="F38" s="258">
        <v>99.966588810000005</v>
      </c>
      <c r="G38" s="258">
        <v>99.737988259999995</v>
      </c>
      <c r="H38" s="258">
        <v>100.20305639999999</v>
      </c>
      <c r="I38" s="258">
        <v>100.35380499999999</v>
      </c>
      <c r="J38" s="258">
        <v>100.05010197</v>
      </c>
      <c r="K38" s="258">
        <v>99.782890089999995</v>
      </c>
      <c r="L38" s="258">
        <v>100.48823056000001</v>
      </c>
      <c r="M38" s="258">
        <v>100.37906283</v>
      </c>
      <c r="N38" s="258">
        <v>100.13716117</v>
      </c>
      <c r="O38" s="258">
        <v>100.77504044</v>
      </c>
      <c r="P38" s="258">
        <v>100.87263323000001</v>
      </c>
      <c r="Q38" s="258">
        <v>101.09706805</v>
      </c>
      <c r="R38" s="258">
        <v>100.33364567</v>
      </c>
      <c r="S38" s="258">
        <v>100.71926928000001</v>
      </c>
      <c r="T38" s="258">
        <v>100.37212006999999</v>
      </c>
      <c r="U38" s="258">
        <v>99.875140860000002</v>
      </c>
      <c r="V38" s="258">
        <v>99.527312629999997</v>
      </c>
      <c r="W38" s="258">
        <v>99.635407060000006</v>
      </c>
      <c r="X38" s="258">
        <v>99.507159329999993</v>
      </c>
      <c r="Y38" s="258">
        <v>100.51178247999999</v>
      </c>
      <c r="Z38" s="258">
        <v>100.54497173</v>
      </c>
      <c r="AA38" s="258">
        <v>101.41570188999999</v>
      </c>
      <c r="AB38" s="258">
        <v>101.92230413</v>
      </c>
      <c r="AC38" s="258">
        <v>101.68728702</v>
      </c>
      <c r="AD38" s="258">
        <v>102.36474329000001</v>
      </c>
      <c r="AE38" s="258">
        <v>101.68809194000001</v>
      </c>
      <c r="AF38" s="258">
        <v>102.22428404999999</v>
      </c>
      <c r="AG38" s="258">
        <v>101.81867635</v>
      </c>
      <c r="AH38" s="258">
        <v>101.20864657</v>
      </c>
      <c r="AI38" s="258">
        <v>100.21061494</v>
      </c>
      <c r="AJ38" s="258">
        <v>102.77734353</v>
      </c>
      <c r="AK38" s="258">
        <v>103.57943016999999</v>
      </c>
      <c r="AL38" s="258">
        <v>103.4582352</v>
      </c>
      <c r="AM38" s="258">
        <v>102.20064404</v>
      </c>
      <c r="AN38" s="258">
        <v>104.03327796000001</v>
      </c>
      <c r="AO38" s="258">
        <v>104.29927409</v>
      </c>
      <c r="AP38" s="258">
        <v>104.85348367</v>
      </c>
      <c r="AQ38" s="258">
        <v>104.89384285</v>
      </c>
      <c r="AR38" s="258">
        <v>104.72202125</v>
      </c>
      <c r="AS38" s="258">
        <v>104.97854672</v>
      </c>
      <c r="AT38" s="258">
        <v>105.48129910999999</v>
      </c>
      <c r="AU38" s="258">
        <v>105.04789741</v>
      </c>
      <c r="AV38" s="258">
        <v>105.24991703000001</v>
      </c>
      <c r="AW38" s="258">
        <v>105.54538497</v>
      </c>
      <c r="AX38" s="258">
        <v>105.89839035999999</v>
      </c>
      <c r="AY38" s="258">
        <v>106.35378725</v>
      </c>
      <c r="AZ38" s="346">
        <v>106.68429999999999</v>
      </c>
      <c r="BA38" s="346">
        <v>106.998</v>
      </c>
      <c r="BB38" s="346">
        <v>107.304</v>
      </c>
      <c r="BC38" s="346">
        <v>107.5767</v>
      </c>
      <c r="BD38" s="346">
        <v>107.8253</v>
      </c>
      <c r="BE38" s="346">
        <v>108.051</v>
      </c>
      <c r="BF38" s="346">
        <v>108.25069999999999</v>
      </c>
      <c r="BG38" s="346">
        <v>108.4256</v>
      </c>
      <c r="BH38" s="346">
        <v>108.60129999999999</v>
      </c>
      <c r="BI38" s="346">
        <v>108.7073</v>
      </c>
      <c r="BJ38" s="346">
        <v>108.7692</v>
      </c>
      <c r="BK38" s="346">
        <v>108.7655</v>
      </c>
      <c r="BL38" s="346">
        <v>108.75539999999999</v>
      </c>
      <c r="BM38" s="346">
        <v>108.7176</v>
      </c>
      <c r="BN38" s="346">
        <v>108.6187</v>
      </c>
      <c r="BO38" s="346">
        <v>108.54989999999999</v>
      </c>
      <c r="BP38" s="346">
        <v>108.4781</v>
      </c>
      <c r="BQ38" s="346">
        <v>108.3811</v>
      </c>
      <c r="BR38" s="346">
        <v>108.3198</v>
      </c>
      <c r="BS38" s="346">
        <v>108.2722</v>
      </c>
      <c r="BT38" s="346">
        <v>108.27760000000001</v>
      </c>
      <c r="BU38" s="346">
        <v>108.22750000000001</v>
      </c>
      <c r="BV38" s="346">
        <v>108.1614</v>
      </c>
    </row>
    <row r="39" spans="1:74" ht="11.1" customHeight="1" x14ac:dyDescent="0.2">
      <c r="A39" s="325" t="s">
        <v>1089</v>
      </c>
      <c r="B39" s="41" t="s">
        <v>1118</v>
      </c>
      <c r="C39" s="258">
        <v>103.86230319000001</v>
      </c>
      <c r="D39" s="258">
        <v>103.42300152</v>
      </c>
      <c r="E39" s="258">
        <v>102.93670704</v>
      </c>
      <c r="F39" s="258">
        <v>103.27279458</v>
      </c>
      <c r="G39" s="258">
        <v>103.08144655</v>
      </c>
      <c r="H39" s="258">
        <v>103.03505765</v>
      </c>
      <c r="I39" s="258">
        <v>103.73565309999999</v>
      </c>
      <c r="J39" s="258">
        <v>104.15222289</v>
      </c>
      <c r="K39" s="258">
        <v>104.03898959999999</v>
      </c>
      <c r="L39" s="258">
        <v>104.5832686</v>
      </c>
      <c r="M39" s="258">
        <v>104.41744848</v>
      </c>
      <c r="N39" s="258">
        <v>104.73640808</v>
      </c>
      <c r="O39" s="258">
        <v>105.41084698</v>
      </c>
      <c r="P39" s="258">
        <v>105.24464621</v>
      </c>
      <c r="Q39" s="258">
        <v>105.47108550999999</v>
      </c>
      <c r="R39" s="258">
        <v>104.96118349</v>
      </c>
      <c r="S39" s="258">
        <v>105.04814795</v>
      </c>
      <c r="T39" s="258">
        <v>105.6243357</v>
      </c>
      <c r="U39" s="258">
        <v>105.30007275</v>
      </c>
      <c r="V39" s="258">
        <v>105.03110063</v>
      </c>
      <c r="W39" s="258">
        <v>105.16982953999999</v>
      </c>
      <c r="X39" s="258">
        <v>105.33121237</v>
      </c>
      <c r="Y39" s="258">
        <v>106.19359462</v>
      </c>
      <c r="Z39" s="258">
        <v>106.41912493</v>
      </c>
      <c r="AA39" s="258">
        <v>107.52603089999999</v>
      </c>
      <c r="AB39" s="258">
        <v>108.03930911</v>
      </c>
      <c r="AC39" s="258">
        <v>107.72589443</v>
      </c>
      <c r="AD39" s="258">
        <v>108.37609691</v>
      </c>
      <c r="AE39" s="258">
        <v>108.07788949</v>
      </c>
      <c r="AF39" s="258">
        <v>108.19687221</v>
      </c>
      <c r="AG39" s="258">
        <v>107.93783209</v>
      </c>
      <c r="AH39" s="258">
        <v>108.03079713</v>
      </c>
      <c r="AI39" s="258">
        <v>108.51762099</v>
      </c>
      <c r="AJ39" s="258">
        <v>109.56408141999999</v>
      </c>
      <c r="AK39" s="258">
        <v>110.24814988999999</v>
      </c>
      <c r="AL39" s="258">
        <v>110.52519737</v>
      </c>
      <c r="AM39" s="258">
        <v>110.01745327</v>
      </c>
      <c r="AN39" s="258">
        <v>111.88263859</v>
      </c>
      <c r="AO39" s="258">
        <v>111.37822127</v>
      </c>
      <c r="AP39" s="258">
        <v>111.86950813999999</v>
      </c>
      <c r="AQ39" s="258">
        <v>111.55016821</v>
      </c>
      <c r="AR39" s="258">
        <v>111.57066743</v>
      </c>
      <c r="AS39" s="258">
        <v>111.62674573</v>
      </c>
      <c r="AT39" s="258">
        <v>112.18202347</v>
      </c>
      <c r="AU39" s="258">
        <v>111.85553873000001</v>
      </c>
      <c r="AV39" s="258">
        <v>111.69654552</v>
      </c>
      <c r="AW39" s="258">
        <v>111.26564465</v>
      </c>
      <c r="AX39" s="258">
        <v>111.57715429</v>
      </c>
      <c r="AY39" s="258">
        <v>111.74299782999999</v>
      </c>
      <c r="AZ39" s="346">
        <v>111.8879</v>
      </c>
      <c r="BA39" s="346">
        <v>112.0658</v>
      </c>
      <c r="BB39" s="346">
        <v>112.3156</v>
      </c>
      <c r="BC39" s="346">
        <v>112.5303</v>
      </c>
      <c r="BD39" s="346">
        <v>112.74890000000001</v>
      </c>
      <c r="BE39" s="346">
        <v>112.9893</v>
      </c>
      <c r="BF39" s="346">
        <v>113.202</v>
      </c>
      <c r="BG39" s="346">
        <v>113.4049</v>
      </c>
      <c r="BH39" s="346">
        <v>113.6126</v>
      </c>
      <c r="BI39" s="346">
        <v>113.78530000000001</v>
      </c>
      <c r="BJ39" s="346">
        <v>113.9374</v>
      </c>
      <c r="BK39" s="346">
        <v>114.0789</v>
      </c>
      <c r="BL39" s="346">
        <v>114.18259999999999</v>
      </c>
      <c r="BM39" s="346">
        <v>114.2582</v>
      </c>
      <c r="BN39" s="346">
        <v>114.2659</v>
      </c>
      <c r="BO39" s="346">
        <v>114.3156</v>
      </c>
      <c r="BP39" s="346">
        <v>114.3673</v>
      </c>
      <c r="BQ39" s="346">
        <v>114.4186</v>
      </c>
      <c r="BR39" s="346">
        <v>114.4761</v>
      </c>
      <c r="BS39" s="346">
        <v>114.53740000000001</v>
      </c>
      <c r="BT39" s="346">
        <v>114.6281</v>
      </c>
      <c r="BU39" s="346">
        <v>114.6778</v>
      </c>
      <c r="BV39" s="346">
        <v>114.71210000000001</v>
      </c>
    </row>
    <row r="40" spans="1:74" ht="11.1" customHeight="1" x14ac:dyDescent="0.2">
      <c r="A40" s="325" t="s">
        <v>1090</v>
      </c>
      <c r="B40" s="41" t="s">
        <v>1119</v>
      </c>
      <c r="C40" s="258">
        <v>101.91971495999999</v>
      </c>
      <c r="D40" s="258">
        <v>101.21727442</v>
      </c>
      <c r="E40" s="258">
        <v>100.88217856999999</v>
      </c>
      <c r="F40" s="258">
        <v>101.03115147</v>
      </c>
      <c r="G40" s="258">
        <v>100.94760717</v>
      </c>
      <c r="H40" s="258">
        <v>100.91940357</v>
      </c>
      <c r="I40" s="258">
        <v>101.30545718</v>
      </c>
      <c r="J40" s="258">
        <v>100.85644241999999</v>
      </c>
      <c r="K40" s="258">
        <v>100.70142355999999</v>
      </c>
      <c r="L40" s="258">
        <v>100.87516764</v>
      </c>
      <c r="M40" s="258">
        <v>100.69979352</v>
      </c>
      <c r="N40" s="258">
        <v>100.48113028</v>
      </c>
      <c r="O40" s="258">
        <v>101.09860985</v>
      </c>
      <c r="P40" s="258">
        <v>100.97622052</v>
      </c>
      <c r="Q40" s="258">
        <v>101.11120705</v>
      </c>
      <c r="R40" s="258">
        <v>100.49391429000001</v>
      </c>
      <c r="S40" s="258">
        <v>100.69836004</v>
      </c>
      <c r="T40" s="258">
        <v>100.62447043</v>
      </c>
      <c r="U40" s="258">
        <v>100.56750528000001</v>
      </c>
      <c r="V40" s="258">
        <v>100.35131853999999</v>
      </c>
      <c r="W40" s="258">
        <v>100.52988347</v>
      </c>
      <c r="X40" s="258">
        <v>100.5945509</v>
      </c>
      <c r="Y40" s="258">
        <v>101.25990005</v>
      </c>
      <c r="Z40" s="258">
        <v>101.33798543</v>
      </c>
      <c r="AA40" s="258">
        <v>102.02979551999999</v>
      </c>
      <c r="AB40" s="258">
        <v>102.34434659</v>
      </c>
      <c r="AC40" s="258">
        <v>102.01329226999999</v>
      </c>
      <c r="AD40" s="258">
        <v>103.05118314000001</v>
      </c>
      <c r="AE40" s="258">
        <v>102.5166428</v>
      </c>
      <c r="AF40" s="258">
        <v>102.95106568999999</v>
      </c>
      <c r="AG40" s="258">
        <v>102.56756177</v>
      </c>
      <c r="AH40" s="258">
        <v>102.00917035000001</v>
      </c>
      <c r="AI40" s="258">
        <v>100.99255932</v>
      </c>
      <c r="AJ40" s="258">
        <v>103.44288374999999</v>
      </c>
      <c r="AK40" s="258">
        <v>104.26951036</v>
      </c>
      <c r="AL40" s="258">
        <v>103.98331025</v>
      </c>
      <c r="AM40" s="258">
        <v>102.98427762999999</v>
      </c>
      <c r="AN40" s="258">
        <v>104.47138479</v>
      </c>
      <c r="AO40" s="258">
        <v>104.92092499</v>
      </c>
      <c r="AP40" s="258">
        <v>105.39662181</v>
      </c>
      <c r="AQ40" s="258">
        <v>104.78104918</v>
      </c>
      <c r="AR40" s="258">
        <v>105.31811035</v>
      </c>
      <c r="AS40" s="258">
        <v>105.60553011</v>
      </c>
      <c r="AT40" s="258">
        <v>106.30594227</v>
      </c>
      <c r="AU40" s="258">
        <v>106.221155</v>
      </c>
      <c r="AV40" s="258">
        <v>106.12983423999999</v>
      </c>
      <c r="AW40" s="258">
        <v>106.51694173</v>
      </c>
      <c r="AX40" s="258">
        <v>106.81522756</v>
      </c>
      <c r="AY40" s="258">
        <v>107.17806192</v>
      </c>
      <c r="AZ40" s="346">
        <v>107.4833</v>
      </c>
      <c r="BA40" s="346">
        <v>107.78870000000001</v>
      </c>
      <c r="BB40" s="346">
        <v>108.1045</v>
      </c>
      <c r="BC40" s="346">
        <v>108.4024</v>
      </c>
      <c r="BD40" s="346">
        <v>108.69280000000001</v>
      </c>
      <c r="BE40" s="346">
        <v>109.0051</v>
      </c>
      <c r="BF40" s="346">
        <v>109.2582</v>
      </c>
      <c r="BG40" s="346">
        <v>109.4815</v>
      </c>
      <c r="BH40" s="346">
        <v>109.6819</v>
      </c>
      <c r="BI40" s="346">
        <v>109.84059999999999</v>
      </c>
      <c r="BJ40" s="346">
        <v>109.9645</v>
      </c>
      <c r="BK40" s="346">
        <v>110.0527</v>
      </c>
      <c r="BL40" s="346">
        <v>110.10760000000001</v>
      </c>
      <c r="BM40" s="346">
        <v>110.12820000000001</v>
      </c>
      <c r="BN40" s="346">
        <v>110.06780000000001</v>
      </c>
      <c r="BO40" s="346">
        <v>110.0552</v>
      </c>
      <c r="BP40" s="346">
        <v>110.04340000000001</v>
      </c>
      <c r="BQ40" s="346">
        <v>109.9978</v>
      </c>
      <c r="BR40" s="346">
        <v>110.01390000000001</v>
      </c>
      <c r="BS40" s="346">
        <v>110.0568</v>
      </c>
      <c r="BT40" s="346">
        <v>110.1926</v>
      </c>
      <c r="BU40" s="346">
        <v>110.23990000000001</v>
      </c>
      <c r="BV40" s="346">
        <v>110.2645</v>
      </c>
    </row>
    <row r="41" spans="1:74" ht="11.1" customHeight="1" x14ac:dyDescent="0.2">
      <c r="A41" s="325" t="s">
        <v>1091</v>
      </c>
      <c r="B41" s="41" t="s">
        <v>1120</v>
      </c>
      <c r="C41" s="258">
        <v>99.564825670000005</v>
      </c>
      <c r="D41" s="258">
        <v>99.084418099999994</v>
      </c>
      <c r="E41" s="258">
        <v>98.27402515</v>
      </c>
      <c r="F41" s="258">
        <v>98.950762350000005</v>
      </c>
      <c r="G41" s="258">
        <v>99.031572109999999</v>
      </c>
      <c r="H41" s="258">
        <v>98.630570520000006</v>
      </c>
      <c r="I41" s="258">
        <v>98.810209439999994</v>
      </c>
      <c r="J41" s="258">
        <v>98.388428140000002</v>
      </c>
      <c r="K41" s="258">
        <v>98.583861069999998</v>
      </c>
      <c r="L41" s="258">
        <v>99.053141319999995</v>
      </c>
      <c r="M41" s="258">
        <v>99.323652659999993</v>
      </c>
      <c r="N41" s="258">
        <v>98.925989430000001</v>
      </c>
      <c r="O41" s="258">
        <v>99.650429549999998</v>
      </c>
      <c r="P41" s="258">
        <v>99.69825582</v>
      </c>
      <c r="Q41" s="258">
        <v>100.41698552</v>
      </c>
      <c r="R41" s="258">
        <v>99.423598089999999</v>
      </c>
      <c r="S41" s="258">
        <v>99.759088270000007</v>
      </c>
      <c r="T41" s="258">
        <v>99.671978409999994</v>
      </c>
      <c r="U41" s="258">
        <v>99.862347619999994</v>
      </c>
      <c r="V41" s="258">
        <v>99.707275440000004</v>
      </c>
      <c r="W41" s="258">
        <v>100.30336020999999</v>
      </c>
      <c r="X41" s="258">
        <v>99.848644489999998</v>
      </c>
      <c r="Y41" s="258">
        <v>100.98851793999999</v>
      </c>
      <c r="Z41" s="258">
        <v>100.81626267999999</v>
      </c>
      <c r="AA41" s="258">
        <v>101.74851454</v>
      </c>
      <c r="AB41" s="258">
        <v>101.62256304</v>
      </c>
      <c r="AC41" s="258">
        <v>101.86087345</v>
      </c>
      <c r="AD41" s="258">
        <v>103.3279216</v>
      </c>
      <c r="AE41" s="258">
        <v>103.41419002000001</v>
      </c>
      <c r="AF41" s="258">
        <v>103.86231284</v>
      </c>
      <c r="AG41" s="258">
        <v>103.51487040000001</v>
      </c>
      <c r="AH41" s="258">
        <v>102.06126148</v>
      </c>
      <c r="AI41" s="258">
        <v>99.33274274</v>
      </c>
      <c r="AJ41" s="258">
        <v>104.03050782</v>
      </c>
      <c r="AK41" s="258">
        <v>105.10880808</v>
      </c>
      <c r="AL41" s="258">
        <v>104.46718332</v>
      </c>
      <c r="AM41" s="258">
        <v>102.66369806</v>
      </c>
      <c r="AN41" s="258">
        <v>103.95169335999999</v>
      </c>
      <c r="AO41" s="258">
        <v>104.71496658</v>
      </c>
      <c r="AP41" s="258">
        <v>105.44251164000001</v>
      </c>
      <c r="AQ41" s="258">
        <v>105.51974645999999</v>
      </c>
      <c r="AR41" s="258">
        <v>105.84633866</v>
      </c>
      <c r="AS41" s="258">
        <v>106.18827537</v>
      </c>
      <c r="AT41" s="258">
        <v>106.71422341</v>
      </c>
      <c r="AU41" s="258">
        <v>106.45960463999999</v>
      </c>
      <c r="AV41" s="258">
        <v>106.06382664</v>
      </c>
      <c r="AW41" s="258">
        <v>106.42420394</v>
      </c>
      <c r="AX41" s="258">
        <v>106.78959915</v>
      </c>
      <c r="AY41" s="258">
        <v>107.27072047</v>
      </c>
      <c r="AZ41" s="346">
        <v>107.6075</v>
      </c>
      <c r="BA41" s="346">
        <v>107.93940000000001</v>
      </c>
      <c r="BB41" s="346">
        <v>108.27970000000001</v>
      </c>
      <c r="BC41" s="346">
        <v>108.5919</v>
      </c>
      <c r="BD41" s="346">
        <v>108.8892</v>
      </c>
      <c r="BE41" s="346">
        <v>109.17400000000001</v>
      </c>
      <c r="BF41" s="346">
        <v>109.43980000000001</v>
      </c>
      <c r="BG41" s="346">
        <v>109.6889</v>
      </c>
      <c r="BH41" s="346">
        <v>109.95440000000001</v>
      </c>
      <c r="BI41" s="346">
        <v>110.1452</v>
      </c>
      <c r="BJ41" s="346">
        <v>110.29430000000001</v>
      </c>
      <c r="BK41" s="346">
        <v>110.3693</v>
      </c>
      <c r="BL41" s="346">
        <v>110.4597</v>
      </c>
      <c r="BM41" s="346">
        <v>110.5329</v>
      </c>
      <c r="BN41" s="346">
        <v>110.5509</v>
      </c>
      <c r="BO41" s="346">
        <v>110.6182</v>
      </c>
      <c r="BP41" s="346">
        <v>110.6969</v>
      </c>
      <c r="BQ41" s="346">
        <v>110.7735</v>
      </c>
      <c r="BR41" s="346">
        <v>110.8849</v>
      </c>
      <c r="BS41" s="346">
        <v>111.0179</v>
      </c>
      <c r="BT41" s="346">
        <v>111.244</v>
      </c>
      <c r="BU41" s="346">
        <v>111.366</v>
      </c>
      <c r="BV41" s="346">
        <v>111.4556</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1086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706</v>
      </c>
      <c r="B45" s="209" t="s">
        <v>585</v>
      </c>
      <c r="C45" s="214">
        <v>2.34836</v>
      </c>
      <c r="D45" s="214">
        <v>2.3527399999999998</v>
      </c>
      <c r="E45" s="214">
        <v>2.3595600000000001</v>
      </c>
      <c r="F45" s="214">
        <v>2.36165</v>
      </c>
      <c r="G45" s="214">
        <v>2.3695200000000001</v>
      </c>
      <c r="H45" s="214">
        <v>2.3761800000000002</v>
      </c>
      <c r="I45" s="214">
        <v>2.3799299999999999</v>
      </c>
      <c r="J45" s="214">
        <v>2.3798900000000001</v>
      </c>
      <c r="K45" s="214">
        <v>2.3746700000000001</v>
      </c>
      <c r="L45" s="214">
        <v>2.37764</v>
      </c>
      <c r="M45" s="214">
        <v>2.3807200000000002</v>
      </c>
      <c r="N45" s="214">
        <v>2.3782700000000001</v>
      </c>
      <c r="O45" s="214">
        <v>2.3799000000000001</v>
      </c>
      <c r="P45" s="214">
        <v>2.3753199999999999</v>
      </c>
      <c r="Q45" s="214">
        <v>2.38022</v>
      </c>
      <c r="R45" s="214">
        <v>2.3884300000000001</v>
      </c>
      <c r="S45" s="214">
        <v>2.39439</v>
      </c>
      <c r="T45" s="214">
        <v>2.4007399999999999</v>
      </c>
      <c r="U45" s="214">
        <v>2.4005800000000002</v>
      </c>
      <c r="V45" s="214">
        <v>2.4056899999999999</v>
      </c>
      <c r="W45" s="214">
        <v>2.4101699999999999</v>
      </c>
      <c r="X45" s="214">
        <v>2.4166699999999999</v>
      </c>
      <c r="Y45" s="214">
        <v>2.4208099999999999</v>
      </c>
      <c r="Z45" s="214">
        <v>2.4278400000000002</v>
      </c>
      <c r="AA45" s="214">
        <v>2.44028</v>
      </c>
      <c r="AB45" s="214">
        <v>2.44102</v>
      </c>
      <c r="AC45" s="214">
        <v>2.4371700000000001</v>
      </c>
      <c r="AD45" s="214">
        <v>2.4408699999999999</v>
      </c>
      <c r="AE45" s="214">
        <v>2.4391099999999999</v>
      </c>
      <c r="AF45" s="214">
        <v>2.4403199999999998</v>
      </c>
      <c r="AG45" s="214">
        <v>2.4423599999999999</v>
      </c>
      <c r="AH45" s="214">
        <v>2.45262</v>
      </c>
      <c r="AI45" s="214">
        <v>2.4639199999999999</v>
      </c>
      <c r="AJ45" s="214">
        <v>2.46583</v>
      </c>
      <c r="AK45" s="214">
        <v>2.47411</v>
      </c>
      <c r="AL45" s="214">
        <v>2.4790999999999999</v>
      </c>
      <c r="AM45" s="214">
        <v>2.4924499999999998</v>
      </c>
      <c r="AN45" s="214">
        <v>2.4961899999999999</v>
      </c>
      <c r="AO45" s="214">
        <v>2.4946199999999998</v>
      </c>
      <c r="AP45" s="214">
        <v>2.50013</v>
      </c>
      <c r="AQ45" s="214">
        <v>2.50535</v>
      </c>
      <c r="AR45" s="214">
        <v>2.5085700000000002</v>
      </c>
      <c r="AS45" s="214">
        <v>2.5128599999999999</v>
      </c>
      <c r="AT45" s="214">
        <v>2.5184600000000001</v>
      </c>
      <c r="AU45" s="214">
        <v>2.5199400000000001</v>
      </c>
      <c r="AV45" s="214">
        <v>2.52827</v>
      </c>
      <c r="AW45" s="214">
        <v>2.5287600000000001</v>
      </c>
      <c r="AX45" s="214">
        <v>2.5273300000000001</v>
      </c>
      <c r="AY45" s="214">
        <v>2.52867</v>
      </c>
      <c r="AZ45" s="355">
        <v>2.53111</v>
      </c>
      <c r="BA45" s="355">
        <v>2.5348489999999999</v>
      </c>
      <c r="BB45" s="355">
        <v>2.5417930000000002</v>
      </c>
      <c r="BC45" s="355">
        <v>2.5467010000000001</v>
      </c>
      <c r="BD45" s="355">
        <v>2.5514770000000002</v>
      </c>
      <c r="BE45" s="355">
        <v>2.5555949999999998</v>
      </c>
      <c r="BF45" s="355">
        <v>2.5605060000000002</v>
      </c>
      <c r="BG45" s="355">
        <v>2.5656810000000001</v>
      </c>
      <c r="BH45" s="355">
        <v>2.5711140000000001</v>
      </c>
      <c r="BI45" s="355">
        <v>2.5768239999999998</v>
      </c>
      <c r="BJ45" s="355">
        <v>2.5828039999999999</v>
      </c>
      <c r="BK45" s="355">
        <v>2.590401</v>
      </c>
      <c r="BL45" s="355">
        <v>2.5959089999999998</v>
      </c>
      <c r="BM45" s="355">
        <v>2.600676</v>
      </c>
      <c r="BN45" s="355">
        <v>2.6036929999999998</v>
      </c>
      <c r="BO45" s="355">
        <v>2.6077319999999999</v>
      </c>
      <c r="BP45" s="355">
        <v>2.6117849999999998</v>
      </c>
      <c r="BQ45" s="355">
        <v>2.6157409999999999</v>
      </c>
      <c r="BR45" s="355">
        <v>2.6199050000000002</v>
      </c>
      <c r="BS45" s="355">
        <v>2.6241680000000001</v>
      </c>
      <c r="BT45" s="355">
        <v>2.6283629999999998</v>
      </c>
      <c r="BU45" s="355">
        <v>2.6329440000000002</v>
      </c>
      <c r="BV45" s="355">
        <v>2.6377440000000001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705</v>
      </c>
      <c r="B47" s="209" t="s">
        <v>586</v>
      </c>
      <c r="C47" s="214">
        <v>1.9483668678999999</v>
      </c>
      <c r="D47" s="214">
        <v>1.9280113589000001</v>
      </c>
      <c r="E47" s="214">
        <v>1.915902121</v>
      </c>
      <c r="F47" s="214">
        <v>1.9241700251</v>
      </c>
      <c r="G47" s="214">
        <v>1.9194551763000001</v>
      </c>
      <c r="H47" s="214">
        <v>1.9138884456</v>
      </c>
      <c r="I47" s="214">
        <v>1.9084172757</v>
      </c>
      <c r="J47" s="214">
        <v>1.9004361987</v>
      </c>
      <c r="K47" s="214">
        <v>1.8908926575</v>
      </c>
      <c r="L47" s="214">
        <v>1.8772201945</v>
      </c>
      <c r="M47" s="214">
        <v>1.8664765681</v>
      </c>
      <c r="N47" s="214">
        <v>1.8560953204999999</v>
      </c>
      <c r="O47" s="214">
        <v>1.8412030836</v>
      </c>
      <c r="P47" s="214">
        <v>1.8352016202000001</v>
      </c>
      <c r="Q47" s="214">
        <v>1.8332175621</v>
      </c>
      <c r="R47" s="214">
        <v>1.8398653387999999</v>
      </c>
      <c r="S47" s="214">
        <v>1.8424552689</v>
      </c>
      <c r="T47" s="214">
        <v>1.8456017820999999</v>
      </c>
      <c r="U47" s="214">
        <v>1.8475572056</v>
      </c>
      <c r="V47" s="214">
        <v>1.8531276393</v>
      </c>
      <c r="W47" s="214">
        <v>1.8605654104</v>
      </c>
      <c r="X47" s="214">
        <v>1.8691718715000001</v>
      </c>
      <c r="Y47" s="214">
        <v>1.8808683033</v>
      </c>
      <c r="Z47" s="214">
        <v>1.8949560582</v>
      </c>
      <c r="AA47" s="214">
        <v>1.9236516183000001</v>
      </c>
      <c r="AB47" s="214">
        <v>1.9333596579000001</v>
      </c>
      <c r="AC47" s="214">
        <v>1.9362966588999999</v>
      </c>
      <c r="AD47" s="214">
        <v>1.9212994229</v>
      </c>
      <c r="AE47" s="214">
        <v>1.9190667458999999</v>
      </c>
      <c r="AF47" s="214">
        <v>1.9184354294999999</v>
      </c>
      <c r="AG47" s="214">
        <v>1.9151474074999999</v>
      </c>
      <c r="AH47" s="214">
        <v>1.9209123615999999</v>
      </c>
      <c r="AI47" s="214">
        <v>1.9314722258999999</v>
      </c>
      <c r="AJ47" s="214">
        <v>1.9541971499999999</v>
      </c>
      <c r="AK47" s="214">
        <v>1.968819222</v>
      </c>
      <c r="AL47" s="214">
        <v>1.9827085917</v>
      </c>
      <c r="AM47" s="214">
        <v>1.9999849692</v>
      </c>
      <c r="AN47" s="214">
        <v>2.0093191518000002</v>
      </c>
      <c r="AO47" s="214">
        <v>2.0148308495</v>
      </c>
      <c r="AP47" s="214">
        <v>2.0117300185000002</v>
      </c>
      <c r="AQ47" s="214">
        <v>2.0131892793000001</v>
      </c>
      <c r="AR47" s="214">
        <v>2.0144185880999999</v>
      </c>
      <c r="AS47" s="214">
        <v>2.015016197</v>
      </c>
      <c r="AT47" s="214">
        <v>2.0160869127000001</v>
      </c>
      <c r="AU47" s="214">
        <v>2.0172289873999998</v>
      </c>
      <c r="AV47" s="214">
        <v>2.0217445739</v>
      </c>
      <c r="AW47" s="214">
        <v>2.0205527518999999</v>
      </c>
      <c r="AX47" s="214">
        <v>2.0169556742000001</v>
      </c>
      <c r="AY47" s="214">
        <v>2.0048402592999999</v>
      </c>
      <c r="AZ47" s="355">
        <v>2.001017</v>
      </c>
      <c r="BA47" s="355">
        <v>1.999374</v>
      </c>
      <c r="BB47" s="355">
        <v>2.002033</v>
      </c>
      <c r="BC47" s="355">
        <v>2.0031569999999999</v>
      </c>
      <c r="BD47" s="355">
        <v>2.0048699999999999</v>
      </c>
      <c r="BE47" s="355">
        <v>2.0061580000000001</v>
      </c>
      <c r="BF47" s="355">
        <v>2.0098060000000002</v>
      </c>
      <c r="BG47" s="355">
        <v>2.0148009999999998</v>
      </c>
      <c r="BH47" s="355">
        <v>2.0230899999999998</v>
      </c>
      <c r="BI47" s="355">
        <v>2.0293190000000001</v>
      </c>
      <c r="BJ47" s="355">
        <v>2.0354350000000001</v>
      </c>
      <c r="BK47" s="355">
        <v>2.0438360000000002</v>
      </c>
      <c r="BL47" s="355">
        <v>2.0479280000000002</v>
      </c>
      <c r="BM47" s="355">
        <v>2.050109</v>
      </c>
      <c r="BN47" s="355">
        <v>2.0480659999999999</v>
      </c>
      <c r="BO47" s="355">
        <v>2.0481569999999998</v>
      </c>
      <c r="BP47" s="355">
        <v>2.0480710000000002</v>
      </c>
      <c r="BQ47" s="355">
        <v>2.0455320000000001</v>
      </c>
      <c r="BR47" s="355">
        <v>2.0467970000000002</v>
      </c>
      <c r="BS47" s="355">
        <v>2.0495920000000001</v>
      </c>
      <c r="BT47" s="355">
        <v>2.0570010000000001</v>
      </c>
      <c r="BU47" s="355">
        <v>2.06054</v>
      </c>
      <c r="BV47" s="355">
        <v>2.0632929999999998</v>
      </c>
    </row>
    <row r="48" spans="1:74" ht="11.1" customHeight="1" x14ac:dyDescent="0.2">
      <c r="A48" s="134"/>
      <c r="B48" s="139" t="s">
        <v>864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707</v>
      </c>
      <c r="B49" s="209" t="s">
        <v>586</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2.331</v>
      </c>
      <c r="AW49" s="214">
        <v>2.1080000000000001</v>
      </c>
      <c r="AX49" s="214">
        <v>1.8540000000000001</v>
      </c>
      <c r="AY49" s="214">
        <v>1.7430760000000001</v>
      </c>
      <c r="AZ49" s="355">
        <v>1.7615369999999999</v>
      </c>
      <c r="BA49" s="355">
        <v>1.8380240000000001</v>
      </c>
      <c r="BB49" s="355">
        <v>1.861157</v>
      </c>
      <c r="BC49" s="355">
        <v>1.8863730000000001</v>
      </c>
      <c r="BD49" s="355">
        <v>1.860989</v>
      </c>
      <c r="BE49" s="355">
        <v>1.870965</v>
      </c>
      <c r="BF49" s="355">
        <v>1.888863</v>
      </c>
      <c r="BG49" s="355">
        <v>1.880741</v>
      </c>
      <c r="BH49" s="355">
        <v>1.8525309999999999</v>
      </c>
      <c r="BI49" s="355">
        <v>1.8416349999999999</v>
      </c>
      <c r="BJ49" s="355">
        <v>1.801132</v>
      </c>
      <c r="BK49" s="355">
        <v>1.7943899999999999</v>
      </c>
      <c r="BL49" s="355">
        <v>1.852231</v>
      </c>
      <c r="BM49" s="355">
        <v>1.907961</v>
      </c>
      <c r="BN49" s="355">
        <v>1.9186380000000001</v>
      </c>
      <c r="BO49" s="355">
        <v>1.9257770000000001</v>
      </c>
      <c r="BP49" s="355">
        <v>1.9290309999999999</v>
      </c>
      <c r="BQ49" s="355">
        <v>1.9278189999999999</v>
      </c>
      <c r="BR49" s="355">
        <v>1.8996599999999999</v>
      </c>
      <c r="BS49" s="355">
        <v>1.8837520000000001</v>
      </c>
      <c r="BT49" s="355">
        <v>1.8597319999999999</v>
      </c>
      <c r="BU49" s="355">
        <v>1.8227409999999999</v>
      </c>
      <c r="BV49" s="355">
        <v>1.8124180000000001</v>
      </c>
    </row>
    <row r="50" spans="1:74" ht="11.1" customHeight="1" x14ac:dyDescent="0.2">
      <c r="A50" s="140"/>
      <c r="B50" s="139" t="s">
        <v>685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686</v>
      </c>
      <c r="B51" s="628" t="s">
        <v>1351</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109.94577778</v>
      </c>
      <c r="AQ51" s="258">
        <v>110.18411111</v>
      </c>
      <c r="AR51" s="258">
        <v>110.38611111</v>
      </c>
      <c r="AS51" s="258">
        <v>110.55177777999999</v>
      </c>
      <c r="AT51" s="258">
        <v>110.68111111</v>
      </c>
      <c r="AU51" s="258">
        <v>110.77411111000001</v>
      </c>
      <c r="AV51" s="258">
        <v>110.96582963</v>
      </c>
      <c r="AW51" s="258">
        <v>111.15054074</v>
      </c>
      <c r="AX51" s="258">
        <v>111.35702963</v>
      </c>
      <c r="AY51" s="258">
        <v>111.6456963</v>
      </c>
      <c r="AZ51" s="346">
        <v>111.85039999999999</v>
      </c>
      <c r="BA51" s="346">
        <v>112.0317</v>
      </c>
      <c r="BB51" s="346">
        <v>112.1448</v>
      </c>
      <c r="BC51" s="346">
        <v>112.3124</v>
      </c>
      <c r="BD51" s="346">
        <v>112.48990000000001</v>
      </c>
      <c r="BE51" s="346">
        <v>112.68089999999999</v>
      </c>
      <c r="BF51" s="346">
        <v>112.8754</v>
      </c>
      <c r="BG51" s="346">
        <v>113.0771</v>
      </c>
      <c r="BH51" s="346">
        <v>113.27889999999999</v>
      </c>
      <c r="BI51" s="346">
        <v>113.50020000000001</v>
      </c>
      <c r="BJ51" s="346">
        <v>113.7341</v>
      </c>
      <c r="BK51" s="346">
        <v>114.004</v>
      </c>
      <c r="BL51" s="346">
        <v>114.2453</v>
      </c>
      <c r="BM51" s="346">
        <v>114.4815</v>
      </c>
      <c r="BN51" s="346">
        <v>114.72620000000001</v>
      </c>
      <c r="BO51" s="346">
        <v>114.9422</v>
      </c>
      <c r="BP51" s="346">
        <v>115.143</v>
      </c>
      <c r="BQ51" s="346">
        <v>115.2915</v>
      </c>
      <c r="BR51" s="346">
        <v>115.4898</v>
      </c>
      <c r="BS51" s="346">
        <v>115.7008</v>
      </c>
      <c r="BT51" s="346">
        <v>115.9426</v>
      </c>
      <c r="BU51" s="346">
        <v>116.1653</v>
      </c>
      <c r="BV51" s="346">
        <v>116.3871</v>
      </c>
    </row>
    <row r="52" spans="1:74" ht="11.1" customHeight="1" x14ac:dyDescent="0.2">
      <c r="A52" s="134"/>
      <c r="B52" s="139" t="s">
        <v>628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712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713</v>
      </c>
      <c r="B55" s="209" t="s">
        <v>587</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7690.0344827999998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7889.9032257999997</v>
      </c>
      <c r="AB55" s="240">
        <v>8105.25</v>
      </c>
      <c r="AC55" s="240">
        <v>8624.3548386999992</v>
      </c>
      <c r="AD55" s="240">
        <v>9096.7999999999993</v>
      </c>
      <c r="AE55" s="240">
        <v>9159.8709677000006</v>
      </c>
      <c r="AF55" s="240">
        <v>9351.2333333000006</v>
      </c>
      <c r="AG55" s="240">
        <v>9269.1290322999994</v>
      </c>
      <c r="AH55" s="240">
        <v>9134.9677419</v>
      </c>
      <c r="AI55" s="240">
        <v>8755.7666666999994</v>
      </c>
      <c r="AJ55" s="240">
        <v>8997.9677419</v>
      </c>
      <c r="AK55" s="240">
        <v>8590.4</v>
      </c>
      <c r="AL55" s="240">
        <v>8597.9032258000007</v>
      </c>
      <c r="AM55" s="240">
        <v>7925.6451612999999</v>
      </c>
      <c r="AN55" s="240">
        <v>8095</v>
      </c>
      <c r="AO55" s="240">
        <v>8660.6451613000008</v>
      </c>
      <c r="AP55" s="240">
        <v>9082.5</v>
      </c>
      <c r="AQ55" s="240">
        <v>9231</v>
      </c>
      <c r="AR55" s="240">
        <v>9362.5666667000005</v>
      </c>
      <c r="AS55" s="240">
        <v>9295</v>
      </c>
      <c r="AT55" s="240">
        <v>9245.4193548000003</v>
      </c>
      <c r="AU55" s="240">
        <v>8686.5</v>
      </c>
      <c r="AV55" s="240">
        <v>9102.3870967999992</v>
      </c>
      <c r="AW55" s="240">
        <v>8617.7666666999994</v>
      </c>
      <c r="AX55" s="240">
        <v>8808.6689999999999</v>
      </c>
      <c r="AY55" s="240">
        <v>8100.1909999999998</v>
      </c>
      <c r="AZ55" s="333">
        <v>8329.17</v>
      </c>
      <c r="BA55" s="333">
        <v>8806.9920000000002</v>
      </c>
      <c r="BB55" s="333">
        <v>9277.8279999999995</v>
      </c>
      <c r="BC55" s="333">
        <v>9342.1929999999993</v>
      </c>
      <c r="BD55" s="333">
        <v>9495.5439999999999</v>
      </c>
      <c r="BE55" s="333">
        <v>9438.5939999999991</v>
      </c>
      <c r="BF55" s="333">
        <v>9317.2749999999996</v>
      </c>
      <c r="BG55" s="333">
        <v>8902.5820000000003</v>
      </c>
      <c r="BH55" s="333">
        <v>9139.4</v>
      </c>
      <c r="BI55" s="333">
        <v>8816.3430000000008</v>
      </c>
      <c r="BJ55" s="333">
        <v>8902.2099999999991</v>
      </c>
      <c r="BK55" s="333">
        <v>8175.9660000000003</v>
      </c>
      <c r="BL55" s="333">
        <v>8371.7639999999992</v>
      </c>
      <c r="BM55" s="333">
        <v>8918.7510000000002</v>
      </c>
      <c r="BN55" s="333">
        <v>9392.991</v>
      </c>
      <c r="BO55" s="333">
        <v>9454.0470000000005</v>
      </c>
      <c r="BP55" s="333">
        <v>9659</v>
      </c>
      <c r="BQ55" s="333">
        <v>9584.6980000000003</v>
      </c>
      <c r="BR55" s="333">
        <v>9432.4290000000001</v>
      </c>
      <c r="BS55" s="333">
        <v>9081.0650000000005</v>
      </c>
      <c r="BT55" s="333">
        <v>9298.0630000000001</v>
      </c>
      <c r="BU55" s="333">
        <v>8862.7669999999998</v>
      </c>
      <c r="BV55" s="333">
        <v>8931.8760000000002</v>
      </c>
    </row>
    <row r="56" spans="1:74" ht="11.1" customHeight="1" x14ac:dyDescent="0.2">
      <c r="A56" s="134"/>
      <c r="B56" s="139" t="s">
        <v>714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715</v>
      </c>
      <c r="B57" s="209" t="s">
        <v>989</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639.64639999999997</v>
      </c>
      <c r="AW57" s="240">
        <v>633.48320000000001</v>
      </c>
      <c r="AX57" s="240">
        <v>651.03589999999997</v>
      </c>
      <c r="AY57" s="240">
        <v>611.42010000000005</v>
      </c>
      <c r="AZ57" s="333">
        <v>610.88</v>
      </c>
      <c r="BA57" s="333">
        <v>646.99120000000005</v>
      </c>
      <c r="BB57" s="333">
        <v>648.03139999999996</v>
      </c>
      <c r="BC57" s="333">
        <v>646.53179999999998</v>
      </c>
      <c r="BD57" s="333">
        <v>678.61519999999996</v>
      </c>
      <c r="BE57" s="333">
        <v>683.6318</v>
      </c>
      <c r="BF57" s="333">
        <v>673.95979999999997</v>
      </c>
      <c r="BG57" s="333">
        <v>638.57569999999998</v>
      </c>
      <c r="BH57" s="333">
        <v>639.56119999999999</v>
      </c>
      <c r="BI57" s="333">
        <v>634.07600000000002</v>
      </c>
      <c r="BJ57" s="333">
        <v>652.92809999999997</v>
      </c>
      <c r="BK57" s="333">
        <v>611.49109999999996</v>
      </c>
      <c r="BL57" s="333">
        <v>609.38840000000005</v>
      </c>
      <c r="BM57" s="333">
        <v>644.70349999999996</v>
      </c>
      <c r="BN57" s="333">
        <v>645.58820000000003</v>
      </c>
      <c r="BO57" s="333">
        <v>644.34799999999996</v>
      </c>
      <c r="BP57" s="333">
        <v>676.91160000000002</v>
      </c>
      <c r="BQ57" s="333">
        <v>682.53679999999997</v>
      </c>
      <c r="BR57" s="333">
        <v>673.47130000000004</v>
      </c>
      <c r="BS57" s="333">
        <v>638.62149999999997</v>
      </c>
      <c r="BT57" s="333">
        <v>639.99649999999997</v>
      </c>
      <c r="BU57" s="333">
        <v>634.8048</v>
      </c>
      <c r="BV57" s="333">
        <v>653.89210000000003</v>
      </c>
    </row>
    <row r="58" spans="1:74" ht="11.1" customHeight="1" x14ac:dyDescent="0.2">
      <c r="A58" s="134"/>
      <c r="B58" s="139" t="s">
        <v>716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717</v>
      </c>
      <c r="B59" s="209" t="s">
        <v>990</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438.38650418999998</v>
      </c>
      <c r="AT59" s="240">
        <v>425.72941845000003</v>
      </c>
      <c r="AU59" s="240">
        <v>388.20397696999999</v>
      </c>
      <c r="AV59" s="240">
        <v>399.83260000000001</v>
      </c>
      <c r="AW59" s="240">
        <v>395.59559999999999</v>
      </c>
      <c r="AX59" s="240">
        <v>404.30450000000002</v>
      </c>
      <c r="AY59" s="240">
        <v>371.59100000000001</v>
      </c>
      <c r="AZ59" s="333">
        <v>371.83949999999999</v>
      </c>
      <c r="BA59" s="333">
        <v>409.91579999999999</v>
      </c>
      <c r="BB59" s="333">
        <v>405.99079999999998</v>
      </c>
      <c r="BC59" s="333">
        <v>411.10079999999999</v>
      </c>
      <c r="BD59" s="333">
        <v>439.61070000000001</v>
      </c>
      <c r="BE59" s="333">
        <v>441.70280000000002</v>
      </c>
      <c r="BF59" s="333">
        <v>429.70830000000001</v>
      </c>
      <c r="BG59" s="333">
        <v>400.16629999999998</v>
      </c>
      <c r="BH59" s="333">
        <v>405.70280000000002</v>
      </c>
      <c r="BI59" s="333">
        <v>398.07260000000002</v>
      </c>
      <c r="BJ59" s="333">
        <v>406.38990000000001</v>
      </c>
      <c r="BK59" s="333">
        <v>371.43529999999998</v>
      </c>
      <c r="BL59" s="333">
        <v>370.98379999999997</v>
      </c>
      <c r="BM59" s="333">
        <v>409.14339999999999</v>
      </c>
      <c r="BN59" s="333">
        <v>405.601</v>
      </c>
      <c r="BO59" s="333">
        <v>411.21069999999997</v>
      </c>
      <c r="BP59" s="333">
        <v>440.21769999999998</v>
      </c>
      <c r="BQ59" s="333">
        <v>442.77629999999999</v>
      </c>
      <c r="BR59" s="333">
        <v>431.16430000000003</v>
      </c>
      <c r="BS59" s="333">
        <v>401.91289999999998</v>
      </c>
      <c r="BT59" s="333">
        <v>407.608</v>
      </c>
      <c r="BU59" s="333">
        <v>400.096</v>
      </c>
      <c r="BV59" s="333">
        <v>408.5154</v>
      </c>
    </row>
    <row r="60" spans="1:74" ht="11.1" customHeight="1" x14ac:dyDescent="0.2">
      <c r="A60" s="134"/>
      <c r="B60" s="139" t="s">
        <v>718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719</v>
      </c>
      <c r="B61" s="209" t="s">
        <v>588</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262.6216</v>
      </c>
      <c r="AY61" s="258">
        <v>271.16590000000002</v>
      </c>
      <c r="AZ61" s="346">
        <v>286.87209999999999</v>
      </c>
      <c r="BA61" s="346">
        <v>296.9264</v>
      </c>
      <c r="BB61" s="346">
        <v>314.53949999999998</v>
      </c>
      <c r="BC61" s="346">
        <v>330.35039999999998</v>
      </c>
      <c r="BD61" s="346">
        <v>335.755</v>
      </c>
      <c r="BE61" s="346">
        <v>325.93979999999999</v>
      </c>
      <c r="BF61" s="346">
        <v>315.37970000000001</v>
      </c>
      <c r="BG61" s="346">
        <v>323.3999</v>
      </c>
      <c r="BH61" s="346">
        <v>328.96620000000001</v>
      </c>
      <c r="BI61" s="346">
        <v>331.3947</v>
      </c>
      <c r="BJ61" s="346">
        <v>315.46550000000002</v>
      </c>
      <c r="BK61" s="346">
        <v>315.4316</v>
      </c>
      <c r="BL61" s="346">
        <v>325.37799999999999</v>
      </c>
      <c r="BM61" s="346">
        <v>330.40179999999998</v>
      </c>
      <c r="BN61" s="346">
        <v>344.54989999999998</v>
      </c>
      <c r="BO61" s="346">
        <v>357.99639999999999</v>
      </c>
      <c r="BP61" s="346">
        <v>360.9271</v>
      </c>
      <c r="BQ61" s="346">
        <v>348.1114</v>
      </c>
      <c r="BR61" s="346">
        <v>334.90839999999997</v>
      </c>
      <c r="BS61" s="346">
        <v>341.80340000000001</v>
      </c>
      <c r="BT61" s="346">
        <v>346.25990000000002</v>
      </c>
      <c r="BU61" s="346">
        <v>347.54329999999999</v>
      </c>
      <c r="BV61" s="346">
        <v>329.60570000000001</v>
      </c>
    </row>
    <row r="62" spans="1:74" ht="11.1" customHeight="1" x14ac:dyDescent="0.2">
      <c r="A62" s="134"/>
      <c r="B62" s="139" t="s">
        <v>720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721</v>
      </c>
      <c r="B63" s="482" t="s">
        <v>589</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0.26907373272000001</v>
      </c>
      <c r="AY63" s="271">
        <v>0.27173076923</v>
      </c>
      <c r="AZ63" s="365">
        <v>0.28668500000000002</v>
      </c>
      <c r="BA63" s="365">
        <v>0.30117460000000001</v>
      </c>
      <c r="BB63" s="365">
        <v>0.28880610000000001</v>
      </c>
      <c r="BC63" s="365">
        <v>0.29360520000000001</v>
      </c>
      <c r="BD63" s="365">
        <v>0.2871319</v>
      </c>
      <c r="BE63" s="365">
        <v>0.28339969999999998</v>
      </c>
      <c r="BF63" s="365">
        <v>0.27619759999999999</v>
      </c>
      <c r="BG63" s="365">
        <v>0.26765290000000003</v>
      </c>
      <c r="BH63" s="365">
        <v>0.24650430000000001</v>
      </c>
      <c r="BI63" s="365">
        <v>0.24459810000000001</v>
      </c>
      <c r="BJ63" s="365">
        <v>0.24686849999999999</v>
      </c>
      <c r="BK63" s="365">
        <v>0.2913039</v>
      </c>
      <c r="BL63" s="365">
        <v>0.30727870000000002</v>
      </c>
      <c r="BM63" s="365">
        <v>0.31983869999999998</v>
      </c>
      <c r="BN63" s="365">
        <v>0.30546849999999998</v>
      </c>
      <c r="BO63" s="365">
        <v>0.30684</v>
      </c>
      <c r="BP63" s="365">
        <v>0.29764370000000001</v>
      </c>
      <c r="BQ63" s="365">
        <v>0.29007100000000002</v>
      </c>
      <c r="BR63" s="365">
        <v>0.27975489999999997</v>
      </c>
      <c r="BS63" s="365">
        <v>0.26913229999999999</v>
      </c>
      <c r="BT63" s="365">
        <v>0.24555560000000001</v>
      </c>
      <c r="BU63" s="365">
        <v>0.24233869999999999</v>
      </c>
      <c r="BV63" s="365">
        <v>0.2427115</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1353</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960</v>
      </c>
      <c r="B66" s="209" t="s">
        <v>746</v>
      </c>
      <c r="C66" s="258">
        <v>192.19082779999999</v>
      </c>
      <c r="D66" s="258">
        <v>176.58695750000001</v>
      </c>
      <c r="E66" s="258">
        <v>194.92194950000001</v>
      </c>
      <c r="F66" s="258">
        <v>186.9196633</v>
      </c>
      <c r="G66" s="258">
        <v>193.29959070000001</v>
      </c>
      <c r="H66" s="258">
        <v>191.14934439999999</v>
      </c>
      <c r="I66" s="258">
        <v>200.548676</v>
      </c>
      <c r="J66" s="258">
        <v>197.86089580000001</v>
      </c>
      <c r="K66" s="258">
        <v>186.5142587</v>
      </c>
      <c r="L66" s="258">
        <v>192.78577110000001</v>
      </c>
      <c r="M66" s="258">
        <v>183.23572970000001</v>
      </c>
      <c r="N66" s="258">
        <v>193.96664010000001</v>
      </c>
      <c r="O66" s="258">
        <v>189.05016319999999</v>
      </c>
      <c r="P66" s="258">
        <v>185.35991329999999</v>
      </c>
      <c r="Q66" s="258">
        <v>197.462005</v>
      </c>
      <c r="R66" s="258">
        <v>187.63960950000001</v>
      </c>
      <c r="S66" s="258">
        <v>191.2073542</v>
      </c>
      <c r="T66" s="258">
        <v>190.73334070000001</v>
      </c>
      <c r="U66" s="258">
        <v>195.11393620000001</v>
      </c>
      <c r="V66" s="258">
        <v>202.24165529999999</v>
      </c>
      <c r="W66" s="258">
        <v>189.22804769999999</v>
      </c>
      <c r="X66" s="258">
        <v>194.72729330000001</v>
      </c>
      <c r="Y66" s="258">
        <v>190.25142120000001</v>
      </c>
      <c r="Z66" s="258">
        <v>199.5930975</v>
      </c>
      <c r="AA66" s="258">
        <v>192.534392</v>
      </c>
      <c r="AB66" s="258">
        <v>171.76299979999999</v>
      </c>
      <c r="AC66" s="258">
        <v>198.8265337</v>
      </c>
      <c r="AD66" s="258">
        <v>188.18912320000001</v>
      </c>
      <c r="AE66" s="258">
        <v>199.41093749999999</v>
      </c>
      <c r="AF66" s="258">
        <v>196.08751960000001</v>
      </c>
      <c r="AG66" s="258">
        <v>198.6446545</v>
      </c>
      <c r="AH66" s="258">
        <v>201.57886310000001</v>
      </c>
      <c r="AI66" s="258">
        <v>189.9804608</v>
      </c>
      <c r="AJ66" s="258">
        <v>197.0793152</v>
      </c>
      <c r="AK66" s="258">
        <v>194.76840379999999</v>
      </c>
      <c r="AL66" s="258">
        <v>200.6548511</v>
      </c>
      <c r="AM66" s="258">
        <v>201.15699069999999</v>
      </c>
      <c r="AN66" s="258">
        <v>173.8408584</v>
      </c>
      <c r="AO66" s="258">
        <v>202.80279060000001</v>
      </c>
      <c r="AP66" s="258">
        <v>191.46173469999999</v>
      </c>
      <c r="AQ66" s="258">
        <v>202.41169450000001</v>
      </c>
      <c r="AR66" s="258">
        <v>197.41628990000001</v>
      </c>
      <c r="AS66" s="258">
        <v>201.71250430000001</v>
      </c>
      <c r="AT66" s="258">
        <v>209.25166050000001</v>
      </c>
      <c r="AU66" s="258">
        <v>189.95932189999999</v>
      </c>
      <c r="AV66" s="258">
        <v>205.2245345</v>
      </c>
      <c r="AW66" s="258">
        <v>196.9924</v>
      </c>
      <c r="AX66" s="258">
        <v>203.38800000000001</v>
      </c>
      <c r="AY66" s="258">
        <v>199.11199999999999</v>
      </c>
      <c r="AZ66" s="346">
        <v>179.1936</v>
      </c>
      <c r="BA66" s="346">
        <v>202.8056</v>
      </c>
      <c r="BB66" s="346">
        <v>194.65260000000001</v>
      </c>
      <c r="BC66" s="346">
        <v>202.95060000000001</v>
      </c>
      <c r="BD66" s="346">
        <v>197.51929999999999</v>
      </c>
      <c r="BE66" s="346">
        <v>206.21360000000001</v>
      </c>
      <c r="BF66" s="346">
        <v>207.03389999999999</v>
      </c>
      <c r="BG66" s="346">
        <v>193.43450000000001</v>
      </c>
      <c r="BH66" s="346">
        <v>201.90119999999999</v>
      </c>
      <c r="BI66" s="346">
        <v>193.94030000000001</v>
      </c>
      <c r="BJ66" s="346">
        <v>203.3665</v>
      </c>
      <c r="BK66" s="346">
        <v>200.96090000000001</v>
      </c>
      <c r="BL66" s="346">
        <v>185.77529999999999</v>
      </c>
      <c r="BM66" s="346">
        <v>203.51</v>
      </c>
      <c r="BN66" s="346">
        <v>195.16329999999999</v>
      </c>
      <c r="BO66" s="346">
        <v>202.8228</v>
      </c>
      <c r="BP66" s="346">
        <v>198.17519999999999</v>
      </c>
      <c r="BQ66" s="346">
        <v>207.32429999999999</v>
      </c>
      <c r="BR66" s="346">
        <v>208.0565</v>
      </c>
      <c r="BS66" s="346">
        <v>195.90989999999999</v>
      </c>
      <c r="BT66" s="346">
        <v>202.57390000000001</v>
      </c>
      <c r="BU66" s="346">
        <v>194.33969999999999</v>
      </c>
      <c r="BV66" s="346">
        <v>204.0128</v>
      </c>
    </row>
    <row r="67" spans="1:74" ht="11.1" customHeight="1" x14ac:dyDescent="0.2">
      <c r="A67" s="140" t="s">
        <v>961</v>
      </c>
      <c r="B67" s="209" t="s">
        <v>747</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158.6227136</v>
      </c>
      <c r="AB67" s="258">
        <v>127.2324168</v>
      </c>
      <c r="AC67" s="258">
        <v>137.1902949</v>
      </c>
      <c r="AD67" s="258">
        <v>104.7828567</v>
      </c>
      <c r="AE67" s="258">
        <v>102.5612102</v>
      </c>
      <c r="AF67" s="258">
        <v>103.5815805</v>
      </c>
      <c r="AG67" s="258">
        <v>116.24986730000001</v>
      </c>
      <c r="AH67" s="258">
        <v>113.6376607</v>
      </c>
      <c r="AI67" s="258">
        <v>104.15604980000001</v>
      </c>
      <c r="AJ67" s="258">
        <v>110.1247552</v>
      </c>
      <c r="AK67" s="258">
        <v>127.9418494</v>
      </c>
      <c r="AL67" s="258">
        <v>167.85353720000001</v>
      </c>
      <c r="AM67" s="258">
        <v>180.1961718</v>
      </c>
      <c r="AN67" s="258">
        <v>146.89171999999999</v>
      </c>
      <c r="AO67" s="258">
        <v>150.80556720000001</v>
      </c>
      <c r="AP67" s="258">
        <v>126.9496915</v>
      </c>
      <c r="AQ67" s="258">
        <v>111.0399006</v>
      </c>
      <c r="AR67" s="258">
        <v>111.2034949</v>
      </c>
      <c r="AS67" s="258">
        <v>127.29393159999999</v>
      </c>
      <c r="AT67" s="258">
        <v>125.6665698</v>
      </c>
      <c r="AU67" s="258">
        <v>117.0700324</v>
      </c>
      <c r="AV67" s="258">
        <v>123.69053359999999</v>
      </c>
      <c r="AW67" s="258">
        <v>142.46039999999999</v>
      </c>
      <c r="AX67" s="258">
        <v>154.38040000000001</v>
      </c>
      <c r="AY67" s="258">
        <v>179.3494</v>
      </c>
      <c r="AZ67" s="346">
        <v>154.7184</v>
      </c>
      <c r="BA67" s="346">
        <v>151.16659999999999</v>
      </c>
      <c r="BB67" s="346">
        <v>123.5044</v>
      </c>
      <c r="BC67" s="346">
        <v>115.3107</v>
      </c>
      <c r="BD67" s="346">
        <v>114.8224</v>
      </c>
      <c r="BE67" s="346">
        <v>127.7482</v>
      </c>
      <c r="BF67" s="346">
        <v>128.1146</v>
      </c>
      <c r="BG67" s="346">
        <v>114.8192</v>
      </c>
      <c r="BH67" s="346">
        <v>122.3169</v>
      </c>
      <c r="BI67" s="346">
        <v>136.34119999999999</v>
      </c>
      <c r="BJ67" s="346">
        <v>168.67609999999999</v>
      </c>
      <c r="BK67" s="346">
        <v>179.69300000000001</v>
      </c>
      <c r="BL67" s="346">
        <v>160.03639999999999</v>
      </c>
      <c r="BM67" s="346">
        <v>150.6703</v>
      </c>
      <c r="BN67" s="346">
        <v>123.5262</v>
      </c>
      <c r="BO67" s="346">
        <v>116.8575</v>
      </c>
      <c r="BP67" s="346">
        <v>117.34229999999999</v>
      </c>
      <c r="BQ67" s="346">
        <v>132.00550000000001</v>
      </c>
      <c r="BR67" s="346">
        <v>132.58320000000001</v>
      </c>
      <c r="BS67" s="346">
        <v>118.1739</v>
      </c>
      <c r="BT67" s="346">
        <v>124.2491</v>
      </c>
      <c r="BU67" s="346">
        <v>137.10939999999999</v>
      </c>
      <c r="BV67" s="346">
        <v>169.5864</v>
      </c>
    </row>
    <row r="68" spans="1:74" ht="11.1" customHeight="1" x14ac:dyDescent="0.2">
      <c r="A68" s="140" t="s">
        <v>279</v>
      </c>
      <c r="B68" s="209" t="s">
        <v>976</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126.1236711</v>
      </c>
      <c r="AN68" s="258">
        <v>91.796876900000001</v>
      </c>
      <c r="AO68" s="258">
        <v>89.777557079999994</v>
      </c>
      <c r="AP68" s="258">
        <v>82.572721310000006</v>
      </c>
      <c r="AQ68" s="258">
        <v>95.241616160000007</v>
      </c>
      <c r="AR68" s="258">
        <v>110.5337535</v>
      </c>
      <c r="AS68" s="258">
        <v>124.75909489999999</v>
      </c>
      <c r="AT68" s="258">
        <v>124.60883080000001</v>
      </c>
      <c r="AU68" s="258">
        <v>106.9603523</v>
      </c>
      <c r="AV68" s="258">
        <v>98.225053119999998</v>
      </c>
      <c r="AW68" s="258">
        <v>104.6842</v>
      </c>
      <c r="AX68" s="258">
        <v>114.1566</v>
      </c>
      <c r="AY68" s="258">
        <v>118.7418</v>
      </c>
      <c r="AZ68" s="346">
        <v>98.312659999999994</v>
      </c>
      <c r="BA68" s="346">
        <v>89.973979999999997</v>
      </c>
      <c r="BB68" s="346">
        <v>75.473339999999993</v>
      </c>
      <c r="BC68" s="346">
        <v>84.168000000000006</v>
      </c>
      <c r="BD68" s="346">
        <v>97.157539999999997</v>
      </c>
      <c r="BE68" s="346">
        <v>114.9573</v>
      </c>
      <c r="BF68" s="346">
        <v>118.1387</v>
      </c>
      <c r="BG68" s="346">
        <v>91.074039999999997</v>
      </c>
      <c r="BH68" s="346">
        <v>91.695430000000002</v>
      </c>
      <c r="BI68" s="346">
        <v>88.810270000000003</v>
      </c>
      <c r="BJ68" s="346">
        <v>108.76990000000001</v>
      </c>
      <c r="BK68" s="346">
        <v>120.426</v>
      </c>
      <c r="BL68" s="346">
        <v>98.115279999999998</v>
      </c>
      <c r="BM68" s="346">
        <v>85.370130000000003</v>
      </c>
      <c r="BN68" s="346">
        <v>69.83484</v>
      </c>
      <c r="BO68" s="346">
        <v>78.675330000000002</v>
      </c>
      <c r="BP68" s="346">
        <v>91.093519999999998</v>
      </c>
      <c r="BQ68" s="346">
        <v>105.6005</v>
      </c>
      <c r="BR68" s="346">
        <v>107.2105</v>
      </c>
      <c r="BS68" s="346">
        <v>83.702730000000003</v>
      </c>
      <c r="BT68" s="346">
        <v>83.995419999999996</v>
      </c>
      <c r="BU68" s="346">
        <v>82.009600000000006</v>
      </c>
      <c r="BV68" s="346">
        <v>103.88979999999999</v>
      </c>
    </row>
    <row r="69" spans="1:74" ht="11.1" customHeight="1" x14ac:dyDescent="0.2">
      <c r="A69" s="627" t="s">
        <v>1191</v>
      </c>
      <c r="B69" s="647" t="s">
        <v>1190</v>
      </c>
      <c r="C69" s="326">
        <v>505.65030960000001</v>
      </c>
      <c r="D69" s="326">
        <v>471.10663540000002</v>
      </c>
      <c r="E69" s="326">
        <v>455.21238499999998</v>
      </c>
      <c r="F69" s="326">
        <v>395.92022880000002</v>
      </c>
      <c r="G69" s="326">
        <v>410.05763990000003</v>
      </c>
      <c r="H69" s="326">
        <v>432.06847870000001</v>
      </c>
      <c r="I69" s="326">
        <v>464.85358450000001</v>
      </c>
      <c r="J69" s="326">
        <v>455.95002749999998</v>
      </c>
      <c r="K69" s="326">
        <v>419.44316650000002</v>
      </c>
      <c r="L69" s="326">
        <v>410.2445616</v>
      </c>
      <c r="M69" s="326">
        <v>406.17214960000001</v>
      </c>
      <c r="N69" s="326">
        <v>438.0974215</v>
      </c>
      <c r="O69" s="326">
        <v>482.1641563</v>
      </c>
      <c r="P69" s="326">
        <v>433.47423170000002</v>
      </c>
      <c r="Q69" s="326">
        <v>409.87976600000002</v>
      </c>
      <c r="R69" s="326">
        <v>382.7185144</v>
      </c>
      <c r="S69" s="326">
        <v>390.78060119999998</v>
      </c>
      <c r="T69" s="326">
        <v>425.65058199999999</v>
      </c>
      <c r="U69" s="326">
        <v>460.24161350000003</v>
      </c>
      <c r="V69" s="326">
        <v>467.6529122</v>
      </c>
      <c r="W69" s="326">
        <v>419.26762359999998</v>
      </c>
      <c r="X69" s="326">
        <v>409.37420300000002</v>
      </c>
      <c r="Y69" s="326">
        <v>405.7950591</v>
      </c>
      <c r="Z69" s="326">
        <v>485.40118200000001</v>
      </c>
      <c r="AA69" s="326">
        <v>476.6915975</v>
      </c>
      <c r="AB69" s="326">
        <v>396.28614900000002</v>
      </c>
      <c r="AC69" s="326">
        <v>435.13194920000001</v>
      </c>
      <c r="AD69" s="326">
        <v>383.42614140000001</v>
      </c>
      <c r="AE69" s="326">
        <v>404.54113009999998</v>
      </c>
      <c r="AF69" s="326">
        <v>416.3100091</v>
      </c>
      <c r="AG69" s="326">
        <v>451.95336129999998</v>
      </c>
      <c r="AH69" s="326">
        <v>444.81846239999999</v>
      </c>
      <c r="AI69" s="326">
        <v>403.52165459999998</v>
      </c>
      <c r="AJ69" s="326">
        <v>408.04067850000001</v>
      </c>
      <c r="AK69" s="326">
        <v>425.3150569</v>
      </c>
      <c r="AL69" s="326">
        <v>485.0419038</v>
      </c>
      <c r="AM69" s="326">
        <v>508.46627109999997</v>
      </c>
      <c r="AN69" s="326">
        <v>413.42314069999998</v>
      </c>
      <c r="AO69" s="326">
        <v>444.37535220000001</v>
      </c>
      <c r="AP69" s="326">
        <v>401.94166760000002</v>
      </c>
      <c r="AQ69" s="326">
        <v>409.68264859999999</v>
      </c>
      <c r="AR69" s="326">
        <v>420.11105839999999</v>
      </c>
      <c r="AS69" s="326">
        <v>454.75496820000001</v>
      </c>
      <c r="AT69" s="326">
        <v>460.51649850000001</v>
      </c>
      <c r="AU69" s="326">
        <v>414.94722669999999</v>
      </c>
      <c r="AV69" s="326">
        <v>428.1295586</v>
      </c>
      <c r="AW69" s="326">
        <v>445.09449999999998</v>
      </c>
      <c r="AX69" s="326">
        <v>472.9144</v>
      </c>
      <c r="AY69" s="326">
        <v>498.19260000000003</v>
      </c>
      <c r="AZ69" s="363">
        <v>433.11829999999998</v>
      </c>
      <c r="BA69" s="363">
        <v>444.93560000000002</v>
      </c>
      <c r="BB69" s="363">
        <v>394.58789999999999</v>
      </c>
      <c r="BC69" s="363">
        <v>403.4187</v>
      </c>
      <c r="BD69" s="363">
        <v>410.45679999999999</v>
      </c>
      <c r="BE69" s="363">
        <v>449.9085</v>
      </c>
      <c r="BF69" s="363">
        <v>454.27659999999997</v>
      </c>
      <c r="BG69" s="363">
        <v>400.28519999999997</v>
      </c>
      <c r="BH69" s="363">
        <v>416.90300000000002</v>
      </c>
      <c r="BI69" s="363">
        <v>420.04930000000002</v>
      </c>
      <c r="BJ69" s="363">
        <v>481.80200000000002</v>
      </c>
      <c r="BK69" s="363">
        <v>502.06939999999997</v>
      </c>
      <c r="BL69" s="363">
        <v>444.82069999999999</v>
      </c>
      <c r="BM69" s="363">
        <v>440.53989999999999</v>
      </c>
      <c r="BN69" s="363">
        <v>389.48180000000002</v>
      </c>
      <c r="BO69" s="363">
        <v>399.34500000000003</v>
      </c>
      <c r="BP69" s="363">
        <v>407.56849999999997</v>
      </c>
      <c r="BQ69" s="363">
        <v>445.91969999999998</v>
      </c>
      <c r="BR69" s="363">
        <v>448.83969999999999</v>
      </c>
      <c r="BS69" s="363">
        <v>398.74400000000003</v>
      </c>
      <c r="BT69" s="363">
        <v>411.80779999999999</v>
      </c>
      <c r="BU69" s="363">
        <v>414.4162</v>
      </c>
      <c r="BV69" s="363">
        <v>478.47840000000002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0" t="s">
        <v>1003</v>
      </c>
      <c r="C71" s="781"/>
      <c r="D71" s="781"/>
      <c r="E71" s="781"/>
      <c r="F71" s="781"/>
      <c r="G71" s="781"/>
      <c r="H71" s="781"/>
      <c r="I71" s="781"/>
      <c r="J71" s="781"/>
      <c r="K71" s="781"/>
      <c r="L71" s="781"/>
      <c r="M71" s="781"/>
      <c r="N71" s="781"/>
      <c r="O71" s="781"/>
      <c r="P71" s="781"/>
      <c r="Q71" s="781"/>
    </row>
    <row r="72" spans="1:74" ht="12" customHeight="1" x14ac:dyDescent="0.2">
      <c r="A72" s="134"/>
      <c r="B72" s="625" t="s">
        <v>1016</v>
      </c>
      <c r="C72" s="624"/>
      <c r="D72" s="624"/>
      <c r="E72" s="624"/>
      <c r="F72" s="624"/>
      <c r="G72" s="624"/>
      <c r="H72" s="624"/>
      <c r="I72" s="624"/>
      <c r="J72" s="624"/>
      <c r="K72" s="624"/>
      <c r="L72" s="624"/>
      <c r="M72" s="624"/>
      <c r="N72" s="624"/>
      <c r="O72" s="624"/>
      <c r="P72" s="624"/>
      <c r="Q72" s="624"/>
    </row>
    <row r="73" spans="1:74" s="468" customFormat="1" ht="12" customHeight="1" x14ac:dyDescent="0.2">
      <c r="A73" s="467"/>
      <c r="B73" s="852" t="s">
        <v>1092</v>
      </c>
      <c r="C73" s="799"/>
      <c r="D73" s="799"/>
      <c r="E73" s="799"/>
      <c r="F73" s="799"/>
      <c r="G73" s="799"/>
      <c r="H73" s="799"/>
      <c r="I73" s="799"/>
      <c r="J73" s="799"/>
      <c r="K73" s="799"/>
      <c r="L73" s="799"/>
      <c r="M73" s="799"/>
      <c r="N73" s="799"/>
      <c r="O73" s="799"/>
      <c r="P73" s="799"/>
      <c r="Q73" s="799"/>
      <c r="AY73" s="512"/>
      <c r="AZ73" s="512"/>
      <c r="BA73" s="512"/>
      <c r="BB73" s="512"/>
      <c r="BC73" s="512"/>
      <c r="BD73" s="717"/>
      <c r="BE73" s="717"/>
      <c r="BF73" s="717"/>
      <c r="BG73" s="512"/>
      <c r="BH73" s="512"/>
      <c r="BI73" s="512"/>
      <c r="BJ73" s="512"/>
    </row>
    <row r="74" spans="1:74" s="468" customFormat="1" ht="12" customHeight="1" x14ac:dyDescent="0.2">
      <c r="A74" s="467"/>
      <c r="B74" s="853" t="s">
        <v>1</v>
      </c>
      <c r="C74" s="799"/>
      <c r="D74" s="799"/>
      <c r="E74" s="799"/>
      <c r="F74" s="799"/>
      <c r="G74" s="799"/>
      <c r="H74" s="799"/>
      <c r="I74" s="799"/>
      <c r="J74" s="799"/>
      <c r="K74" s="799"/>
      <c r="L74" s="799"/>
      <c r="M74" s="799"/>
      <c r="N74" s="799"/>
      <c r="O74" s="799"/>
      <c r="P74" s="799"/>
      <c r="Q74" s="799"/>
      <c r="AY74" s="512"/>
      <c r="AZ74" s="512"/>
      <c r="BA74" s="512"/>
      <c r="BB74" s="512"/>
      <c r="BC74" s="512"/>
      <c r="BD74" s="717"/>
      <c r="BE74" s="717"/>
      <c r="BF74" s="717"/>
      <c r="BG74" s="512"/>
      <c r="BH74" s="512"/>
      <c r="BI74" s="512"/>
      <c r="BJ74" s="512"/>
    </row>
    <row r="75" spans="1:74" s="468" customFormat="1" ht="12" customHeight="1" x14ac:dyDescent="0.2">
      <c r="A75" s="467"/>
      <c r="B75" s="852" t="s">
        <v>1192</v>
      </c>
      <c r="C75" s="799"/>
      <c r="D75" s="799"/>
      <c r="E75" s="799"/>
      <c r="F75" s="799"/>
      <c r="G75" s="799"/>
      <c r="H75" s="799"/>
      <c r="I75" s="799"/>
      <c r="J75" s="799"/>
      <c r="K75" s="799"/>
      <c r="L75" s="799"/>
      <c r="M75" s="799"/>
      <c r="N75" s="799"/>
      <c r="O75" s="799"/>
      <c r="P75" s="799"/>
      <c r="Q75" s="799"/>
      <c r="AY75" s="512"/>
      <c r="AZ75" s="512"/>
      <c r="BA75" s="512"/>
      <c r="BB75" s="512"/>
      <c r="BC75" s="512"/>
      <c r="BD75" s="717"/>
      <c r="BE75" s="717"/>
      <c r="BF75" s="717"/>
      <c r="BG75" s="512"/>
      <c r="BH75" s="512"/>
      <c r="BI75" s="512"/>
      <c r="BJ75" s="512"/>
    </row>
    <row r="76" spans="1:74" s="468" customFormat="1" ht="12" customHeight="1" x14ac:dyDescent="0.2">
      <c r="A76" s="467"/>
      <c r="B76" s="802" t="s">
        <v>1028</v>
      </c>
      <c r="C76" s="803"/>
      <c r="D76" s="803"/>
      <c r="E76" s="803"/>
      <c r="F76" s="803"/>
      <c r="G76" s="803"/>
      <c r="H76" s="803"/>
      <c r="I76" s="803"/>
      <c r="J76" s="803"/>
      <c r="K76" s="803"/>
      <c r="L76" s="803"/>
      <c r="M76" s="803"/>
      <c r="N76" s="803"/>
      <c r="O76" s="803"/>
      <c r="P76" s="803"/>
      <c r="Q76" s="799"/>
      <c r="AY76" s="512"/>
      <c r="AZ76" s="512"/>
      <c r="BA76" s="512"/>
      <c r="BB76" s="512"/>
      <c r="BC76" s="512"/>
      <c r="BD76" s="717"/>
      <c r="BE76" s="717"/>
      <c r="BF76" s="717"/>
      <c r="BG76" s="512"/>
      <c r="BH76" s="512"/>
      <c r="BI76" s="512"/>
      <c r="BJ76" s="512"/>
    </row>
    <row r="77" spans="1:74" s="468" customFormat="1" ht="12" customHeight="1" x14ac:dyDescent="0.2">
      <c r="A77" s="467"/>
      <c r="B77" s="802" t="s">
        <v>2</v>
      </c>
      <c r="C77" s="803"/>
      <c r="D77" s="803"/>
      <c r="E77" s="803"/>
      <c r="F77" s="803"/>
      <c r="G77" s="803"/>
      <c r="H77" s="803"/>
      <c r="I77" s="803"/>
      <c r="J77" s="803"/>
      <c r="K77" s="803"/>
      <c r="L77" s="803"/>
      <c r="M77" s="803"/>
      <c r="N77" s="803"/>
      <c r="O77" s="803"/>
      <c r="P77" s="803"/>
      <c r="Q77" s="799"/>
      <c r="AY77" s="512"/>
      <c r="AZ77" s="512"/>
      <c r="BA77" s="512"/>
      <c r="BB77" s="512"/>
      <c r="BC77" s="512"/>
      <c r="BD77" s="717"/>
      <c r="BE77" s="717"/>
      <c r="BF77" s="717"/>
      <c r="BG77" s="512"/>
      <c r="BH77" s="512"/>
      <c r="BI77" s="512"/>
      <c r="BJ77" s="512"/>
    </row>
    <row r="78" spans="1:74" s="468" customFormat="1" ht="12" customHeight="1" x14ac:dyDescent="0.2">
      <c r="A78" s="467"/>
      <c r="B78" s="797" t="s">
        <v>3</v>
      </c>
      <c r="C78" s="798"/>
      <c r="D78" s="798"/>
      <c r="E78" s="798"/>
      <c r="F78" s="798"/>
      <c r="G78" s="798"/>
      <c r="H78" s="798"/>
      <c r="I78" s="798"/>
      <c r="J78" s="798"/>
      <c r="K78" s="798"/>
      <c r="L78" s="798"/>
      <c r="M78" s="798"/>
      <c r="N78" s="798"/>
      <c r="O78" s="798"/>
      <c r="P78" s="798"/>
      <c r="Q78" s="799"/>
      <c r="AY78" s="512"/>
      <c r="AZ78" s="512"/>
      <c r="BA78" s="512"/>
      <c r="BB78" s="512"/>
      <c r="BC78" s="512"/>
      <c r="BD78" s="717"/>
      <c r="BE78" s="717"/>
      <c r="BF78" s="717"/>
      <c r="BG78" s="512"/>
      <c r="BH78" s="512"/>
      <c r="BI78" s="512"/>
      <c r="BJ78" s="512"/>
    </row>
    <row r="79" spans="1:74" s="468" customFormat="1" ht="12" customHeight="1" x14ac:dyDescent="0.2">
      <c r="A79" s="467"/>
      <c r="B79" s="797" t="s">
        <v>1032</v>
      </c>
      <c r="C79" s="798"/>
      <c r="D79" s="798"/>
      <c r="E79" s="798"/>
      <c r="F79" s="798"/>
      <c r="G79" s="798"/>
      <c r="H79" s="798"/>
      <c r="I79" s="798"/>
      <c r="J79" s="798"/>
      <c r="K79" s="798"/>
      <c r="L79" s="798"/>
      <c r="M79" s="798"/>
      <c r="N79" s="798"/>
      <c r="O79" s="798"/>
      <c r="P79" s="798"/>
      <c r="Q79" s="799"/>
      <c r="AY79" s="512"/>
      <c r="AZ79" s="512"/>
      <c r="BA79" s="512"/>
      <c r="BB79" s="512"/>
      <c r="BC79" s="512"/>
      <c r="BD79" s="717"/>
      <c r="BE79" s="717"/>
      <c r="BF79" s="717"/>
      <c r="BG79" s="512"/>
      <c r="BH79" s="512"/>
      <c r="BI79" s="512"/>
      <c r="BJ79" s="512"/>
    </row>
    <row r="80" spans="1:74" s="468" customFormat="1" ht="12" customHeight="1" x14ac:dyDescent="0.2">
      <c r="A80" s="467"/>
      <c r="B80" s="800" t="s">
        <v>1340</v>
      </c>
      <c r="C80" s="799"/>
      <c r="D80" s="799"/>
      <c r="E80" s="799"/>
      <c r="F80" s="799"/>
      <c r="G80" s="799"/>
      <c r="H80" s="799"/>
      <c r="I80" s="799"/>
      <c r="J80" s="799"/>
      <c r="K80" s="799"/>
      <c r="L80" s="799"/>
      <c r="M80" s="799"/>
      <c r="N80" s="799"/>
      <c r="O80" s="799"/>
      <c r="P80" s="799"/>
      <c r="Q80" s="799"/>
      <c r="AY80" s="512"/>
      <c r="AZ80" s="512"/>
      <c r="BA80" s="512"/>
      <c r="BB80" s="512"/>
      <c r="BC80" s="512"/>
      <c r="BD80" s="717"/>
      <c r="BE80" s="717"/>
      <c r="BF80" s="717"/>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A12" sqref="BA1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0" t="s">
        <v>982</v>
      </c>
      <c r="B1" s="856" t="s">
        <v>252</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63"/>
    </row>
    <row r="2" spans="1:74" s="165"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8"/>
      <c r="BE2" s="718"/>
      <c r="BF2" s="718"/>
      <c r="BG2" s="508"/>
      <c r="BH2" s="508"/>
      <c r="BI2" s="508"/>
      <c r="BJ2" s="508"/>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7"/>
      <c r="B5" s="166" t="s">
        <v>1356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871</v>
      </c>
      <c r="B6" s="210" t="s">
        <v>557</v>
      </c>
      <c r="C6" s="240">
        <v>921.23544479999998</v>
      </c>
      <c r="D6" s="240">
        <v>922.90764856999999</v>
      </c>
      <c r="E6" s="240">
        <v>925.49598357000002</v>
      </c>
      <c r="F6" s="240">
        <v>932.24161792999996</v>
      </c>
      <c r="G6" s="240">
        <v>934.23133931999996</v>
      </c>
      <c r="H6" s="240">
        <v>934.70631584</v>
      </c>
      <c r="I6" s="240">
        <v>930.02702779000003</v>
      </c>
      <c r="J6" s="240">
        <v>930.20215439000003</v>
      </c>
      <c r="K6" s="240">
        <v>931.59217593000005</v>
      </c>
      <c r="L6" s="240">
        <v>937.39138147000006</v>
      </c>
      <c r="M6" s="240">
        <v>938.81547608000005</v>
      </c>
      <c r="N6" s="240">
        <v>939.05874882000001</v>
      </c>
      <c r="O6" s="240">
        <v>935.26400448000004</v>
      </c>
      <c r="P6" s="240">
        <v>935.28852988999995</v>
      </c>
      <c r="Q6" s="240">
        <v>936.27512983999998</v>
      </c>
      <c r="R6" s="240">
        <v>939.65848450999999</v>
      </c>
      <c r="S6" s="240">
        <v>941.49322342000005</v>
      </c>
      <c r="T6" s="240">
        <v>943.21402673</v>
      </c>
      <c r="U6" s="240">
        <v>945.44340966000004</v>
      </c>
      <c r="V6" s="240">
        <v>946.46945540000002</v>
      </c>
      <c r="W6" s="240">
        <v>946.91467913999998</v>
      </c>
      <c r="X6" s="240">
        <v>945.53831400000001</v>
      </c>
      <c r="Y6" s="240">
        <v>945.75246894999998</v>
      </c>
      <c r="Z6" s="240">
        <v>946.31637708000005</v>
      </c>
      <c r="AA6" s="240">
        <v>946.96650782999995</v>
      </c>
      <c r="AB6" s="240">
        <v>948.42757027000005</v>
      </c>
      <c r="AC6" s="240">
        <v>950.43603383000004</v>
      </c>
      <c r="AD6" s="240">
        <v>953.69177387000002</v>
      </c>
      <c r="AE6" s="240">
        <v>956.27013312999998</v>
      </c>
      <c r="AF6" s="240">
        <v>958.87098700000001</v>
      </c>
      <c r="AG6" s="240">
        <v>962.84252541000001</v>
      </c>
      <c r="AH6" s="240">
        <v>964.47722598999997</v>
      </c>
      <c r="AI6" s="240">
        <v>965.12327869000001</v>
      </c>
      <c r="AJ6" s="240">
        <v>962.18925332000003</v>
      </c>
      <c r="AK6" s="240">
        <v>962.80158291999999</v>
      </c>
      <c r="AL6" s="240">
        <v>964.36883727999998</v>
      </c>
      <c r="AM6" s="240">
        <v>967.91901152000003</v>
      </c>
      <c r="AN6" s="240">
        <v>970.62511909</v>
      </c>
      <c r="AO6" s="240">
        <v>973.51515510000002</v>
      </c>
      <c r="AP6" s="240">
        <v>977.02873424999996</v>
      </c>
      <c r="AQ6" s="240">
        <v>979.95691611999996</v>
      </c>
      <c r="AR6" s="240">
        <v>982.73931540000001</v>
      </c>
      <c r="AS6" s="240">
        <v>985.53318137999997</v>
      </c>
      <c r="AT6" s="240">
        <v>987.90607852999995</v>
      </c>
      <c r="AU6" s="240">
        <v>990.01525615000003</v>
      </c>
      <c r="AV6" s="240">
        <v>991.76605538000001</v>
      </c>
      <c r="AW6" s="240">
        <v>993.41878803999998</v>
      </c>
      <c r="AX6" s="240">
        <v>994.87879527999996</v>
      </c>
      <c r="AY6" s="240">
        <v>995.69340471999999</v>
      </c>
      <c r="AZ6" s="333">
        <v>997.10749999999996</v>
      </c>
      <c r="BA6" s="333">
        <v>998.66830000000004</v>
      </c>
      <c r="BB6" s="333">
        <v>1000.6130000000001</v>
      </c>
      <c r="BC6" s="333">
        <v>1002.29</v>
      </c>
      <c r="BD6" s="333">
        <v>1003.9349999999999</v>
      </c>
      <c r="BE6" s="333">
        <v>1005.34</v>
      </c>
      <c r="BF6" s="333">
        <v>1007.08</v>
      </c>
      <c r="BG6" s="333">
        <v>1008.9450000000001</v>
      </c>
      <c r="BH6" s="333">
        <v>1011.3440000000001</v>
      </c>
      <c r="BI6" s="333">
        <v>1013.152</v>
      </c>
      <c r="BJ6" s="333">
        <v>1014.778</v>
      </c>
      <c r="BK6" s="333">
        <v>1016.013</v>
      </c>
      <c r="BL6" s="333">
        <v>1017.433</v>
      </c>
      <c r="BM6" s="333">
        <v>1018.828</v>
      </c>
      <c r="BN6" s="333">
        <v>1020.284</v>
      </c>
      <c r="BO6" s="333">
        <v>1021.567</v>
      </c>
      <c r="BP6" s="333">
        <v>1022.7619999999999</v>
      </c>
      <c r="BQ6" s="333">
        <v>1023.817</v>
      </c>
      <c r="BR6" s="333">
        <v>1024.874</v>
      </c>
      <c r="BS6" s="333">
        <v>1025.8820000000001</v>
      </c>
      <c r="BT6" s="333">
        <v>1026.8399999999999</v>
      </c>
      <c r="BU6" s="333">
        <v>1027.75</v>
      </c>
      <c r="BV6" s="333">
        <v>1028.6099999999999</v>
      </c>
    </row>
    <row r="7" spans="1:74" ht="11.1" customHeight="1" x14ac:dyDescent="0.2">
      <c r="A7" s="148" t="s">
        <v>872</v>
      </c>
      <c r="B7" s="210" t="s">
        <v>590</v>
      </c>
      <c r="C7" s="240">
        <v>2598.0038724000001</v>
      </c>
      <c r="D7" s="240">
        <v>2602.2312643999999</v>
      </c>
      <c r="E7" s="240">
        <v>2608.8553980000002</v>
      </c>
      <c r="F7" s="240">
        <v>2625.2322730999999</v>
      </c>
      <c r="G7" s="240">
        <v>2631.1328899999999</v>
      </c>
      <c r="H7" s="240">
        <v>2633.9132485999999</v>
      </c>
      <c r="I7" s="240">
        <v>2632.8548090999998</v>
      </c>
      <c r="J7" s="240">
        <v>2629.9335559000001</v>
      </c>
      <c r="K7" s="240">
        <v>2624.4309493000001</v>
      </c>
      <c r="L7" s="240">
        <v>2603.9223102999999</v>
      </c>
      <c r="M7" s="240">
        <v>2602.5755058999998</v>
      </c>
      <c r="N7" s="240">
        <v>2607.9658571</v>
      </c>
      <c r="O7" s="240">
        <v>2632.9735062</v>
      </c>
      <c r="P7" s="240">
        <v>2642.1780620999998</v>
      </c>
      <c r="Q7" s="240">
        <v>2648.4596668999998</v>
      </c>
      <c r="R7" s="240">
        <v>2649.7376365999999</v>
      </c>
      <c r="S7" s="240">
        <v>2651.7338525</v>
      </c>
      <c r="T7" s="240">
        <v>2652.3676306000002</v>
      </c>
      <c r="U7" s="240">
        <v>2649.1314628999999</v>
      </c>
      <c r="V7" s="240">
        <v>2648.9209962999998</v>
      </c>
      <c r="W7" s="240">
        <v>2649.2287228</v>
      </c>
      <c r="X7" s="240">
        <v>2646.6227352000001</v>
      </c>
      <c r="Y7" s="240">
        <v>2650.5407783000001</v>
      </c>
      <c r="Z7" s="240">
        <v>2657.5509449000001</v>
      </c>
      <c r="AA7" s="240">
        <v>2674.3937538</v>
      </c>
      <c r="AB7" s="240">
        <v>2682.5327781999999</v>
      </c>
      <c r="AC7" s="240">
        <v>2688.708537</v>
      </c>
      <c r="AD7" s="240">
        <v>2688.7610146000002</v>
      </c>
      <c r="AE7" s="240">
        <v>2694.1302538</v>
      </c>
      <c r="AF7" s="240">
        <v>2700.6562389999999</v>
      </c>
      <c r="AG7" s="240">
        <v>2711.9231608999999</v>
      </c>
      <c r="AH7" s="240">
        <v>2718.0744949999998</v>
      </c>
      <c r="AI7" s="240">
        <v>2722.6944321000001</v>
      </c>
      <c r="AJ7" s="240">
        <v>2723.8507135</v>
      </c>
      <c r="AK7" s="240">
        <v>2726.8570503999999</v>
      </c>
      <c r="AL7" s="240">
        <v>2729.7811840999998</v>
      </c>
      <c r="AM7" s="240">
        <v>2730.3272317000001</v>
      </c>
      <c r="AN7" s="240">
        <v>2734.8088714999999</v>
      </c>
      <c r="AO7" s="240">
        <v>2740.9302204999999</v>
      </c>
      <c r="AP7" s="240">
        <v>2751.6790618</v>
      </c>
      <c r="AQ7" s="240">
        <v>2758.8389919000001</v>
      </c>
      <c r="AR7" s="240">
        <v>2765.3977939000001</v>
      </c>
      <c r="AS7" s="240">
        <v>2770.3855675</v>
      </c>
      <c r="AT7" s="240">
        <v>2776.4695385</v>
      </c>
      <c r="AU7" s="240">
        <v>2782.6798066000001</v>
      </c>
      <c r="AV7" s="240">
        <v>2790.4861538999999</v>
      </c>
      <c r="AW7" s="240">
        <v>2795.8466797000001</v>
      </c>
      <c r="AX7" s="240">
        <v>2800.231166</v>
      </c>
      <c r="AY7" s="240">
        <v>2801.6841143000001</v>
      </c>
      <c r="AZ7" s="333">
        <v>2805.5830000000001</v>
      </c>
      <c r="BA7" s="333">
        <v>2809.973</v>
      </c>
      <c r="BB7" s="333">
        <v>2815.4920000000002</v>
      </c>
      <c r="BC7" s="333">
        <v>2820.384</v>
      </c>
      <c r="BD7" s="333">
        <v>2825.2860000000001</v>
      </c>
      <c r="BE7" s="333">
        <v>2830.0329999999999</v>
      </c>
      <c r="BF7" s="333">
        <v>2835.0839999999998</v>
      </c>
      <c r="BG7" s="333">
        <v>2840.2710000000002</v>
      </c>
      <c r="BH7" s="333">
        <v>2846.3980000000001</v>
      </c>
      <c r="BI7" s="333">
        <v>2851.2550000000001</v>
      </c>
      <c r="BJ7" s="333">
        <v>2855.645</v>
      </c>
      <c r="BK7" s="333">
        <v>2859.0509999999999</v>
      </c>
      <c r="BL7" s="333">
        <v>2862.895</v>
      </c>
      <c r="BM7" s="333">
        <v>2866.66</v>
      </c>
      <c r="BN7" s="333">
        <v>2870.5920000000001</v>
      </c>
      <c r="BO7" s="333">
        <v>2874.0120000000002</v>
      </c>
      <c r="BP7" s="333">
        <v>2877.1669999999999</v>
      </c>
      <c r="BQ7" s="333">
        <v>2879.8850000000002</v>
      </c>
      <c r="BR7" s="333">
        <v>2882.6390000000001</v>
      </c>
      <c r="BS7" s="333">
        <v>2885.2570000000001</v>
      </c>
      <c r="BT7" s="333">
        <v>2887.739</v>
      </c>
      <c r="BU7" s="333">
        <v>2890.085</v>
      </c>
      <c r="BV7" s="333">
        <v>2892.2959999999998</v>
      </c>
    </row>
    <row r="8" spans="1:74" ht="11.1" customHeight="1" x14ac:dyDescent="0.2">
      <c r="A8" s="148" t="s">
        <v>873</v>
      </c>
      <c r="B8" s="210" t="s">
        <v>558</v>
      </c>
      <c r="C8" s="240">
        <v>2371.8269255999999</v>
      </c>
      <c r="D8" s="240">
        <v>2372.1844488000002</v>
      </c>
      <c r="E8" s="240">
        <v>2374.9975718999999</v>
      </c>
      <c r="F8" s="240">
        <v>2385.6178346000002</v>
      </c>
      <c r="G8" s="240">
        <v>2389.3285024000002</v>
      </c>
      <c r="H8" s="240">
        <v>2391.4811150999999</v>
      </c>
      <c r="I8" s="240">
        <v>2389.7944963999998</v>
      </c>
      <c r="J8" s="240">
        <v>2390.5418814</v>
      </c>
      <c r="K8" s="240">
        <v>2391.4420936000001</v>
      </c>
      <c r="L8" s="240">
        <v>2394.2192384999998</v>
      </c>
      <c r="M8" s="240">
        <v>2394.1320261999999</v>
      </c>
      <c r="N8" s="240">
        <v>2392.9045621</v>
      </c>
      <c r="O8" s="240">
        <v>2384.8995749000001</v>
      </c>
      <c r="P8" s="240">
        <v>2385.6195607</v>
      </c>
      <c r="Q8" s="240">
        <v>2389.4272482000001</v>
      </c>
      <c r="R8" s="240">
        <v>2402.2450577999998</v>
      </c>
      <c r="S8" s="240">
        <v>2407.7863333999999</v>
      </c>
      <c r="T8" s="240">
        <v>2411.9734954</v>
      </c>
      <c r="U8" s="240">
        <v>2411.7222756000001</v>
      </c>
      <c r="V8" s="240">
        <v>2415.5144116000001</v>
      </c>
      <c r="W8" s="240">
        <v>2420.2656351000001</v>
      </c>
      <c r="X8" s="240">
        <v>2430.0536406000001</v>
      </c>
      <c r="Y8" s="240">
        <v>2433.6647684999998</v>
      </c>
      <c r="Z8" s="240">
        <v>2435.1767132999998</v>
      </c>
      <c r="AA8" s="240">
        <v>2429.9424509</v>
      </c>
      <c r="AB8" s="240">
        <v>2430.7412972000002</v>
      </c>
      <c r="AC8" s="240">
        <v>2432.9262282</v>
      </c>
      <c r="AD8" s="240">
        <v>2437.5156087999999</v>
      </c>
      <c r="AE8" s="240">
        <v>2441.7089357999998</v>
      </c>
      <c r="AF8" s="240">
        <v>2446.524574</v>
      </c>
      <c r="AG8" s="240">
        <v>2454.3868548</v>
      </c>
      <c r="AH8" s="240">
        <v>2458.6288668000002</v>
      </c>
      <c r="AI8" s="240">
        <v>2461.6749414000001</v>
      </c>
      <c r="AJ8" s="240">
        <v>2460.3923464999998</v>
      </c>
      <c r="AK8" s="240">
        <v>2463.3960952000002</v>
      </c>
      <c r="AL8" s="240">
        <v>2467.5534555999998</v>
      </c>
      <c r="AM8" s="240">
        <v>2473.1249237000002</v>
      </c>
      <c r="AN8" s="240">
        <v>2479.3941353</v>
      </c>
      <c r="AO8" s="240">
        <v>2486.6215864000001</v>
      </c>
      <c r="AP8" s="240">
        <v>2497.0064729999999</v>
      </c>
      <c r="AQ8" s="240">
        <v>2504.5010063</v>
      </c>
      <c r="AR8" s="240">
        <v>2511.3043822999998</v>
      </c>
      <c r="AS8" s="240">
        <v>2516.9663740999999</v>
      </c>
      <c r="AT8" s="240">
        <v>2522.7251055000002</v>
      </c>
      <c r="AU8" s="240">
        <v>2528.1303496</v>
      </c>
      <c r="AV8" s="240">
        <v>2534.0176575</v>
      </c>
      <c r="AW8" s="240">
        <v>2538.0892638</v>
      </c>
      <c r="AX8" s="240">
        <v>2541.1807195000001</v>
      </c>
      <c r="AY8" s="240">
        <v>2540.9446478</v>
      </c>
      <c r="AZ8" s="333">
        <v>2543.8359999999998</v>
      </c>
      <c r="BA8" s="333">
        <v>2547.5079999999998</v>
      </c>
      <c r="BB8" s="333">
        <v>2553.1210000000001</v>
      </c>
      <c r="BC8" s="333">
        <v>2557.4839999999999</v>
      </c>
      <c r="BD8" s="333">
        <v>2561.7559999999999</v>
      </c>
      <c r="BE8" s="333">
        <v>2565.886</v>
      </c>
      <c r="BF8" s="333">
        <v>2570.018</v>
      </c>
      <c r="BG8" s="333">
        <v>2574.1010000000001</v>
      </c>
      <c r="BH8" s="333">
        <v>2578.6010000000001</v>
      </c>
      <c r="BI8" s="333">
        <v>2582.232</v>
      </c>
      <c r="BJ8" s="333">
        <v>2585.462</v>
      </c>
      <c r="BK8" s="333">
        <v>2588.2579999999998</v>
      </c>
      <c r="BL8" s="333">
        <v>2590.71</v>
      </c>
      <c r="BM8" s="333">
        <v>2592.7840000000001</v>
      </c>
      <c r="BN8" s="333">
        <v>2594.0920000000001</v>
      </c>
      <c r="BO8" s="333">
        <v>2595.7049999999999</v>
      </c>
      <c r="BP8" s="333">
        <v>2597.2330000000002</v>
      </c>
      <c r="BQ8" s="333">
        <v>2598.6750000000002</v>
      </c>
      <c r="BR8" s="333">
        <v>2600.0340000000001</v>
      </c>
      <c r="BS8" s="333">
        <v>2601.308</v>
      </c>
      <c r="BT8" s="333">
        <v>2602.498</v>
      </c>
      <c r="BU8" s="333">
        <v>2603.6039999999998</v>
      </c>
      <c r="BV8" s="333">
        <v>2604.625</v>
      </c>
    </row>
    <row r="9" spans="1:74" ht="11.1" customHeight="1" x14ac:dyDescent="0.2">
      <c r="A9" s="148" t="s">
        <v>874</v>
      </c>
      <c r="B9" s="210" t="s">
        <v>559</v>
      </c>
      <c r="C9" s="240">
        <v>1120.8757218999999</v>
      </c>
      <c r="D9" s="240">
        <v>1120.6804523999999</v>
      </c>
      <c r="E9" s="240">
        <v>1121.3624215</v>
      </c>
      <c r="F9" s="240">
        <v>1124.4797523</v>
      </c>
      <c r="G9" s="240">
        <v>1125.7476059999999</v>
      </c>
      <c r="H9" s="240">
        <v>1126.7241058</v>
      </c>
      <c r="I9" s="240">
        <v>1127.4313268000001</v>
      </c>
      <c r="J9" s="240">
        <v>1127.8085624</v>
      </c>
      <c r="K9" s="240">
        <v>1127.8778877</v>
      </c>
      <c r="L9" s="240">
        <v>1128.2997705</v>
      </c>
      <c r="M9" s="240">
        <v>1127.2579244999999</v>
      </c>
      <c r="N9" s="240">
        <v>1125.4128174</v>
      </c>
      <c r="O9" s="240">
        <v>1119.3227297999999</v>
      </c>
      <c r="P9" s="240">
        <v>1118.4523899999999</v>
      </c>
      <c r="Q9" s="240">
        <v>1119.3600786</v>
      </c>
      <c r="R9" s="240">
        <v>1124.3999922</v>
      </c>
      <c r="S9" s="240">
        <v>1127.0980901999999</v>
      </c>
      <c r="T9" s="240">
        <v>1129.8085691000001</v>
      </c>
      <c r="U9" s="240">
        <v>1133.1008855</v>
      </c>
      <c r="V9" s="240">
        <v>1135.409034</v>
      </c>
      <c r="W9" s="240">
        <v>1137.302471</v>
      </c>
      <c r="X9" s="240">
        <v>1139.5237314999999</v>
      </c>
      <c r="Y9" s="240">
        <v>1140.0308445000001</v>
      </c>
      <c r="Z9" s="240">
        <v>1139.5663451</v>
      </c>
      <c r="AA9" s="240">
        <v>1134.7115448</v>
      </c>
      <c r="AB9" s="240">
        <v>1134.8678365000001</v>
      </c>
      <c r="AC9" s="240">
        <v>1136.6165318999999</v>
      </c>
      <c r="AD9" s="240">
        <v>1144.0821113</v>
      </c>
      <c r="AE9" s="240">
        <v>1145.9222537999999</v>
      </c>
      <c r="AF9" s="240">
        <v>1146.2614397</v>
      </c>
      <c r="AG9" s="240">
        <v>1142.0424495</v>
      </c>
      <c r="AH9" s="240">
        <v>1141.6726369</v>
      </c>
      <c r="AI9" s="240">
        <v>1142.0947822000001</v>
      </c>
      <c r="AJ9" s="240">
        <v>1144.9433982</v>
      </c>
      <c r="AK9" s="240">
        <v>1145.7235751000001</v>
      </c>
      <c r="AL9" s="240">
        <v>1146.0698256999999</v>
      </c>
      <c r="AM9" s="240">
        <v>1143.4029141000001</v>
      </c>
      <c r="AN9" s="240">
        <v>1144.8157386</v>
      </c>
      <c r="AO9" s="240">
        <v>1147.7290633</v>
      </c>
      <c r="AP9" s="240">
        <v>1154.881979</v>
      </c>
      <c r="AQ9" s="240">
        <v>1158.7419864999999</v>
      </c>
      <c r="AR9" s="240">
        <v>1162.0481764000001</v>
      </c>
      <c r="AS9" s="240">
        <v>1164.2706390000001</v>
      </c>
      <c r="AT9" s="240">
        <v>1166.866626</v>
      </c>
      <c r="AU9" s="240">
        <v>1169.3062276999999</v>
      </c>
      <c r="AV9" s="240">
        <v>1171.9336338000001</v>
      </c>
      <c r="AW9" s="240">
        <v>1173.8023227000001</v>
      </c>
      <c r="AX9" s="240">
        <v>1175.2564838999999</v>
      </c>
      <c r="AY9" s="240">
        <v>1175.2456881999999</v>
      </c>
      <c r="AZ9" s="333">
        <v>1176.6590000000001</v>
      </c>
      <c r="BA9" s="333">
        <v>1178.4449999999999</v>
      </c>
      <c r="BB9" s="333">
        <v>1181.078</v>
      </c>
      <c r="BC9" s="333">
        <v>1183.2560000000001</v>
      </c>
      <c r="BD9" s="333">
        <v>1185.451</v>
      </c>
      <c r="BE9" s="333">
        <v>1187.721</v>
      </c>
      <c r="BF9" s="333">
        <v>1189.9110000000001</v>
      </c>
      <c r="BG9" s="333">
        <v>1192.077</v>
      </c>
      <c r="BH9" s="333">
        <v>1194.421</v>
      </c>
      <c r="BI9" s="333">
        <v>1196.3889999999999</v>
      </c>
      <c r="BJ9" s="333">
        <v>1198.183</v>
      </c>
      <c r="BK9" s="333">
        <v>1199.6769999999999</v>
      </c>
      <c r="BL9" s="333">
        <v>1201.2149999999999</v>
      </c>
      <c r="BM9" s="333">
        <v>1202.673</v>
      </c>
      <c r="BN9" s="333">
        <v>1203.9749999999999</v>
      </c>
      <c r="BO9" s="333">
        <v>1205.329</v>
      </c>
      <c r="BP9" s="333">
        <v>1206.6590000000001</v>
      </c>
      <c r="BQ9" s="333">
        <v>1208.027</v>
      </c>
      <c r="BR9" s="333">
        <v>1209.2629999999999</v>
      </c>
      <c r="BS9" s="333">
        <v>1210.4280000000001</v>
      </c>
      <c r="BT9" s="333">
        <v>1211.5229999999999</v>
      </c>
      <c r="BU9" s="333">
        <v>1212.547</v>
      </c>
      <c r="BV9" s="333">
        <v>1213.501</v>
      </c>
    </row>
    <row r="10" spans="1:74" ht="11.1" customHeight="1" x14ac:dyDescent="0.2">
      <c r="A10" s="148" t="s">
        <v>875</v>
      </c>
      <c r="B10" s="210" t="s">
        <v>560</v>
      </c>
      <c r="C10" s="240">
        <v>3023.2486813</v>
      </c>
      <c r="D10" s="240">
        <v>3033.1375693999998</v>
      </c>
      <c r="E10" s="240">
        <v>3043.8891776</v>
      </c>
      <c r="F10" s="240">
        <v>3060.3765278999999</v>
      </c>
      <c r="G10" s="240">
        <v>3069.1988101000002</v>
      </c>
      <c r="H10" s="240">
        <v>3075.2290459000001</v>
      </c>
      <c r="I10" s="240">
        <v>3074.5007572</v>
      </c>
      <c r="J10" s="240">
        <v>3077.9217592999998</v>
      </c>
      <c r="K10" s="240">
        <v>3081.5255738999999</v>
      </c>
      <c r="L10" s="240">
        <v>3086.1217431</v>
      </c>
      <c r="M10" s="240">
        <v>3089.4840260000001</v>
      </c>
      <c r="N10" s="240">
        <v>3092.4219649000001</v>
      </c>
      <c r="O10" s="240">
        <v>3091.7277287000002</v>
      </c>
      <c r="P10" s="240">
        <v>3096.2228525</v>
      </c>
      <c r="Q10" s="240">
        <v>3102.6995055000002</v>
      </c>
      <c r="R10" s="240">
        <v>3114.0561243000002</v>
      </c>
      <c r="S10" s="240">
        <v>3122.3220078999998</v>
      </c>
      <c r="T10" s="240">
        <v>3130.3955930000002</v>
      </c>
      <c r="U10" s="240">
        <v>3137.7895570000001</v>
      </c>
      <c r="V10" s="240">
        <v>3145.8440371000002</v>
      </c>
      <c r="W10" s="240">
        <v>3154.0717106000002</v>
      </c>
      <c r="X10" s="240">
        <v>3164.2076864999999</v>
      </c>
      <c r="Y10" s="240">
        <v>3171.480415</v>
      </c>
      <c r="Z10" s="240">
        <v>3177.6250052</v>
      </c>
      <c r="AA10" s="240">
        <v>3181.1849619</v>
      </c>
      <c r="AB10" s="240">
        <v>3186.1656466999998</v>
      </c>
      <c r="AC10" s="240">
        <v>3191.1105643999999</v>
      </c>
      <c r="AD10" s="240">
        <v>3194.6726029000001</v>
      </c>
      <c r="AE10" s="240">
        <v>3200.5563204999999</v>
      </c>
      <c r="AF10" s="240">
        <v>3207.4146052000001</v>
      </c>
      <c r="AG10" s="240">
        <v>3217.0904512000002</v>
      </c>
      <c r="AH10" s="240">
        <v>3224.5156243000001</v>
      </c>
      <c r="AI10" s="240">
        <v>3231.5331188</v>
      </c>
      <c r="AJ10" s="240">
        <v>3237.7835350999999</v>
      </c>
      <c r="AK10" s="240">
        <v>3244.2552221000001</v>
      </c>
      <c r="AL10" s="240">
        <v>3250.5887800999999</v>
      </c>
      <c r="AM10" s="240">
        <v>3254.5084612000001</v>
      </c>
      <c r="AN10" s="240">
        <v>3262.2725722999999</v>
      </c>
      <c r="AO10" s="240">
        <v>3271.6053652000001</v>
      </c>
      <c r="AP10" s="240">
        <v>3285.5578408000001</v>
      </c>
      <c r="AQ10" s="240">
        <v>3295.7397471999998</v>
      </c>
      <c r="AR10" s="240">
        <v>3305.2020851000002</v>
      </c>
      <c r="AS10" s="240">
        <v>3313.1063846000002</v>
      </c>
      <c r="AT10" s="240">
        <v>3321.7584378000001</v>
      </c>
      <c r="AU10" s="240">
        <v>3330.3197749999999</v>
      </c>
      <c r="AV10" s="240">
        <v>3340.1670660999998</v>
      </c>
      <c r="AW10" s="240">
        <v>3347.5144684000002</v>
      </c>
      <c r="AX10" s="240">
        <v>3353.7386520999999</v>
      </c>
      <c r="AY10" s="240">
        <v>3356.3406252</v>
      </c>
      <c r="AZ10" s="333">
        <v>3362.1930000000002</v>
      </c>
      <c r="BA10" s="333">
        <v>3368.7959999999998</v>
      </c>
      <c r="BB10" s="333">
        <v>3377.136</v>
      </c>
      <c r="BC10" s="333">
        <v>3384.5010000000002</v>
      </c>
      <c r="BD10" s="333">
        <v>3391.8780000000002</v>
      </c>
      <c r="BE10" s="333">
        <v>3399.4140000000002</v>
      </c>
      <c r="BF10" s="333">
        <v>3406.701</v>
      </c>
      <c r="BG10" s="333">
        <v>3413.8890000000001</v>
      </c>
      <c r="BH10" s="333">
        <v>3421.047</v>
      </c>
      <c r="BI10" s="333">
        <v>3427.98</v>
      </c>
      <c r="BJ10" s="333">
        <v>3434.76</v>
      </c>
      <c r="BK10" s="333">
        <v>3441.62</v>
      </c>
      <c r="BL10" s="333">
        <v>3447.9169999999999</v>
      </c>
      <c r="BM10" s="333">
        <v>3453.8850000000002</v>
      </c>
      <c r="BN10" s="333">
        <v>3459.4920000000002</v>
      </c>
      <c r="BO10" s="333">
        <v>3464.8240000000001</v>
      </c>
      <c r="BP10" s="333">
        <v>3469.85</v>
      </c>
      <c r="BQ10" s="333">
        <v>3473.8809999999999</v>
      </c>
      <c r="BR10" s="333">
        <v>3478.8130000000001</v>
      </c>
      <c r="BS10" s="333">
        <v>3483.9560000000001</v>
      </c>
      <c r="BT10" s="333">
        <v>3489.3110000000001</v>
      </c>
      <c r="BU10" s="333">
        <v>3494.8780000000002</v>
      </c>
      <c r="BV10" s="333">
        <v>3500.6559999999999</v>
      </c>
    </row>
    <row r="11" spans="1:74" ht="11.1" customHeight="1" x14ac:dyDescent="0.2">
      <c r="A11" s="148" t="s">
        <v>876</v>
      </c>
      <c r="B11" s="210" t="s">
        <v>561</v>
      </c>
      <c r="C11" s="240">
        <v>770.72974910999994</v>
      </c>
      <c r="D11" s="240">
        <v>772.21188240000004</v>
      </c>
      <c r="E11" s="240">
        <v>774.62529056999995</v>
      </c>
      <c r="F11" s="240">
        <v>780.46314659999996</v>
      </c>
      <c r="G11" s="240">
        <v>782.86922480999999</v>
      </c>
      <c r="H11" s="240">
        <v>784.33669816999998</v>
      </c>
      <c r="I11" s="240">
        <v>784.05146117000004</v>
      </c>
      <c r="J11" s="240">
        <v>784.25230397999997</v>
      </c>
      <c r="K11" s="240">
        <v>784.12512107999999</v>
      </c>
      <c r="L11" s="240">
        <v>783.25516932999994</v>
      </c>
      <c r="M11" s="240">
        <v>782.78299239</v>
      </c>
      <c r="N11" s="240">
        <v>782.29384712000001</v>
      </c>
      <c r="O11" s="240">
        <v>780.62283373000002</v>
      </c>
      <c r="P11" s="240">
        <v>780.97342662000005</v>
      </c>
      <c r="Q11" s="240">
        <v>782.18072600000005</v>
      </c>
      <c r="R11" s="240">
        <v>785.71828407999999</v>
      </c>
      <c r="S11" s="240">
        <v>787.53383233</v>
      </c>
      <c r="T11" s="240">
        <v>789.10092293000002</v>
      </c>
      <c r="U11" s="240">
        <v>789.94960593999997</v>
      </c>
      <c r="V11" s="240">
        <v>791.37224373000004</v>
      </c>
      <c r="W11" s="240">
        <v>792.89888633999999</v>
      </c>
      <c r="X11" s="240">
        <v>794.99916536000001</v>
      </c>
      <c r="Y11" s="240">
        <v>796.38159394000002</v>
      </c>
      <c r="Z11" s="240">
        <v>797.51580365999996</v>
      </c>
      <c r="AA11" s="240">
        <v>797.77968370999997</v>
      </c>
      <c r="AB11" s="240">
        <v>798.88403882</v>
      </c>
      <c r="AC11" s="240">
        <v>800.20675816000005</v>
      </c>
      <c r="AD11" s="240">
        <v>802.09636401</v>
      </c>
      <c r="AE11" s="240">
        <v>803.59442013</v>
      </c>
      <c r="AF11" s="240">
        <v>805.04944880000005</v>
      </c>
      <c r="AG11" s="240">
        <v>806.18167947999996</v>
      </c>
      <c r="AH11" s="240">
        <v>807.76048114000002</v>
      </c>
      <c r="AI11" s="240">
        <v>809.50608324999996</v>
      </c>
      <c r="AJ11" s="240">
        <v>812.20910498000001</v>
      </c>
      <c r="AK11" s="240">
        <v>813.6953436</v>
      </c>
      <c r="AL11" s="240">
        <v>814.75541829999997</v>
      </c>
      <c r="AM11" s="240">
        <v>813.96797007999999</v>
      </c>
      <c r="AN11" s="240">
        <v>815.24173614999995</v>
      </c>
      <c r="AO11" s="240">
        <v>817.15535752000005</v>
      </c>
      <c r="AP11" s="240">
        <v>820.76436103000003</v>
      </c>
      <c r="AQ11" s="240">
        <v>823.16604789999997</v>
      </c>
      <c r="AR11" s="240">
        <v>825.41594496000005</v>
      </c>
      <c r="AS11" s="240">
        <v>827.50578427999994</v>
      </c>
      <c r="AT11" s="240">
        <v>829.45830265999996</v>
      </c>
      <c r="AU11" s="240">
        <v>831.26523218</v>
      </c>
      <c r="AV11" s="240">
        <v>833.08635437999999</v>
      </c>
      <c r="AW11" s="240">
        <v>834.48226999999997</v>
      </c>
      <c r="AX11" s="240">
        <v>835.6127606</v>
      </c>
      <c r="AY11" s="240">
        <v>835.82351182000002</v>
      </c>
      <c r="AZ11" s="333">
        <v>836.91390000000001</v>
      </c>
      <c r="BA11" s="333">
        <v>838.2296</v>
      </c>
      <c r="BB11" s="333">
        <v>840.01440000000002</v>
      </c>
      <c r="BC11" s="333">
        <v>841.59780000000001</v>
      </c>
      <c r="BD11" s="333">
        <v>843.22370000000001</v>
      </c>
      <c r="BE11" s="333">
        <v>845.02089999999998</v>
      </c>
      <c r="BF11" s="333">
        <v>846.63499999999999</v>
      </c>
      <c r="BG11" s="333">
        <v>848.19479999999999</v>
      </c>
      <c r="BH11" s="333">
        <v>849.79200000000003</v>
      </c>
      <c r="BI11" s="333">
        <v>851.17449999999997</v>
      </c>
      <c r="BJ11" s="333">
        <v>852.43399999999997</v>
      </c>
      <c r="BK11" s="333">
        <v>853.47490000000005</v>
      </c>
      <c r="BL11" s="333">
        <v>854.55989999999997</v>
      </c>
      <c r="BM11" s="333">
        <v>855.59349999999995</v>
      </c>
      <c r="BN11" s="333">
        <v>856.59680000000003</v>
      </c>
      <c r="BO11" s="333">
        <v>857.51149999999996</v>
      </c>
      <c r="BP11" s="333">
        <v>858.35879999999997</v>
      </c>
      <c r="BQ11" s="333">
        <v>859.04250000000002</v>
      </c>
      <c r="BR11" s="333">
        <v>859.82719999999995</v>
      </c>
      <c r="BS11" s="333">
        <v>860.61670000000004</v>
      </c>
      <c r="BT11" s="333">
        <v>861.41099999999994</v>
      </c>
      <c r="BU11" s="333">
        <v>862.21010000000001</v>
      </c>
      <c r="BV11" s="333">
        <v>863.01400000000001</v>
      </c>
    </row>
    <row r="12" spans="1:74" ht="11.1" customHeight="1" x14ac:dyDescent="0.2">
      <c r="A12" s="148" t="s">
        <v>877</v>
      </c>
      <c r="B12" s="210" t="s">
        <v>562</v>
      </c>
      <c r="C12" s="240">
        <v>2154.3044792999999</v>
      </c>
      <c r="D12" s="240">
        <v>2161.9742501000001</v>
      </c>
      <c r="E12" s="240">
        <v>2163.3475582000001</v>
      </c>
      <c r="F12" s="240">
        <v>2145.0264851000002</v>
      </c>
      <c r="G12" s="240">
        <v>2143.8553069999998</v>
      </c>
      <c r="H12" s="240">
        <v>2146.4361051999999</v>
      </c>
      <c r="I12" s="240">
        <v>2160.2063229</v>
      </c>
      <c r="J12" s="240">
        <v>2164.7129914000002</v>
      </c>
      <c r="K12" s="240">
        <v>2167.3935537000002</v>
      </c>
      <c r="L12" s="240">
        <v>2167.9077132000002</v>
      </c>
      <c r="M12" s="240">
        <v>2167.1912858000001</v>
      </c>
      <c r="N12" s="240">
        <v>2164.9039748</v>
      </c>
      <c r="O12" s="240">
        <v>2156.9512037</v>
      </c>
      <c r="P12" s="240">
        <v>2154.5930579999999</v>
      </c>
      <c r="Q12" s="240">
        <v>2153.7349611999998</v>
      </c>
      <c r="R12" s="240">
        <v>2156.7359363999999</v>
      </c>
      <c r="S12" s="240">
        <v>2157.1086699000002</v>
      </c>
      <c r="T12" s="240">
        <v>2157.2121849</v>
      </c>
      <c r="U12" s="240">
        <v>2156.7267357999999</v>
      </c>
      <c r="V12" s="240">
        <v>2156.5316229999999</v>
      </c>
      <c r="W12" s="240">
        <v>2156.3071008000002</v>
      </c>
      <c r="X12" s="240">
        <v>2155.1440481</v>
      </c>
      <c r="Y12" s="240">
        <v>2155.5425481000002</v>
      </c>
      <c r="Z12" s="240">
        <v>2156.5934796000001</v>
      </c>
      <c r="AA12" s="240">
        <v>2157.0914733999998</v>
      </c>
      <c r="AB12" s="240">
        <v>2160.3512950999998</v>
      </c>
      <c r="AC12" s="240">
        <v>2165.1675753999998</v>
      </c>
      <c r="AD12" s="240">
        <v>2174.7835043999999</v>
      </c>
      <c r="AE12" s="240">
        <v>2180.2803091999999</v>
      </c>
      <c r="AF12" s="240">
        <v>2184.9011801000001</v>
      </c>
      <c r="AG12" s="240">
        <v>2188.0809789999998</v>
      </c>
      <c r="AH12" s="240">
        <v>2191.3738351000002</v>
      </c>
      <c r="AI12" s="240">
        <v>2194.2146106</v>
      </c>
      <c r="AJ12" s="240">
        <v>2194.6966937000002</v>
      </c>
      <c r="AK12" s="240">
        <v>2198.0632667</v>
      </c>
      <c r="AL12" s="240">
        <v>2202.4077177999998</v>
      </c>
      <c r="AM12" s="240">
        <v>2206.7747411</v>
      </c>
      <c r="AN12" s="240">
        <v>2213.7914279000001</v>
      </c>
      <c r="AO12" s="240">
        <v>2222.5024724</v>
      </c>
      <c r="AP12" s="240">
        <v>2236.1125671</v>
      </c>
      <c r="AQ12" s="240">
        <v>2245.8088074000002</v>
      </c>
      <c r="AR12" s="240">
        <v>2254.7958859999999</v>
      </c>
      <c r="AS12" s="240">
        <v>2262.8751169000002</v>
      </c>
      <c r="AT12" s="240">
        <v>2270.5928862999999</v>
      </c>
      <c r="AU12" s="240">
        <v>2277.7505083000001</v>
      </c>
      <c r="AV12" s="240">
        <v>2284.4495510000002</v>
      </c>
      <c r="AW12" s="240">
        <v>2290.4107024</v>
      </c>
      <c r="AX12" s="240">
        <v>2295.7355305000001</v>
      </c>
      <c r="AY12" s="240">
        <v>2299.0146994000002</v>
      </c>
      <c r="AZ12" s="333">
        <v>2304.1239999999998</v>
      </c>
      <c r="BA12" s="333">
        <v>2309.654</v>
      </c>
      <c r="BB12" s="333">
        <v>2316.2640000000001</v>
      </c>
      <c r="BC12" s="333">
        <v>2322.14</v>
      </c>
      <c r="BD12" s="333">
        <v>2327.9430000000002</v>
      </c>
      <c r="BE12" s="333">
        <v>2333.37</v>
      </c>
      <c r="BF12" s="333">
        <v>2339.25</v>
      </c>
      <c r="BG12" s="333">
        <v>2345.2809999999999</v>
      </c>
      <c r="BH12" s="333">
        <v>2352.12</v>
      </c>
      <c r="BI12" s="333">
        <v>2357.962</v>
      </c>
      <c r="BJ12" s="333">
        <v>2363.4630000000002</v>
      </c>
      <c r="BK12" s="333">
        <v>2368.232</v>
      </c>
      <c r="BL12" s="333">
        <v>2373.3449999999998</v>
      </c>
      <c r="BM12" s="333">
        <v>2378.4119999999998</v>
      </c>
      <c r="BN12" s="333">
        <v>2383.7420000000002</v>
      </c>
      <c r="BO12" s="333">
        <v>2388.4810000000002</v>
      </c>
      <c r="BP12" s="333">
        <v>2392.94</v>
      </c>
      <c r="BQ12" s="333">
        <v>2397.0070000000001</v>
      </c>
      <c r="BR12" s="333">
        <v>2400.9899999999998</v>
      </c>
      <c r="BS12" s="333">
        <v>2404.7759999999998</v>
      </c>
      <c r="BT12" s="333">
        <v>2408.3670000000002</v>
      </c>
      <c r="BU12" s="333">
        <v>2411.7600000000002</v>
      </c>
      <c r="BV12" s="333">
        <v>2414.9580000000001</v>
      </c>
    </row>
    <row r="13" spans="1:74" ht="11.1" customHeight="1" x14ac:dyDescent="0.2">
      <c r="A13" s="148" t="s">
        <v>878</v>
      </c>
      <c r="B13" s="210" t="s">
        <v>563</v>
      </c>
      <c r="C13" s="240">
        <v>1105.5057420999999</v>
      </c>
      <c r="D13" s="240">
        <v>1108.5972165000001</v>
      </c>
      <c r="E13" s="240">
        <v>1111.1553019999999</v>
      </c>
      <c r="F13" s="240">
        <v>1112.8177381</v>
      </c>
      <c r="G13" s="240">
        <v>1114.580741</v>
      </c>
      <c r="H13" s="240">
        <v>1116.0820503</v>
      </c>
      <c r="I13" s="240">
        <v>1116.3791020000001</v>
      </c>
      <c r="J13" s="240">
        <v>1118.0639471</v>
      </c>
      <c r="K13" s="240">
        <v>1120.1940215</v>
      </c>
      <c r="L13" s="240">
        <v>1124.0432249999999</v>
      </c>
      <c r="M13" s="240">
        <v>1126.1083335000001</v>
      </c>
      <c r="N13" s="240">
        <v>1127.6632466000001</v>
      </c>
      <c r="O13" s="240">
        <v>1127.4223847000001</v>
      </c>
      <c r="P13" s="240">
        <v>1128.9210917</v>
      </c>
      <c r="Q13" s="240">
        <v>1130.8737881</v>
      </c>
      <c r="R13" s="240">
        <v>1133.2284340000001</v>
      </c>
      <c r="S13" s="240">
        <v>1136.1281389000001</v>
      </c>
      <c r="T13" s="240">
        <v>1139.5208631</v>
      </c>
      <c r="U13" s="240">
        <v>1145.2055326</v>
      </c>
      <c r="V13" s="240">
        <v>1148.2351005</v>
      </c>
      <c r="W13" s="240">
        <v>1150.4084929000001</v>
      </c>
      <c r="X13" s="240">
        <v>1150.3805367</v>
      </c>
      <c r="Y13" s="240">
        <v>1151.8504582</v>
      </c>
      <c r="Z13" s="240">
        <v>1153.473084</v>
      </c>
      <c r="AA13" s="240">
        <v>1154.9879609</v>
      </c>
      <c r="AB13" s="240">
        <v>1157.1113356000001</v>
      </c>
      <c r="AC13" s="240">
        <v>1159.5827546999999</v>
      </c>
      <c r="AD13" s="240">
        <v>1161.7712796999999</v>
      </c>
      <c r="AE13" s="240">
        <v>1165.4119915000001</v>
      </c>
      <c r="AF13" s="240">
        <v>1169.8739516000001</v>
      </c>
      <c r="AG13" s="240">
        <v>1177.6227871000001</v>
      </c>
      <c r="AH13" s="240">
        <v>1181.8780236</v>
      </c>
      <c r="AI13" s="240">
        <v>1185.1052881000001</v>
      </c>
      <c r="AJ13" s="240">
        <v>1185.5323827</v>
      </c>
      <c r="AK13" s="240">
        <v>1188.0328517999999</v>
      </c>
      <c r="AL13" s="240">
        <v>1190.8344973999999</v>
      </c>
      <c r="AM13" s="240">
        <v>1193.8172371000001</v>
      </c>
      <c r="AN13" s="240">
        <v>1197.3112976</v>
      </c>
      <c r="AO13" s="240">
        <v>1201.1965964999999</v>
      </c>
      <c r="AP13" s="240">
        <v>1206.0992742999999</v>
      </c>
      <c r="AQ13" s="240">
        <v>1210.2974443999999</v>
      </c>
      <c r="AR13" s="240">
        <v>1214.4172473000001</v>
      </c>
      <c r="AS13" s="240">
        <v>1218.8529974999999</v>
      </c>
      <c r="AT13" s="240">
        <v>1222.5203305</v>
      </c>
      <c r="AU13" s="240">
        <v>1225.8135606000001</v>
      </c>
      <c r="AV13" s="240">
        <v>1228.5539899</v>
      </c>
      <c r="AW13" s="240">
        <v>1231.2330376</v>
      </c>
      <c r="AX13" s="240">
        <v>1233.672006</v>
      </c>
      <c r="AY13" s="240">
        <v>1235.0629309000001</v>
      </c>
      <c r="AZ13" s="333">
        <v>1237.6279999999999</v>
      </c>
      <c r="BA13" s="333">
        <v>1240.558</v>
      </c>
      <c r="BB13" s="333">
        <v>1244.296</v>
      </c>
      <c r="BC13" s="333">
        <v>1247.6279999999999</v>
      </c>
      <c r="BD13" s="333">
        <v>1250.9939999999999</v>
      </c>
      <c r="BE13" s="333">
        <v>1254.606</v>
      </c>
      <c r="BF13" s="333">
        <v>1257.884</v>
      </c>
      <c r="BG13" s="333">
        <v>1261.039</v>
      </c>
      <c r="BH13" s="333">
        <v>1264.1769999999999</v>
      </c>
      <c r="BI13" s="333">
        <v>1267.0070000000001</v>
      </c>
      <c r="BJ13" s="333">
        <v>1269.635</v>
      </c>
      <c r="BK13" s="333">
        <v>1271.7070000000001</v>
      </c>
      <c r="BL13" s="333">
        <v>1274.1969999999999</v>
      </c>
      <c r="BM13" s="333">
        <v>1276.75</v>
      </c>
      <c r="BN13" s="333">
        <v>1279.569</v>
      </c>
      <c r="BO13" s="333">
        <v>1282.097</v>
      </c>
      <c r="BP13" s="333">
        <v>1284.5360000000001</v>
      </c>
      <c r="BQ13" s="333">
        <v>1286.8779999999999</v>
      </c>
      <c r="BR13" s="333">
        <v>1289.1469999999999</v>
      </c>
      <c r="BS13" s="333">
        <v>1291.3340000000001</v>
      </c>
      <c r="BT13" s="333">
        <v>1293.44</v>
      </c>
      <c r="BU13" s="333">
        <v>1295.4639999999999</v>
      </c>
      <c r="BV13" s="333">
        <v>1297.4069999999999</v>
      </c>
    </row>
    <row r="14" spans="1:74" ht="11.1" customHeight="1" x14ac:dyDescent="0.2">
      <c r="A14" s="148" t="s">
        <v>879</v>
      </c>
      <c r="B14" s="210" t="s">
        <v>564</v>
      </c>
      <c r="C14" s="240">
        <v>3172.8116312000002</v>
      </c>
      <c r="D14" s="240">
        <v>3191.8003419000001</v>
      </c>
      <c r="E14" s="240">
        <v>3209.3446060000001</v>
      </c>
      <c r="F14" s="240">
        <v>3229.4695713999999</v>
      </c>
      <c r="G14" s="240">
        <v>3241.1060815000001</v>
      </c>
      <c r="H14" s="240">
        <v>3248.2792841999999</v>
      </c>
      <c r="I14" s="240">
        <v>3244.5884901999998</v>
      </c>
      <c r="J14" s="240">
        <v>3247.6355948999999</v>
      </c>
      <c r="K14" s="240">
        <v>3251.0199090000001</v>
      </c>
      <c r="L14" s="240">
        <v>3249.2648856000001</v>
      </c>
      <c r="M14" s="240">
        <v>3257.4310288000001</v>
      </c>
      <c r="N14" s="240">
        <v>3270.0417917</v>
      </c>
      <c r="O14" s="240">
        <v>3298.5423937</v>
      </c>
      <c r="P14" s="240">
        <v>3311.4584811999998</v>
      </c>
      <c r="Q14" s="240">
        <v>3320.2352737000001</v>
      </c>
      <c r="R14" s="240">
        <v>3317.5173015</v>
      </c>
      <c r="S14" s="240">
        <v>3323.5321064</v>
      </c>
      <c r="T14" s="240">
        <v>3330.9242184999998</v>
      </c>
      <c r="U14" s="240">
        <v>3342.3613613000002</v>
      </c>
      <c r="V14" s="240">
        <v>3350.5072954000002</v>
      </c>
      <c r="W14" s="240">
        <v>3358.0297440999998</v>
      </c>
      <c r="X14" s="240">
        <v>3363.6289929</v>
      </c>
      <c r="Y14" s="240">
        <v>3370.8792567999999</v>
      </c>
      <c r="Z14" s="240">
        <v>3378.4808214</v>
      </c>
      <c r="AA14" s="240">
        <v>3383.8595193000001</v>
      </c>
      <c r="AB14" s="240">
        <v>3394.0943105000001</v>
      </c>
      <c r="AC14" s="240">
        <v>3406.6110276999998</v>
      </c>
      <c r="AD14" s="240">
        <v>3426.9770706999998</v>
      </c>
      <c r="AE14" s="240">
        <v>3439.8820900999999</v>
      </c>
      <c r="AF14" s="240">
        <v>3450.8934856999999</v>
      </c>
      <c r="AG14" s="240">
        <v>3454.6737404999999</v>
      </c>
      <c r="AH14" s="240">
        <v>3465.9010260999999</v>
      </c>
      <c r="AI14" s="240">
        <v>3479.2378256000002</v>
      </c>
      <c r="AJ14" s="240">
        <v>3500.9752527000001</v>
      </c>
      <c r="AK14" s="240">
        <v>3513.8127447000002</v>
      </c>
      <c r="AL14" s="240">
        <v>3524.0414154</v>
      </c>
      <c r="AM14" s="240">
        <v>3526.6455586000002</v>
      </c>
      <c r="AN14" s="240">
        <v>3535.4183662</v>
      </c>
      <c r="AO14" s="240">
        <v>3545.3441321999999</v>
      </c>
      <c r="AP14" s="240">
        <v>3558.1705916999999</v>
      </c>
      <c r="AQ14" s="240">
        <v>3569.0914726999999</v>
      </c>
      <c r="AR14" s="240">
        <v>3579.8545104999998</v>
      </c>
      <c r="AS14" s="240">
        <v>3590.8620104000001</v>
      </c>
      <c r="AT14" s="240">
        <v>3601.0076328</v>
      </c>
      <c r="AU14" s="240">
        <v>3610.693683</v>
      </c>
      <c r="AV14" s="240">
        <v>3620.9575638000001</v>
      </c>
      <c r="AW14" s="240">
        <v>3628.9464174999998</v>
      </c>
      <c r="AX14" s="240">
        <v>3635.6976470999998</v>
      </c>
      <c r="AY14" s="240">
        <v>3637.5215879000002</v>
      </c>
      <c r="AZ14" s="333">
        <v>3644.5650000000001</v>
      </c>
      <c r="BA14" s="333">
        <v>3653.1379999999999</v>
      </c>
      <c r="BB14" s="333">
        <v>3665.7660000000001</v>
      </c>
      <c r="BC14" s="333">
        <v>3675.5039999999999</v>
      </c>
      <c r="BD14" s="333">
        <v>3684.877</v>
      </c>
      <c r="BE14" s="333">
        <v>3693.5419999999999</v>
      </c>
      <c r="BF14" s="333">
        <v>3702.444</v>
      </c>
      <c r="BG14" s="333">
        <v>3711.24</v>
      </c>
      <c r="BH14" s="333">
        <v>3720.5909999999999</v>
      </c>
      <c r="BI14" s="333">
        <v>3728.6779999999999</v>
      </c>
      <c r="BJ14" s="333">
        <v>3736.163</v>
      </c>
      <c r="BK14" s="333">
        <v>3742.8710000000001</v>
      </c>
      <c r="BL14" s="333">
        <v>3749.2840000000001</v>
      </c>
      <c r="BM14" s="333">
        <v>3755.2269999999999</v>
      </c>
      <c r="BN14" s="333">
        <v>3760.2159999999999</v>
      </c>
      <c r="BO14" s="333">
        <v>3765.5810000000001</v>
      </c>
      <c r="BP14" s="333">
        <v>3770.8389999999999</v>
      </c>
      <c r="BQ14" s="333">
        <v>3776.0140000000001</v>
      </c>
      <c r="BR14" s="333">
        <v>3781.038</v>
      </c>
      <c r="BS14" s="333">
        <v>3785.9369999999999</v>
      </c>
      <c r="BT14" s="333">
        <v>3790.71</v>
      </c>
      <c r="BU14" s="333">
        <v>3795.357</v>
      </c>
      <c r="BV14" s="333">
        <v>3799.8780000000002</v>
      </c>
    </row>
    <row r="15" spans="1:74" ht="11.1" customHeight="1" x14ac:dyDescent="0.2">
      <c r="A15" s="148"/>
      <c r="B15" s="168" t="s">
        <v>1204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880</v>
      </c>
      <c r="B16" s="210" t="s">
        <v>557</v>
      </c>
      <c r="C16" s="258">
        <v>98.769723872</v>
      </c>
      <c r="D16" s="258">
        <v>98.545415852999994</v>
      </c>
      <c r="E16" s="258">
        <v>98.392483618</v>
      </c>
      <c r="F16" s="258">
        <v>98.410941842</v>
      </c>
      <c r="G16" s="258">
        <v>98.325750170000006</v>
      </c>
      <c r="H16" s="258">
        <v>98.236923277000002</v>
      </c>
      <c r="I16" s="258">
        <v>98.227180693999998</v>
      </c>
      <c r="J16" s="258">
        <v>98.069043708999999</v>
      </c>
      <c r="K16" s="258">
        <v>97.845231854000005</v>
      </c>
      <c r="L16" s="258">
        <v>97.386070731000004</v>
      </c>
      <c r="M16" s="258">
        <v>97.158164935000002</v>
      </c>
      <c r="N16" s="258">
        <v>96.991840065999995</v>
      </c>
      <c r="O16" s="258">
        <v>97.023485711000006</v>
      </c>
      <c r="P16" s="258">
        <v>96.878030511999995</v>
      </c>
      <c r="Q16" s="258">
        <v>96.691864052</v>
      </c>
      <c r="R16" s="258">
        <v>96.292488707000004</v>
      </c>
      <c r="S16" s="258">
        <v>96.154272946000006</v>
      </c>
      <c r="T16" s="258">
        <v>96.104719142999997</v>
      </c>
      <c r="U16" s="258">
        <v>96.234331659999995</v>
      </c>
      <c r="V16" s="258">
        <v>96.294223504000001</v>
      </c>
      <c r="W16" s="258">
        <v>96.374899034999999</v>
      </c>
      <c r="X16" s="258">
        <v>96.495036314999993</v>
      </c>
      <c r="Y16" s="258">
        <v>96.603270675000005</v>
      </c>
      <c r="Z16" s="258">
        <v>96.718280176999997</v>
      </c>
      <c r="AA16" s="258">
        <v>96.845962338000007</v>
      </c>
      <c r="AB16" s="258">
        <v>96.970098985999996</v>
      </c>
      <c r="AC16" s="258">
        <v>97.096587639999996</v>
      </c>
      <c r="AD16" s="258">
        <v>97.350038694999995</v>
      </c>
      <c r="AE16" s="258">
        <v>97.387773558999996</v>
      </c>
      <c r="AF16" s="258">
        <v>97.33440263</v>
      </c>
      <c r="AG16" s="258">
        <v>96.750720878999999</v>
      </c>
      <c r="AH16" s="258">
        <v>96.844542133000004</v>
      </c>
      <c r="AI16" s="258">
        <v>97.176661363999997</v>
      </c>
      <c r="AJ16" s="258">
        <v>98.276788823999993</v>
      </c>
      <c r="AK16" s="258">
        <v>98.688221319999997</v>
      </c>
      <c r="AL16" s="258">
        <v>98.940669103000005</v>
      </c>
      <c r="AM16" s="258">
        <v>98.800393335999999</v>
      </c>
      <c r="AN16" s="258">
        <v>98.910175823000003</v>
      </c>
      <c r="AO16" s="258">
        <v>99.036277725999994</v>
      </c>
      <c r="AP16" s="258">
        <v>99.171204349000007</v>
      </c>
      <c r="AQ16" s="258">
        <v>99.335566107000005</v>
      </c>
      <c r="AR16" s="258">
        <v>99.521868303999995</v>
      </c>
      <c r="AS16" s="258">
        <v>99.860885729000003</v>
      </c>
      <c r="AT16" s="258">
        <v>99.992987709000005</v>
      </c>
      <c r="AU16" s="258">
        <v>100.04894903</v>
      </c>
      <c r="AV16" s="258">
        <v>99.875653813</v>
      </c>
      <c r="AW16" s="258">
        <v>99.894170747000004</v>
      </c>
      <c r="AX16" s="258">
        <v>99.951383945000003</v>
      </c>
      <c r="AY16" s="258">
        <v>100.08333638000001</v>
      </c>
      <c r="AZ16" s="346">
        <v>100.1909</v>
      </c>
      <c r="BA16" s="346">
        <v>100.31010000000001</v>
      </c>
      <c r="BB16" s="346">
        <v>100.4111</v>
      </c>
      <c r="BC16" s="346">
        <v>100.5761</v>
      </c>
      <c r="BD16" s="346">
        <v>100.7753</v>
      </c>
      <c r="BE16" s="346">
        <v>101.0853</v>
      </c>
      <c r="BF16" s="346">
        <v>101.29519999999999</v>
      </c>
      <c r="BG16" s="346">
        <v>101.48180000000001</v>
      </c>
      <c r="BH16" s="346">
        <v>101.6387</v>
      </c>
      <c r="BI16" s="346">
        <v>101.7831</v>
      </c>
      <c r="BJ16" s="346">
        <v>101.9087</v>
      </c>
      <c r="BK16" s="346">
        <v>102.0292</v>
      </c>
      <c r="BL16" s="346">
        <v>102.1071</v>
      </c>
      <c r="BM16" s="346">
        <v>102.1561</v>
      </c>
      <c r="BN16" s="346">
        <v>102.1317</v>
      </c>
      <c r="BO16" s="346">
        <v>102.1559</v>
      </c>
      <c r="BP16" s="346">
        <v>102.1844</v>
      </c>
      <c r="BQ16" s="346">
        <v>102.1786</v>
      </c>
      <c r="BR16" s="346">
        <v>102.2445</v>
      </c>
      <c r="BS16" s="346">
        <v>102.3436</v>
      </c>
      <c r="BT16" s="346">
        <v>102.4759</v>
      </c>
      <c r="BU16" s="346">
        <v>102.6413</v>
      </c>
      <c r="BV16" s="346">
        <v>102.8399</v>
      </c>
    </row>
    <row r="17" spans="1:74" ht="11.1" customHeight="1" x14ac:dyDescent="0.2">
      <c r="A17" s="148" t="s">
        <v>881</v>
      </c>
      <c r="B17" s="210" t="s">
        <v>590</v>
      </c>
      <c r="C17" s="258">
        <v>99.304611218999995</v>
      </c>
      <c r="D17" s="258">
        <v>99.045188010000004</v>
      </c>
      <c r="E17" s="258">
        <v>98.841818083000007</v>
      </c>
      <c r="F17" s="258">
        <v>98.724427821999996</v>
      </c>
      <c r="G17" s="258">
        <v>98.610719670999998</v>
      </c>
      <c r="H17" s="258">
        <v>98.530620014999997</v>
      </c>
      <c r="I17" s="258">
        <v>98.643819803</v>
      </c>
      <c r="J17" s="258">
        <v>98.511168925000007</v>
      </c>
      <c r="K17" s="258">
        <v>98.292358328999995</v>
      </c>
      <c r="L17" s="258">
        <v>97.754910265000007</v>
      </c>
      <c r="M17" s="258">
        <v>97.538138548000006</v>
      </c>
      <c r="N17" s="258">
        <v>97.409565427000004</v>
      </c>
      <c r="O17" s="258">
        <v>97.598326252999996</v>
      </c>
      <c r="P17" s="258">
        <v>97.474298812000001</v>
      </c>
      <c r="Q17" s="258">
        <v>97.266618455</v>
      </c>
      <c r="R17" s="258">
        <v>96.730868164</v>
      </c>
      <c r="S17" s="258">
        <v>96.539194737000003</v>
      </c>
      <c r="T17" s="258">
        <v>96.447181155999999</v>
      </c>
      <c r="U17" s="258">
        <v>96.541738237000004</v>
      </c>
      <c r="V17" s="258">
        <v>96.583861237999997</v>
      </c>
      <c r="W17" s="258">
        <v>96.660460974000003</v>
      </c>
      <c r="X17" s="258">
        <v>96.831827099999998</v>
      </c>
      <c r="Y17" s="258">
        <v>96.932163063000004</v>
      </c>
      <c r="Z17" s="258">
        <v>97.021758520000006</v>
      </c>
      <c r="AA17" s="258">
        <v>97.040986310999997</v>
      </c>
      <c r="AB17" s="258">
        <v>97.153821121999997</v>
      </c>
      <c r="AC17" s="258">
        <v>97.300635796999998</v>
      </c>
      <c r="AD17" s="258">
        <v>97.705719009999996</v>
      </c>
      <c r="AE17" s="258">
        <v>97.752276901000002</v>
      </c>
      <c r="AF17" s="258">
        <v>97.664598146000003</v>
      </c>
      <c r="AG17" s="258">
        <v>97.065522555000001</v>
      </c>
      <c r="AH17" s="258">
        <v>96.992240651000003</v>
      </c>
      <c r="AI17" s="258">
        <v>97.067592243999997</v>
      </c>
      <c r="AJ17" s="258">
        <v>97.536275911000004</v>
      </c>
      <c r="AK17" s="258">
        <v>97.725370564000002</v>
      </c>
      <c r="AL17" s="258">
        <v>97.879574778999995</v>
      </c>
      <c r="AM17" s="258">
        <v>97.949591694000006</v>
      </c>
      <c r="AN17" s="258">
        <v>98.070987684000002</v>
      </c>
      <c r="AO17" s="258">
        <v>98.194465885</v>
      </c>
      <c r="AP17" s="258">
        <v>98.332317979999999</v>
      </c>
      <c r="AQ17" s="258">
        <v>98.450741840000006</v>
      </c>
      <c r="AR17" s="258">
        <v>98.562029147999993</v>
      </c>
      <c r="AS17" s="258">
        <v>98.666240997000003</v>
      </c>
      <c r="AT17" s="258">
        <v>98.763209381999999</v>
      </c>
      <c r="AU17" s="258">
        <v>98.852995395999997</v>
      </c>
      <c r="AV17" s="258">
        <v>98.898531813000005</v>
      </c>
      <c r="AW17" s="258">
        <v>99.001753504000007</v>
      </c>
      <c r="AX17" s="258">
        <v>99.125593241999994</v>
      </c>
      <c r="AY17" s="258">
        <v>99.300681897000004</v>
      </c>
      <c r="AZ17" s="346">
        <v>99.442779999999999</v>
      </c>
      <c r="BA17" s="346">
        <v>99.582530000000006</v>
      </c>
      <c r="BB17" s="346">
        <v>99.665289999999999</v>
      </c>
      <c r="BC17" s="346">
        <v>99.841300000000004</v>
      </c>
      <c r="BD17" s="346">
        <v>100.05589999999999</v>
      </c>
      <c r="BE17" s="346">
        <v>100.3882</v>
      </c>
      <c r="BF17" s="346">
        <v>100.6208</v>
      </c>
      <c r="BG17" s="346">
        <v>100.83280000000001</v>
      </c>
      <c r="BH17" s="346">
        <v>101.0171</v>
      </c>
      <c r="BI17" s="346">
        <v>101.1931</v>
      </c>
      <c r="BJ17" s="346">
        <v>101.3539</v>
      </c>
      <c r="BK17" s="346">
        <v>101.5254</v>
      </c>
      <c r="BL17" s="346">
        <v>101.636</v>
      </c>
      <c r="BM17" s="346">
        <v>101.7116</v>
      </c>
      <c r="BN17" s="346">
        <v>101.70740000000001</v>
      </c>
      <c r="BO17" s="346">
        <v>101.7469</v>
      </c>
      <c r="BP17" s="346">
        <v>101.7852</v>
      </c>
      <c r="BQ17" s="346">
        <v>101.78100000000001</v>
      </c>
      <c r="BR17" s="346">
        <v>101.8477</v>
      </c>
      <c r="BS17" s="346">
        <v>101.94410000000001</v>
      </c>
      <c r="BT17" s="346">
        <v>102.0702</v>
      </c>
      <c r="BU17" s="346">
        <v>102.226</v>
      </c>
      <c r="BV17" s="346">
        <v>102.4114</v>
      </c>
    </row>
    <row r="18" spans="1:74" ht="11.1" customHeight="1" x14ac:dyDescent="0.2">
      <c r="A18" s="148" t="s">
        <v>882</v>
      </c>
      <c r="B18" s="210" t="s">
        <v>558</v>
      </c>
      <c r="C18" s="258">
        <v>104.55511715</v>
      </c>
      <c r="D18" s="258">
        <v>104.35816808</v>
      </c>
      <c r="E18" s="258">
        <v>104.22381618999999</v>
      </c>
      <c r="F18" s="258">
        <v>104.17824263999999</v>
      </c>
      <c r="G18" s="258">
        <v>104.14944924</v>
      </c>
      <c r="H18" s="258">
        <v>104.16361716</v>
      </c>
      <c r="I18" s="258">
        <v>104.40486274</v>
      </c>
      <c r="J18" s="258">
        <v>104.36686603</v>
      </c>
      <c r="K18" s="258">
        <v>104.23374336000001</v>
      </c>
      <c r="L18" s="258">
        <v>103.77237881000001</v>
      </c>
      <c r="M18" s="258">
        <v>103.62384120999999</v>
      </c>
      <c r="N18" s="258">
        <v>103.55501461999999</v>
      </c>
      <c r="O18" s="258">
        <v>103.74592019000001</v>
      </c>
      <c r="P18" s="258">
        <v>103.70149976</v>
      </c>
      <c r="Q18" s="258">
        <v>103.60177448</v>
      </c>
      <c r="R18" s="258">
        <v>103.2807165</v>
      </c>
      <c r="S18" s="258">
        <v>103.19490239</v>
      </c>
      <c r="T18" s="258">
        <v>103.17830431</v>
      </c>
      <c r="U18" s="258">
        <v>103.26215105999999</v>
      </c>
      <c r="V18" s="258">
        <v>103.36056345</v>
      </c>
      <c r="W18" s="258">
        <v>103.50477026999999</v>
      </c>
      <c r="X18" s="258">
        <v>103.76754126</v>
      </c>
      <c r="Y18" s="258">
        <v>103.94875965</v>
      </c>
      <c r="Z18" s="258">
        <v>104.12119518</v>
      </c>
      <c r="AA18" s="258">
        <v>104.21049544</v>
      </c>
      <c r="AB18" s="258">
        <v>104.42112954</v>
      </c>
      <c r="AC18" s="258">
        <v>104.67874507000001</v>
      </c>
      <c r="AD18" s="258">
        <v>105.29792863</v>
      </c>
      <c r="AE18" s="258">
        <v>105.41356709</v>
      </c>
      <c r="AF18" s="258">
        <v>105.34024705</v>
      </c>
      <c r="AG18" s="258">
        <v>104.46468839000001</v>
      </c>
      <c r="AH18" s="258">
        <v>104.47341142000001</v>
      </c>
      <c r="AI18" s="258">
        <v>104.75313602</v>
      </c>
      <c r="AJ18" s="258">
        <v>105.86590007</v>
      </c>
      <c r="AK18" s="258">
        <v>106.2660994</v>
      </c>
      <c r="AL18" s="258">
        <v>106.51577191</v>
      </c>
      <c r="AM18" s="258">
        <v>106.37169176</v>
      </c>
      <c r="AN18" s="258">
        <v>106.50272996</v>
      </c>
      <c r="AO18" s="258">
        <v>106.66566069</v>
      </c>
      <c r="AP18" s="258">
        <v>106.89847867</v>
      </c>
      <c r="AQ18" s="258">
        <v>107.09669843</v>
      </c>
      <c r="AR18" s="258">
        <v>107.29831468</v>
      </c>
      <c r="AS18" s="258">
        <v>107.54164116</v>
      </c>
      <c r="AT18" s="258">
        <v>107.7213151</v>
      </c>
      <c r="AU18" s="258">
        <v>107.87565023000001</v>
      </c>
      <c r="AV18" s="258">
        <v>107.9396103</v>
      </c>
      <c r="AW18" s="258">
        <v>108.09204502999999</v>
      </c>
      <c r="AX18" s="258">
        <v>108.26791815999999</v>
      </c>
      <c r="AY18" s="258">
        <v>108.43995619</v>
      </c>
      <c r="AZ18" s="346">
        <v>108.6832</v>
      </c>
      <c r="BA18" s="346">
        <v>108.97029999999999</v>
      </c>
      <c r="BB18" s="346">
        <v>109.375</v>
      </c>
      <c r="BC18" s="346">
        <v>109.69459999999999</v>
      </c>
      <c r="BD18" s="346">
        <v>110.00279999999999</v>
      </c>
      <c r="BE18" s="346">
        <v>110.2837</v>
      </c>
      <c r="BF18" s="346">
        <v>110.581</v>
      </c>
      <c r="BG18" s="346">
        <v>110.87860000000001</v>
      </c>
      <c r="BH18" s="346">
        <v>111.2362</v>
      </c>
      <c r="BI18" s="346">
        <v>111.4901</v>
      </c>
      <c r="BJ18" s="346">
        <v>111.69970000000001</v>
      </c>
      <c r="BK18" s="346">
        <v>111.8797</v>
      </c>
      <c r="BL18" s="346">
        <v>111.98990000000001</v>
      </c>
      <c r="BM18" s="346">
        <v>112.0448</v>
      </c>
      <c r="BN18" s="346">
        <v>111.9757</v>
      </c>
      <c r="BO18" s="346">
        <v>111.9718</v>
      </c>
      <c r="BP18" s="346">
        <v>111.96429999999999</v>
      </c>
      <c r="BQ18" s="346">
        <v>111.90049999999999</v>
      </c>
      <c r="BR18" s="346">
        <v>111.9251</v>
      </c>
      <c r="BS18" s="346">
        <v>111.9854</v>
      </c>
      <c r="BT18" s="346">
        <v>112.08150000000001</v>
      </c>
      <c r="BU18" s="346">
        <v>112.2133</v>
      </c>
      <c r="BV18" s="346">
        <v>112.3809</v>
      </c>
    </row>
    <row r="19" spans="1:74" ht="11.1" customHeight="1" x14ac:dyDescent="0.2">
      <c r="A19" s="148" t="s">
        <v>883</v>
      </c>
      <c r="B19" s="210" t="s">
        <v>559</v>
      </c>
      <c r="C19" s="258">
        <v>102.70537647</v>
      </c>
      <c r="D19" s="258">
        <v>102.44649352</v>
      </c>
      <c r="E19" s="258">
        <v>102.22446056</v>
      </c>
      <c r="F19" s="258">
        <v>102.03147927000001</v>
      </c>
      <c r="G19" s="258">
        <v>101.88899502</v>
      </c>
      <c r="H19" s="258">
        <v>101.78920949</v>
      </c>
      <c r="I19" s="258">
        <v>101.86281651</v>
      </c>
      <c r="J19" s="258">
        <v>101.75040805</v>
      </c>
      <c r="K19" s="258">
        <v>101.58267794</v>
      </c>
      <c r="L19" s="258">
        <v>101.19784172999999</v>
      </c>
      <c r="M19" s="258">
        <v>101.04080666</v>
      </c>
      <c r="N19" s="258">
        <v>100.94978827</v>
      </c>
      <c r="O19" s="258">
        <v>101.11509682000001</v>
      </c>
      <c r="P19" s="258">
        <v>101.01337909999999</v>
      </c>
      <c r="Q19" s="258">
        <v>100.83494536000001</v>
      </c>
      <c r="R19" s="258">
        <v>100.3361359</v>
      </c>
      <c r="S19" s="258">
        <v>100.18701492</v>
      </c>
      <c r="T19" s="258">
        <v>100.1439227</v>
      </c>
      <c r="U19" s="258">
        <v>100.3153442</v>
      </c>
      <c r="V19" s="258">
        <v>100.40294581000001</v>
      </c>
      <c r="W19" s="258">
        <v>100.51521248</v>
      </c>
      <c r="X19" s="258">
        <v>100.6832722</v>
      </c>
      <c r="Y19" s="258">
        <v>100.82152298</v>
      </c>
      <c r="Z19" s="258">
        <v>100.96109282</v>
      </c>
      <c r="AA19" s="258">
        <v>101.05965165000001</v>
      </c>
      <c r="AB19" s="258">
        <v>101.23360716000001</v>
      </c>
      <c r="AC19" s="258">
        <v>101.44062927</v>
      </c>
      <c r="AD19" s="258">
        <v>101.87971122</v>
      </c>
      <c r="AE19" s="258">
        <v>102.00362161</v>
      </c>
      <c r="AF19" s="258">
        <v>102.01135369000001</v>
      </c>
      <c r="AG19" s="258">
        <v>101.46698402</v>
      </c>
      <c r="AH19" s="258">
        <v>101.56930201</v>
      </c>
      <c r="AI19" s="258">
        <v>101.88238423999999</v>
      </c>
      <c r="AJ19" s="258">
        <v>102.80894434</v>
      </c>
      <c r="AK19" s="258">
        <v>103.24151981999999</v>
      </c>
      <c r="AL19" s="258">
        <v>103.58282432</v>
      </c>
      <c r="AM19" s="258">
        <v>103.72863710999999</v>
      </c>
      <c r="AN19" s="258">
        <v>103.96556516</v>
      </c>
      <c r="AO19" s="258">
        <v>104.18938777</v>
      </c>
      <c r="AP19" s="258">
        <v>104.29056333</v>
      </c>
      <c r="AQ19" s="258">
        <v>104.57033122999999</v>
      </c>
      <c r="AR19" s="258">
        <v>104.91914987</v>
      </c>
      <c r="AS19" s="258">
        <v>105.57586976</v>
      </c>
      <c r="AT19" s="258">
        <v>105.88365202</v>
      </c>
      <c r="AU19" s="258">
        <v>106.08134715</v>
      </c>
      <c r="AV19" s="258">
        <v>105.98305418</v>
      </c>
      <c r="AW19" s="258">
        <v>106.10000079</v>
      </c>
      <c r="AX19" s="258">
        <v>106.246286</v>
      </c>
      <c r="AY19" s="258">
        <v>106.43120928</v>
      </c>
      <c r="AZ19" s="346">
        <v>106.6292</v>
      </c>
      <c r="BA19" s="346">
        <v>106.84950000000001</v>
      </c>
      <c r="BB19" s="346">
        <v>107.086</v>
      </c>
      <c r="BC19" s="346">
        <v>107.3558</v>
      </c>
      <c r="BD19" s="346">
        <v>107.65260000000001</v>
      </c>
      <c r="BE19" s="346">
        <v>108.0314</v>
      </c>
      <c r="BF19" s="346">
        <v>108.3411</v>
      </c>
      <c r="BG19" s="346">
        <v>108.6367</v>
      </c>
      <c r="BH19" s="346">
        <v>108.9383</v>
      </c>
      <c r="BI19" s="346">
        <v>109.1906</v>
      </c>
      <c r="BJ19" s="346">
        <v>109.41379999999999</v>
      </c>
      <c r="BK19" s="346">
        <v>109.621</v>
      </c>
      <c r="BL19" s="346">
        <v>109.7758</v>
      </c>
      <c r="BM19" s="346">
        <v>109.8914</v>
      </c>
      <c r="BN19" s="346">
        <v>109.9114</v>
      </c>
      <c r="BO19" s="346">
        <v>109.9911</v>
      </c>
      <c r="BP19" s="346">
        <v>110.0742</v>
      </c>
      <c r="BQ19" s="346">
        <v>110.1165</v>
      </c>
      <c r="BR19" s="346">
        <v>110.23909999999999</v>
      </c>
      <c r="BS19" s="346">
        <v>110.39790000000001</v>
      </c>
      <c r="BT19" s="346">
        <v>110.593</v>
      </c>
      <c r="BU19" s="346">
        <v>110.8244</v>
      </c>
      <c r="BV19" s="346">
        <v>111.092</v>
      </c>
    </row>
    <row r="20" spans="1:74" ht="11.1" customHeight="1" x14ac:dyDescent="0.2">
      <c r="A20" s="148" t="s">
        <v>884</v>
      </c>
      <c r="B20" s="210" t="s">
        <v>560</v>
      </c>
      <c r="C20" s="258">
        <v>103.40352238</v>
      </c>
      <c r="D20" s="258">
        <v>103.31199855</v>
      </c>
      <c r="E20" s="258">
        <v>103.27962002</v>
      </c>
      <c r="F20" s="258">
        <v>103.33209248</v>
      </c>
      <c r="G20" s="258">
        <v>103.39872533</v>
      </c>
      <c r="H20" s="258">
        <v>103.50522425</v>
      </c>
      <c r="I20" s="258">
        <v>103.78505678000001</v>
      </c>
      <c r="J20" s="258">
        <v>103.87118717</v>
      </c>
      <c r="K20" s="258">
        <v>103.89708297</v>
      </c>
      <c r="L20" s="258">
        <v>103.73027601</v>
      </c>
      <c r="M20" s="258">
        <v>103.73505375000001</v>
      </c>
      <c r="N20" s="258">
        <v>103.77894800999999</v>
      </c>
      <c r="O20" s="258">
        <v>103.99932257</v>
      </c>
      <c r="P20" s="258">
        <v>104.01842705</v>
      </c>
      <c r="Q20" s="258">
        <v>103.97362523</v>
      </c>
      <c r="R20" s="258">
        <v>103.64602495</v>
      </c>
      <c r="S20" s="258">
        <v>103.63757962</v>
      </c>
      <c r="T20" s="258">
        <v>103.72939709000001</v>
      </c>
      <c r="U20" s="258">
        <v>104.03332965</v>
      </c>
      <c r="V20" s="258">
        <v>104.24178352</v>
      </c>
      <c r="W20" s="258">
        <v>104.46661098</v>
      </c>
      <c r="X20" s="258">
        <v>104.71708741</v>
      </c>
      <c r="Y20" s="258">
        <v>104.96770554</v>
      </c>
      <c r="Z20" s="258">
        <v>105.22774074</v>
      </c>
      <c r="AA20" s="258">
        <v>105.51686382</v>
      </c>
      <c r="AB20" s="258">
        <v>105.78098006</v>
      </c>
      <c r="AC20" s="258">
        <v>106.03976025999999</v>
      </c>
      <c r="AD20" s="258">
        <v>106.48662297</v>
      </c>
      <c r="AE20" s="258">
        <v>106.58966718000001</v>
      </c>
      <c r="AF20" s="258">
        <v>106.54231145</v>
      </c>
      <c r="AG20" s="258">
        <v>105.85840724000001</v>
      </c>
      <c r="AH20" s="258">
        <v>105.87486301</v>
      </c>
      <c r="AI20" s="258">
        <v>106.10553023</v>
      </c>
      <c r="AJ20" s="258">
        <v>106.95058763</v>
      </c>
      <c r="AK20" s="258">
        <v>107.30954370000001</v>
      </c>
      <c r="AL20" s="258">
        <v>107.58257716999999</v>
      </c>
      <c r="AM20" s="258">
        <v>107.60382923</v>
      </c>
      <c r="AN20" s="258">
        <v>107.82941159000001</v>
      </c>
      <c r="AO20" s="258">
        <v>108.09346545</v>
      </c>
      <c r="AP20" s="258">
        <v>108.40036261</v>
      </c>
      <c r="AQ20" s="258">
        <v>108.73808061</v>
      </c>
      <c r="AR20" s="258">
        <v>109.11099125</v>
      </c>
      <c r="AS20" s="258">
        <v>109.70781168000001</v>
      </c>
      <c r="AT20" s="258">
        <v>110.00956973</v>
      </c>
      <c r="AU20" s="258">
        <v>110.20498253</v>
      </c>
      <c r="AV20" s="258">
        <v>110.10659095</v>
      </c>
      <c r="AW20" s="258">
        <v>110.22990767</v>
      </c>
      <c r="AX20" s="258">
        <v>110.38747351000001</v>
      </c>
      <c r="AY20" s="258">
        <v>110.61640441999999</v>
      </c>
      <c r="AZ20" s="346">
        <v>110.8146</v>
      </c>
      <c r="BA20" s="346">
        <v>111.0193</v>
      </c>
      <c r="BB20" s="346">
        <v>111.1977</v>
      </c>
      <c r="BC20" s="346">
        <v>111.4396</v>
      </c>
      <c r="BD20" s="346">
        <v>111.71250000000001</v>
      </c>
      <c r="BE20" s="346">
        <v>112.0804</v>
      </c>
      <c r="BF20" s="346">
        <v>112.3669</v>
      </c>
      <c r="BG20" s="346">
        <v>112.6361</v>
      </c>
      <c r="BH20" s="346">
        <v>112.9028</v>
      </c>
      <c r="BI20" s="346">
        <v>113.12649999999999</v>
      </c>
      <c r="BJ20" s="346">
        <v>113.3219</v>
      </c>
      <c r="BK20" s="346">
        <v>113.5016</v>
      </c>
      <c r="BL20" s="346">
        <v>113.6309</v>
      </c>
      <c r="BM20" s="346">
        <v>113.7225</v>
      </c>
      <c r="BN20" s="346">
        <v>113.72629999999999</v>
      </c>
      <c r="BO20" s="346">
        <v>113.77979999999999</v>
      </c>
      <c r="BP20" s="346">
        <v>113.8331</v>
      </c>
      <c r="BQ20" s="346">
        <v>113.8381</v>
      </c>
      <c r="BR20" s="346">
        <v>113.9269</v>
      </c>
      <c r="BS20" s="346">
        <v>114.0515</v>
      </c>
      <c r="BT20" s="346">
        <v>114.2119</v>
      </c>
      <c r="BU20" s="346">
        <v>114.408</v>
      </c>
      <c r="BV20" s="346">
        <v>114.64</v>
      </c>
    </row>
    <row r="21" spans="1:74" ht="11.1" customHeight="1" x14ac:dyDescent="0.2">
      <c r="A21" s="148" t="s">
        <v>885</v>
      </c>
      <c r="B21" s="210" t="s">
        <v>561</v>
      </c>
      <c r="C21" s="258">
        <v>104.89472994</v>
      </c>
      <c r="D21" s="258">
        <v>104.78319187</v>
      </c>
      <c r="E21" s="258">
        <v>104.73391825</v>
      </c>
      <c r="F21" s="258">
        <v>104.7750375</v>
      </c>
      <c r="G21" s="258">
        <v>104.82919649</v>
      </c>
      <c r="H21" s="258">
        <v>104.92452363</v>
      </c>
      <c r="I21" s="258">
        <v>105.18328517</v>
      </c>
      <c r="J21" s="258">
        <v>105.26924893</v>
      </c>
      <c r="K21" s="258">
        <v>105.30468116999999</v>
      </c>
      <c r="L21" s="258">
        <v>105.1092531</v>
      </c>
      <c r="M21" s="258">
        <v>105.17886885</v>
      </c>
      <c r="N21" s="258">
        <v>105.33319963</v>
      </c>
      <c r="O21" s="258">
        <v>105.79270425999999</v>
      </c>
      <c r="P21" s="258">
        <v>105.95112103</v>
      </c>
      <c r="Q21" s="258">
        <v>106.02890873</v>
      </c>
      <c r="R21" s="258">
        <v>105.80979111000001</v>
      </c>
      <c r="S21" s="258">
        <v>105.88852789000001</v>
      </c>
      <c r="T21" s="258">
        <v>106.04884282</v>
      </c>
      <c r="U21" s="258">
        <v>106.4196659</v>
      </c>
      <c r="V21" s="258">
        <v>106.64643959999999</v>
      </c>
      <c r="W21" s="258">
        <v>106.85809394</v>
      </c>
      <c r="X21" s="258">
        <v>107.010938</v>
      </c>
      <c r="Y21" s="258">
        <v>107.2251218</v>
      </c>
      <c r="Z21" s="258">
        <v>107.45695442</v>
      </c>
      <c r="AA21" s="258">
        <v>107.77249239</v>
      </c>
      <c r="AB21" s="258">
        <v>107.99008026</v>
      </c>
      <c r="AC21" s="258">
        <v>108.17577455</v>
      </c>
      <c r="AD21" s="258">
        <v>108.48385998000001</v>
      </c>
      <c r="AE21" s="258">
        <v>108.49005357999999</v>
      </c>
      <c r="AF21" s="258">
        <v>108.34864007</v>
      </c>
      <c r="AG21" s="258">
        <v>107.57225705</v>
      </c>
      <c r="AH21" s="258">
        <v>107.50115111</v>
      </c>
      <c r="AI21" s="258">
        <v>107.64795985000001</v>
      </c>
      <c r="AJ21" s="258">
        <v>108.43392695999999</v>
      </c>
      <c r="AK21" s="258">
        <v>108.70063231</v>
      </c>
      <c r="AL21" s="258">
        <v>108.86931959</v>
      </c>
      <c r="AM21" s="258">
        <v>108.81777191</v>
      </c>
      <c r="AN21" s="258">
        <v>108.8820857</v>
      </c>
      <c r="AO21" s="258">
        <v>108.94004408000001</v>
      </c>
      <c r="AP21" s="258">
        <v>108.79658456999999</v>
      </c>
      <c r="AQ21" s="258">
        <v>108.988129</v>
      </c>
      <c r="AR21" s="258">
        <v>109.3196149</v>
      </c>
      <c r="AS21" s="258">
        <v>110.1174733</v>
      </c>
      <c r="AT21" s="258">
        <v>110.48401883</v>
      </c>
      <c r="AU21" s="258">
        <v>110.74568254</v>
      </c>
      <c r="AV21" s="258">
        <v>110.72260335999999</v>
      </c>
      <c r="AW21" s="258">
        <v>110.90939921</v>
      </c>
      <c r="AX21" s="258">
        <v>111.12620903</v>
      </c>
      <c r="AY21" s="258">
        <v>111.39439212000001</v>
      </c>
      <c r="AZ21" s="346">
        <v>111.65519999999999</v>
      </c>
      <c r="BA21" s="346">
        <v>111.93</v>
      </c>
      <c r="BB21" s="346">
        <v>112.20869999999999</v>
      </c>
      <c r="BC21" s="346">
        <v>112.51909999999999</v>
      </c>
      <c r="BD21" s="346">
        <v>112.8511</v>
      </c>
      <c r="BE21" s="346">
        <v>113.2621</v>
      </c>
      <c r="BF21" s="346">
        <v>113.5942</v>
      </c>
      <c r="BG21" s="346">
        <v>113.90470000000001</v>
      </c>
      <c r="BH21" s="346">
        <v>114.20950000000001</v>
      </c>
      <c r="BI21" s="346">
        <v>114.465</v>
      </c>
      <c r="BJ21" s="346">
        <v>114.6871</v>
      </c>
      <c r="BK21" s="346">
        <v>114.88679999999999</v>
      </c>
      <c r="BL21" s="346">
        <v>115.0338</v>
      </c>
      <c r="BM21" s="346">
        <v>115.1391</v>
      </c>
      <c r="BN21" s="346">
        <v>115.1523</v>
      </c>
      <c r="BO21" s="346">
        <v>115.212</v>
      </c>
      <c r="BP21" s="346">
        <v>115.26779999999999</v>
      </c>
      <c r="BQ21" s="346">
        <v>115.2683</v>
      </c>
      <c r="BR21" s="346">
        <v>115.3548</v>
      </c>
      <c r="BS21" s="346">
        <v>115.476</v>
      </c>
      <c r="BT21" s="346">
        <v>115.6318</v>
      </c>
      <c r="BU21" s="346">
        <v>115.82210000000001</v>
      </c>
      <c r="BV21" s="346">
        <v>116.0471</v>
      </c>
    </row>
    <row r="22" spans="1:74" ht="11.1" customHeight="1" x14ac:dyDescent="0.2">
      <c r="A22" s="148" t="s">
        <v>886</v>
      </c>
      <c r="B22" s="210" t="s">
        <v>562</v>
      </c>
      <c r="C22" s="258">
        <v>102.68021456</v>
      </c>
      <c r="D22" s="258">
        <v>102.18526808999999</v>
      </c>
      <c r="E22" s="258">
        <v>101.64658267</v>
      </c>
      <c r="F22" s="258">
        <v>100.92636985</v>
      </c>
      <c r="G22" s="258">
        <v>100.40354782999999</v>
      </c>
      <c r="H22" s="258">
        <v>99.940328190000002</v>
      </c>
      <c r="I22" s="258">
        <v>99.698773532999994</v>
      </c>
      <c r="J22" s="258">
        <v>99.233211662000002</v>
      </c>
      <c r="K22" s="258">
        <v>98.705705197</v>
      </c>
      <c r="L22" s="258">
        <v>97.915949099000002</v>
      </c>
      <c r="M22" s="258">
        <v>97.414782221999999</v>
      </c>
      <c r="N22" s="258">
        <v>97.001899530000003</v>
      </c>
      <c r="O22" s="258">
        <v>96.865764933999998</v>
      </c>
      <c r="P22" s="258">
        <v>96.488102674999993</v>
      </c>
      <c r="Q22" s="258">
        <v>96.057376665999996</v>
      </c>
      <c r="R22" s="258">
        <v>95.346749101</v>
      </c>
      <c r="S22" s="258">
        <v>94.980023946000003</v>
      </c>
      <c r="T22" s="258">
        <v>94.730363396000001</v>
      </c>
      <c r="U22" s="258">
        <v>94.677064877999996</v>
      </c>
      <c r="V22" s="258">
        <v>94.602060465999998</v>
      </c>
      <c r="W22" s="258">
        <v>94.584647587999996</v>
      </c>
      <c r="X22" s="258">
        <v>94.645309674999993</v>
      </c>
      <c r="Y22" s="258">
        <v>94.727717292999998</v>
      </c>
      <c r="Z22" s="258">
        <v>94.852353871999995</v>
      </c>
      <c r="AA22" s="258">
        <v>95.012290391999997</v>
      </c>
      <c r="AB22" s="258">
        <v>95.226581659000004</v>
      </c>
      <c r="AC22" s="258">
        <v>95.488298651999997</v>
      </c>
      <c r="AD22" s="258">
        <v>96.019461910999993</v>
      </c>
      <c r="AE22" s="258">
        <v>96.209514952000006</v>
      </c>
      <c r="AF22" s="258">
        <v>96.280478317000004</v>
      </c>
      <c r="AG22" s="258">
        <v>95.908943053000002</v>
      </c>
      <c r="AH22" s="258">
        <v>95.984283774000005</v>
      </c>
      <c r="AI22" s="258">
        <v>96.183091529999999</v>
      </c>
      <c r="AJ22" s="258">
        <v>96.735781036999995</v>
      </c>
      <c r="AK22" s="258">
        <v>97.008711825000006</v>
      </c>
      <c r="AL22" s="258">
        <v>97.232298610000001</v>
      </c>
      <c r="AM22" s="258">
        <v>97.191255744000003</v>
      </c>
      <c r="AN22" s="258">
        <v>97.477618759999999</v>
      </c>
      <c r="AO22" s="258">
        <v>97.876102008999993</v>
      </c>
      <c r="AP22" s="258">
        <v>98.626735335999996</v>
      </c>
      <c r="AQ22" s="258">
        <v>99.069436670000002</v>
      </c>
      <c r="AR22" s="258">
        <v>99.444235856000006</v>
      </c>
      <c r="AS22" s="258">
        <v>99.727319331000004</v>
      </c>
      <c r="AT22" s="258">
        <v>99.984174390999996</v>
      </c>
      <c r="AU22" s="258">
        <v>100.19098747</v>
      </c>
      <c r="AV22" s="258">
        <v>100.23698103</v>
      </c>
      <c r="AW22" s="258">
        <v>100.42679332</v>
      </c>
      <c r="AX22" s="258">
        <v>100.64964679000001</v>
      </c>
      <c r="AY22" s="258">
        <v>100.94191176</v>
      </c>
      <c r="AZ22" s="346">
        <v>101.20359999999999</v>
      </c>
      <c r="BA22" s="346">
        <v>101.471</v>
      </c>
      <c r="BB22" s="346">
        <v>101.71729999999999</v>
      </c>
      <c r="BC22" s="346">
        <v>102.0164</v>
      </c>
      <c r="BD22" s="346">
        <v>102.34139999999999</v>
      </c>
      <c r="BE22" s="346">
        <v>102.7689</v>
      </c>
      <c r="BF22" s="346">
        <v>103.0885</v>
      </c>
      <c r="BG22" s="346">
        <v>103.3766</v>
      </c>
      <c r="BH22" s="346">
        <v>103.61750000000001</v>
      </c>
      <c r="BI22" s="346">
        <v>103.8546</v>
      </c>
      <c r="BJ22" s="346">
        <v>104.072</v>
      </c>
      <c r="BK22" s="346">
        <v>104.2893</v>
      </c>
      <c r="BL22" s="346">
        <v>104.4528</v>
      </c>
      <c r="BM22" s="346">
        <v>104.5821</v>
      </c>
      <c r="BN22" s="346">
        <v>104.62569999999999</v>
      </c>
      <c r="BO22" s="346">
        <v>104.72499999999999</v>
      </c>
      <c r="BP22" s="346">
        <v>104.82850000000001</v>
      </c>
      <c r="BQ22" s="346">
        <v>104.8982</v>
      </c>
      <c r="BR22" s="346">
        <v>105.039</v>
      </c>
      <c r="BS22" s="346">
        <v>105.2127</v>
      </c>
      <c r="BT22" s="346">
        <v>105.41930000000001</v>
      </c>
      <c r="BU22" s="346">
        <v>105.6587</v>
      </c>
      <c r="BV22" s="346">
        <v>105.9311</v>
      </c>
    </row>
    <row r="23" spans="1:74" ht="11.1" customHeight="1" x14ac:dyDescent="0.2">
      <c r="A23" s="148" t="s">
        <v>887</v>
      </c>
      <c r="B23" s="210" t="s">
        <v>563</v>
      </c>
      <c r="C23" s="258">
        <v>103.91989962</v>
      </c>
      <c r="D23" s="258">
        <v>103.83889078999999</v>
      </c>
      <c r="E23" s="258">
        <v>103.81525935000001</v>
      </c>
      <c r="F23" s="258">
        <v>103.88177002</v>
      </c>
      <c r="G23" s="258">
        <v>103.94831981</v>
      </c>
      <c r="H23" s="258">
        <v>104.04767345</v>
      </c>
      <c r="I23" s="258">
        <v>104.28163744</v>
      </c>
      <c r="J23" s="258">
        <v>104.37024389</v>
      </c>
      <c r="K23" s="258">
        <v>104.41529930999999</v>
      </c>
      <c r="L23" s="258">
        <v>104.31070937</v>
      </c>
      <c r="M23" s="258">
        <v>104.34823346</v>
      </c>
      <c r="N23" s="258">
        <v>104.42177726</v>
      </c>
      <c r="O23" s="258">
        <v>104.69485129</v>
      </c>
      <c r="P23" s="258">
        <v>104.71780163</v>
      </c>
      <c r="Q23" s="258">
        <v>104.6541388</v>
      </c>
      <c r="R23" s="258">
        <v>104.25244202</v>
      </c>
      <c r="S23" s="258">
        <v>104.20411842999999</v>
      </c>
      <c r="T23" s="258">
        <v>104.25774724</v>
      </c>
      <c r="U23" s="258">
        <v>104.50692354</v>
      </c>
      <c r="V23" s="258">
        <v>104.69426086</v>
      </c>
      <c r="W23" s="258">
        <v>104.91335427</v>
      </c>
      <c r="X23" s="258">
        <v>105.13886057000001</v>
      </c>
      <c r="Y23" s="258">
        <v>105.44047358</v>
      </c>
      <c r="Z23" s="258">
        <v>105.79285009</v>
      </c>
      <c r="AA23" s="258">
        <v>106.24653056</v>
      </c>
      <c r="AB23" s="258">
        <v>106.66252874</v>
      </c>
      <c r="AC23" s="258">
        <v>107.09138507999999</v>
      </c>
      <c r="AD23" s="258">
        <v>107.70829814</v>
      </c>
      <c r="AE23" s="258">
        <v>108.03147189000001</v>
      </c>
      <c r="AF23" s="258">
        <v>108.23610488999999</v>
      </c>
      <c r="AG23" s="258">
        <v>107.91053021</v>
      </c>
      <c r="AH23" s="258">
        <v>108.18683187000001</v>
      </c>
      <c r="AI23" s="258">
        <v>108.65334297</v>
      </c>
      <c r="AJ23" s="258">
        <v>109.65001091000001</v>
      </c>
      <c r="AK23" s="258">
        <v>110.24198029999999</v>
      </c>
      <c r="AL23" s="258">
        <v>110.76919857</v>
      </c>
      <c r="AM23" s="258">
        <v>111.14816781</v>
      </c>
      <c r="AN23" s="258">
        <v>111.60850723</v>
      </c>
      <c r="AO23" s="258">
        <v>112.06671894</v>
      </c>
      <c r="AP23" s="258">
        <v>112.4276847</v>
      </c>
      <c r="AQ23" s="258">
        <v>112.95297968</v>
      </c>
      <c r="AR23" s="258">
        <v>113.54748563</v>
      </c>
      <c r="AS23" s="258">
        <v>114.54759826</v>
      </c>
      <c r="AT23" s="258">
        <v>115.02822939000001</v>
      </c>
      <c r="AU23" s="258">
        <v>115.32577473000001</v>
      </c>
      <c r="AV23" s="258">
        <v>115.14024746</v>
      </c>
      <c r="AW23" s="258">
        <v>115.29661131</v>
      </c>
      <c r="AX23" s="258">
        <v>115.49487947999999</v>
      </c>
      <c r="AY23" s="258">
        <v>115.77888722</v>
      </c>
      <c r="AZ23" s="346">
        <v>116.02809999999999</v>
      </c>
      <c r="BA23" s="346">
        <v>116.2863</v>
      </c>
      <c r="BB23" s="346">
        <v>116.5193</v>
      </c>
      <c r="BC23" s="346">
        <v>116.82129999999999</v>
      </c>
      <c r="BD23" s="346">
        <v>117.158</v>
      </c>
      <c r="BE23" s="346">
        <v>117.604</v>
      </c>
      <c r="BF23" s="346">
        <v>117.9542</v>
      </c>
      <c r="BG23" s="346">
        <v>118.283</v>
      </c>
      <c r="BH23" s="346">
        <v>118.59950000000001</v>
      </c>
      <c r="BI23" s="346">
        <v>118.879</v>
      </c>
      <c r="BJ23" s="346">
        <v>119.13039999999999</v>
      </c>
      <c r="BK23" s="346">
        <v>119.3518</v>
      </c>
      <c r="BL23" s="346">
        <v>119.54859999999999</v>
      </c>
      <c r="BM23" s="346">
        <v>119.7188</v>
      </c>
      <c r="BN23" s="346">
        <v>119.83280000000001</v>
      </c>
      <c r="BO23" s="346">
        <v>119.97190000000001</v>
      </c>
      <c r="BP23" s="346">
        <v>120.1066</v>
      </c>
      <c r="BQ23" s="346">
        <v>120.1892</v>
      </c>
      <c r="BR23" s="346">
        <v>120.3506</v>
      </c>
      <c r="BS23" s="346">
        <v>120.5432</v>
      </c>
      <c r="BT23" s="346">
        <v>120.767</v>
      </c>
      <c r="BU23" s="346">
        <v>121.02209999999999</v>
      </c>
      <c r="BV23" s="346">
        <v>121.3083</v>
      </c>
    </row>
    <row r="24" spans="1:74" ht="11.1" customHeight="1" x14ac:dyDescent="0.2">
      <c r="A24" s="148" t="s">
        <v>888</v>
      </c>
      <c r="B24" s="210" t="s">
        <v>564</v>
      </c>
      <c r="C24" s="258">
        <v>102.90043507</v>
      </c>
      <c r="D24" s="258">
        <v>102.75411901</v>
      </c>
      <c r="E24" s="258">
        <v>102.67484336</v>
      </c>
      <c r="F24" s="258">
        <v>102.67793611</v>
      </c>
      <c r="G24" s="258">
        <v>102.72124528000001</v>
      </c>
      <c r="H24" s="258">
        <v>102.82009886</v>
      </c>
      <c r="I24" s="258">
        <v>103.22543786999999</v>
      </c>
      <c r="J24" s="258">
        <v>103.24717450999999</v>
      </c>
      <c r="K24" s="258">
        <v>103.13624978999999</v>
      </c>
      <c r="L24" s="258">
        <v>102.58936540000001</v>
      </c>
      <c r="M24" s="258">
        <v>102.4405917</v>
      </c>
      <c r="N24" s="258">
        <v>102.38663038</v>
      </c>
      <c r="O24" s="258">
        <v>102.66239084</v>
      </c>
      <c r="P24" s="258">
        <v>102.62187222</v>
      </c>
      <c r="Q24" s="258">
        <v>102.49998393</v>
      </c>
      <c r="R24" s="258">
        <v>102.10384933</v>
      </c>
      <c r="S24" s="258">
        <v>101.96387918000001</v>
      </c>
      <c r="T24" s="258">
        <v>101.88719684</v>
      </c>
      <c r="U24" s="258">
        <v>101.91005334</v>
      </c>
      <c r="V24" s="258">
        <v>101.93275835</v>
      </c>
      <c r="W24" s="258">
        <v>101.99156290000001</v>
      </c>
      <c r="X24" s="258">
        <v>102.15193412000001</v>
      </c>
      <c r="Y24" s="258">
        <v>102.23383739000001</v>
      </c>
      <c r="Z24" s="258">
        <v>102.30273984999999</v>
      </c>
      <c r="AA24" s="258">
        <v>102.30219535000001</v>
      </c>
      <c r="AB24" s="258">
        <v>102.38743076999999</v>
      </c>
      <c r="AC24" s="258">
        <v>102.50199997</v>
      </c>
      <c r="AD24" s="258">
        <v>102.88652528999999</v>
      </c>
      <c r="AE24" s="258">
        <v>102.87929529</v>
      </c>
      <c r="AF24" s="258">
        <v>102.72093232</v>
      </c>
      <c r="AG24" s="258">
        <v>101.88495527000001</v>
      </c>
      <c r="AH24" s="258">
        <v>101.81918718</v>
      </c>
      <c r="AI24" s="258">
        <v>101.99714697</v>
      </c>
      <c r="AJ24" s="258">
        <v>102.86756296</v>
      </c>
      <c r="AK24" s="258">
        <v>103.1964322</v>
      </c>
      <c r="AL24" s="258">
        <v>103.43248303999999</v>
      </c>
      <c r="AM24" s="258">
        <v>103.49618547</v>
      </c>
      <c r="AN24" s="258">
        <v>103.60624699</v>
      </c>
      <c r="AO24" s="258">
        <v>103.68313761</v>
      </c>
      <c r="AP24" s="258">
        <v>103.5773678</v>
      </c>
      <c r="AQ24" s="258">
        <v>103.70003373</v>
      </c>
      <c r="AR24" s="258">
        <v>103.90164588</v>
      </c>
      <c r="AS24" s="258">
        <v>104.37939005</v>
      </c>
      <c r="AT24" s="258">
        <v>104.59100531999999</v>
      </c>
      <c r="AU24" s="258">
        <v>104.73367749000001</v>
      </c>
      <c r="AV24" s="258">
        <v>104.67674071</v>
      </c>
      <c r="AW24" s="258">
        <v>104.77952605</v>
      </c>
      <c r="AX24" s="258">
        <v>104.91136767</v>
      </c>
      <c r="AY24" s="258">
        <v>105.09286053</v>
      </c>
      <c r="AZ24" s="346">
        <v>105.26739999999999</v>
      </c>
      <c r="BA24" s="346">
        <v>105.4555</v>
      </c>
      <c r="BB24" s="346">
        <v>105.62860000000001</v>
      </c>
      <c r="BC24" s="346">
        <v>105.86539999999999</v>
      </c>
      <c r="BD24" s="346">
        <v>106.13720000000001</v>
      </c>
      <c r="BE24" s="346">
        <v>106.5241</v>
      </c>
      <c r="BF24" s="346">
        <v>106.806</v>
      </c>
      <c r="BG24" s="346">
        <v>107.0629</v>
      </c>
      <c r="BH24" s="346">
        <v>107.29259999999999</v>
      </c>
      <c r="BI24" s="346">
        <v>107.50109999999999</v>
      </c>
      <c r="BJ24" s="346">
        <v>107.6862</v>
      </c>
      <c r="BK24" s="346">
        <v>107.86109999999999</v>
      </c>
      <c r="BL24" s="346">
        <v>107.9894</v>
      </c>
      <c r="BM24" s="346">
        <v>108.0843</v>
      </c>
      <c r="BN24" s="346">
        <v>108.08750000000001</v>
      </c>
      <c r="BO24" s="346">
        <v>108.15940000000001</v>
      </c>
      <c r="BP24" s="346">
        <v>108.2415</v>
      </c>
      <c r="BQ24" s="346">
        <v>108.3048</v>
      </c>
      <c r="BR24" s="346">
        <v>108.42959999999999</v>
      </c>
      <c r="BS24" s="346">
        <v>108.58669999999999</v>
      </c>
      <c r="BT24" s="346">
        <v>108.776</v>
      </c>
      <c r="BU24" s="346">
        <v>108.99769999999999</v>
      </c>
      <c r="BV24" s="346">
        <v>109.2516</v>
      </c>
    </row>
    <row r="25" spans="1:74" ht="11.1" customHeight="1" x14ac:dyDescent="0.2">
      <c r="A25" s="148"/>
      <c r="B25" s="168" t="s">
        <v>1357</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889</v>
      </c>
      <c r="B26" s="210" t="s">
        <v>557</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848.57324999000002</v>
      </c>
      <c r="AK26" s="240">
        <v>849.45044696000002</v>
      </c>
      <c r="AL26" s="240">
        <v>851.30700079999997</v>
      </c>
      <c r="AM26" s="240">
        <v>856.63358015999995</v>
      </c>
      <c r="AN26" s="240">
        <v>858.58084626000004</v>
      </c>
      <c r="AO26" s="240">
        <v>859.63946773999999</v>
      </c>
      <c r="AP26" s="240">
        <v>857.93498369999998</v>
      </c>
      <c r="AQ26" s="240">
        <v>858.62216164999995</v>
      </c>
      <c r="AR26" s="240">
        <v>859.82654065999998</v>
      </c>
      <c r="AS26" s="240">
        <v>862.27617182999995</v>
      </c>
      <c r="AT26" s="240">
        <v>863.96891469000002</v>
      </c>
      <c r="AU26" s="240">
        <v>865.63282031000006</v>
      </c>
      <c r="AV26" s="240">
        <v>866.93116536000002</v>
      </c>
      <c r="AW26" s="240">
        <v>868.78993902000002</v>
      </c>
      <c r="AX26" s="240">
        <v>870.87241795</v>
      </c>
      <c r="AY26" s="240">
        <v>873.62291647999996</v>
      </c>
      <c r="AZ26" s="333">
        <v>875.81960000000004</v>
      </c>
      <c r="BA26" s="333">
        <v>877.9067</v>
      </c>
      <c r="BB26" s="333">
        <v>879.90729999999996</v>
      </c>
      <c r="BC26" s="333">
        <v>881.75810000000001</v>
      </c>
      <c r="BD26" s="333">
        <v>883.48209999999995</v>
      </c>
      <c r="BE26" s="333">
        <v>884.96050000000002</v>
      </c>
      <c r="BF26" s="333">
        <v>886.51980000000003</v>
      </c>
      <c r="BG26" s="333">
        <v>888.04139999999995</v>
      </c>
      <c r="BH26" s="333">
        <v>889.54539999999997</v>
      </c>
      <c r="BI26" s="333">
        <v>890.97640000000001</v>
      </c>
      <c r="BJ26" s="333">
        <v>892.3546</v>
      </c>
      <c r="BK26" s="333">
        <v>893.5385</v>
      </c>
      <c r="BL26" s="333">
        <v>894.91719999999998</v>
      </c>
      <c r="BM26" s="333">
        <v>896.34910000000002</v>
      </c>
      <c r="BN26" s="333">
        <v>897.95780000000002</v>
      </c>
      <c r="BO26" s="333">
        <v>899.40369999999996</v>
      </c>
      <c r="BP26" s="333">
        <v>900.81039999999996</v>
      </c>
      <c r="BQ26" s="333">
        <v>902.274</v>
      </c>
      <c r="BR26" s="333">
        <v>903.53</v>
      </c>
      <c r="BS26" s="333">
        <v>904.67449999999997</v>
      </c>
      <c r="BT26" s="333">
        <v>905.70759999999996</v>
      </c>
      <c r="BU26" s="333">
        <v>906.62929999999994</v>
      </c>
      <c r="BV26" s="333">
        <v>907.43949999999995</v>
      </c>
    </row>
    <row r="27" spans="1:74" ht="11.1" customHeight="1" x14ac:dyDescent="0.2">
      <c r="A27" s="148" t="s">
        <v>890</v>
      </c>
      <c r="B27" s="210" t="s">
        <v>590</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2210.537108</v>
      </c>
      <c r="AK27" s="240">
        <v>2215.2350277</v>
      </c>
      <c r="AL27" s="240">
        <v>2218.2005405</v>
      </c>
      <c r="AM27" s="240">
        <v>2216.9129699</v>
      </c>
      <c r="AN27" s="240">
        <v>2218.3041761999998</v>
      </c>
      <c r="AO27" s="240">
        <v>2219.8534829999999</v>
      </c>
      <c r="AP27" s="240">
        <v>2220.8213618</v>
      </c>
      <c r="AQ27" s="240">
        <v>2223.2415156000002</v>
      </c>
      <c r="AR27" s="240">
        <v>2226.3744160000001</v>
      </c>
      <c r="AS27" s="240">
        <v>2230.953986</v>
      </c>
      <c r="AT27" s="240">
        <v>2234.9619375000002</v>
      </c>
      <c r="AU27" s="240">
        <v>2239.1321935999999</v>
      </c>
      <c r="AV27" s="240">
        <v>2242.9336023999999</v>
      </c>
      <c r="AW27" s="240">
        <v>2247.8268312</v>
      </c>
      <c r="AX27" s="240">
        <v>2253.2807281999999</v>
      </c>
      <c r="AY27" s="240">
        <v>2260.5774600999998</v>
      </c>
      <c r="AZ27" s="333">
        <v>2266.1909999999998</v>
      </c>
      <c r="BA27" s="333">
        <v>2271.404</v>
      </c>
      <c r="BB27" s="333">
        <v>2276.0520000000001</v>
      </c>
      <c r="BC27" s="333">
        <v>2280.585</v>
      </c>
      <c r="BD27" s="333">
        <v>2284.84</v>
      </c>
      <c r="BE27" s="333">
        <v>2288.643</v>
      </c>
      <c r="BF27" s="333">
        <v>2292.4699999999998</v>
      </c>
      <c r="BG27" s="333">
        <v>2296.1469999999999</v>
      </c>
      <c r="BH27" s="333">
        <v>2299.6999999999998</v>
      </c>
      <c r="BI27" s="333">
        <v>2303.0610000000001</v>
      </c>
      <c r="BJ27" s="333">
        <v>2306.2539999999999</v>
      </c>
      <c r="BK27" s="333">
        <v>2308.8850000000002</v>
      </c>
      <c r="BL27" s="333">
        <v>2312.038</v>
      </c>
      <c r="BM27" s="333">
        <v>2315.3180000000002</v>
      </c>
      <c r="BN27" s="333">
        <v>2319.0039999999999</v>
      </c>
      <c r="BO27" s="333">
        <v>2322.3319999999999</v>
      </c>
      <c r="BP27" s="333">
        <v>2325.58</v>
      </c>
      <c r="BQ27" s="333">
        <v>2328.973</v>
      </c>
      <c r="BR27" s="333">
        <v>2331.8910000000001</v>
      </c>
      <c r="BS27" s="333">
        <v>2334.56</v>
      </c>
      <c r="BT27" s="333">
        <v>2336.9789999999998</v>
      </c>
      <c r="BU27" s="333">
        <v>2339.1489999999999</v>
      </c>
      <c r="BV27" s="333">
        <v>2341.069</v>
      </c>
    </row>
    <row r="28" spans="1:74" ht="11.1" customHeight="1" x14ac:dyDescent="0.2">
      <c r="A28" s="148" t="s">
        <v>891</v>
      </c>
      <c r="B28" s="210" t="s">
        <v>558</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2321.8377034999999</v>
      </c>
      <c r="AK28" s="240">
        <v>2324.7398051999999</v>
      </c>
      <c r="AL28" s="240">
        <v>2329.0514263999999</v>
      </c>
      <c r="AM28" s="240">
        <v>2337.8697247999999</v>
      </c>
      <c r="AN28" s="240">
        <v>2342.6775163000002</v>
      </c>
      <c r="AO28" s="240">
        <v>2346.5719588000002</v>
      </c>
      <c r="AP28" s="240">
        <v>2347.3593043000001</v>
      </c>
      <c r="AQ28" s="240">
        <v>2351.0723598</v>
      </c>
      <c r="AR28" s="240">
        <v>2355.5173771</v>
      </c>
      <c r="AS28" s="240">
        <v>2361.7869277</v>
      </c>
      <c r="AT28" s="240">
        <v>2366.8764406</v>
      </c>
      <c r="AU28" s="240">
        <v>2371.878487</v>
      </c>
      <c r="AV28" s="240">
        <v>2375.9632786000002</v>
      </c>
      <c r="AW28" s="240">
        <v>2381.4127334999998</v>
      </c>
      <c r="AX28" s="240">
        <v>2387.3970632</v>
      </c>
      <c r="AY28" s="240">
        <v>2395.0663721000001</v>
      </c>
      <c r="AZ28" s="333">
        <v>2401.2579999999998</v>
      </c>
      <c r="BA28" s="333">
        <v>2407.1219999999998</v>
      </c>
      <c r="BB28" s="333">
        <v>2412.9259999999999</v>
      </c>
      <c r="BC28" s="333">
        <v>2417.933</v>
      </c>
      <c r="BD28" s="333">
        <v>2422.4119999999998</v>
      </c>
      <c r="BE28" s="333">
        <v>2425.5610000000001</v>
      </c>
      <c r="BF28" s="333">
        <v>2429.5819999999999</v>
      </c>
      <c r="BG28" s="333">
        <v>2433.6729999999998</v>
      </c>
      <c r="BH28" s="333">
        <v>2438.143</v>
      </c>
      <c r="BI28" s="333">
        <v>2442.1469999999999</v>
      </c>
      <c r="BJ28" s="333">
        <v>2445.991</v>
      </c>
      <c r="BK28" s="333">
        <v>2449.3910000000001</v>
      </c>
      <c r="BL28" s="333">
        <v>2453.13</v>
      </c>
      <c r="BM28" s="333">
        <v>2456.9250000000002</v>
      </c>
      <c r="BN28" s="333">
        <v>2461.0430000000001</v>
      </c>
      <c r="BO28" s="333">
        <v>2464.7440000000001</v>
      </c>
      <c r="BP28" s="333">
        <v>2468.297</v>
      </c>
      <c r="BQ28" s="333">
        <v>2471.9520000000002</v>
      </c>
      <c r="BR28" s="333">
        <v>2475.0219999999999</v>
      </c>
      <c r="BS28" s="333">
        <v>2477.7559999999999</v>
      </c>
      <c r="BT28" s="333">
        <v>2480.1559999999999</v>
      </c>
      <c r="BU28" s="333">
        <v>2482.2199999999998</v>
      </c>
      <c r="BV28" s="333">
        <v>2483.9490000000001</v>
      </c>
    </row>
    <row r="29" spans="1:74" ht="11.1" customHeight="1" x14ac:dyDescent="0.2">
      <c r="A29" s="148" t="s">
        <v>892</v>
      </c>
      <c r="B29" s="210" t="s">
        <v>559</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1078.5927850999999</v>
      </c>
      <c r="AK29" s="240">
        <v>1079.38345</v>
      </c>
      <c r="AL29" s="240">
        <v>1079.9490393999999</v>
      </c>
      <c r="AM29" s="240">
        <v>1079.4964468999999</v>
      </c>
      <c r="AN29" s="240">
        <v>1080.2067149</v>
      </c>
      <c r="AO29" s="240">
        <v>1081.2867371</v>
      </c>
      <c r="AP29" s="240">
        <v>1082.5295506</v>
      </c>
      <c r="AQ29" s="240">
        <v>1084.5043034</v>
      </c>
      <c r="AR29" s="240">
        <v>1087.0040326000001</v>
      </c>
      <c r="AS29" s="240">
        <v>1090.7803828999999</v>
      </c>
      <c r="AT29" s="240">
        <v>1093.7663312</v>
      </c>
      <c r="AU29" s="240">
        <v>1096.7135224000001</v>
      </c>
      <c r="AV29" s="240">
        <v>1099.4879194</v>
      </c>
      <c r="AW29" s="240">
        <v>1102.4581238000001</v>
      </c>
      <c r="AX29" s="240">
        <v>1105.4900986</v>
      </c>
      <c r="AY29" s="240">
        <v>1108.6996185999999</v>
      </c>
      <c r="AZ29" s="333">
        <v>1111.768</v>
      </c>
      <c r="BA29" s="333">
        <v>1114.8119999999999</v>
      </c>
      <c r="BB29" s="333">
        <v>1118.049</v>
      </c>
      <c r="BC29" s="333">
        <v>1120.8789999999999</v>
      </c>
      <c r="BD29" s="333">
        <v>1123.519</v>
      </c>
      <c r="BE29" s="333">
        <v>1125.6949999999999</v>
      </c>
      <c r="BF29" s="333">
        <v>1128.165</v>
      </c>
      <c r="BG29" s="333">
        <v>1130.652</v>
      </c>
      <c r="BH29" s="333">
        <v>1133.2070000000001</v>
      </c>
      <c r="BI29" s="333">
        <v>1135.692</v>
      </c>
      <c r="BJ29" s="333">
        <v>1138.1569999999999</v>
      </c>
      <c r="BK29" s="333">
        <v>1140.5139999999999</v>
      </c>
      <c r="BL29" s="333">
        <v>1143.0050000000001</v>
      </c>
      <c r="BM29" s="333">
        <v>1145.5409999999999</v>
      </c>
      <c r="BN29" s="333">
        <v>1148.3040000000001</v>
      </c>
      <c r="BO29" s="333">
        <v>1150.797</v>
      </c>
      <c r="BP29" s="333">
        <v>1153.201</v>
      </c>
      <c r="BQ29" s="333">
        <v>1155.6020000000001</v>
      </c>
      <c r="BR29" s="333">
        <v>1157.7629999999999</v>
      </c>
      <c r="BS29" s="333">
        <v>1159.77</v>
      </c>
      <c r="BT29" s="333">
        <v>1161.623</v>
      </c>
      <c r="BU29" s="333">
        <v>1163.3219999999999</v>
      </c>
      <c r="BV29" s="333">
        <v>1164.867</v>
      </c>
    </row>
    <row r="30" spans="1:74" ht="11.1" customHeight="1" x14ac:dyDescent="0.2">
      <c r="A30" s="148" t="s">
        <v>893</v>
      </c>
      <c r="B30" s="210" t="s">
        <v>560</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3052.846074</v>
      </c>
      <c r="AK30" s="240">
        <v>3059.2850607</v>
      </c>
      <c r="AL30" s="240">
        <v>3066.1847606000001</v>
      </c>
      <c r="AM30" s="240">
        <v>3075.8493724</v>
      </c>
      <c r="AN30" s="240">
        <v>3081.9423502</v>
      </c>
      <c r="AO30" s="240">
        <v>3086.7678922999999</v>
      </c>
      <c r="AP30" s="240">
        <v>3087.1784019000002</v>
      </c>
      <c r="AQ30" s="240">
        <v>3091.8297707000002</v>
      </c>
      <c r="AR30" s="240">
        <v>3097.5744017000002</v>
      </c>
      <c r="AS30" s="240">
        <v>3105.3574929000001</v>
      </c>
      <c r="AT30" s="240">
        <v>3112.5797499</v>
      </c>
      <c r="AU30" s="240">
        <v>3120.1863708000001</v>
      </c>
      <c r="AV30" s="240">
        <v>3127.8483092000001</v>
      </c>
      <c r="AW30" s="240">
        <v>3136.4704422</v>
      </c>
      <c r="AX30" s="240">
        <v>3145.7237237999998</v>
      </c>
      <c r="AY30" s="240">
        <v>3156.8041942999998</v>
      </c>
      <c r="AZ30" s="333">
        <v>3166.4229999999998</v>
      </c>
      <c r="BA30" s="333">
        <v>3175.7750000000001</v>
      </c>
      <c r="BB30" s="333">
        <v>3185.0039999999999</v>
      </c>
      <c r="BC30" s="333">
        <v>3193.7179999999998</v>
      </c>
      <c r="BD30" s="333">
        <v>3202.0610000000001</v>
      </c>
      <c r="BE30" s="333">
        <v>3209.7840000000001</v>
      </c>
      <c r="BF30" s="333">
        <v>3217.5680000000002</v>
      </c>
      <c r="BG30" s="333">
        <v>3225.1660000000002</v>
      </c>
      <c r="BH30" s="333">
        <v>3232.5830000000001</v>
      </c>
      <c r="BI30" s="333">
        <v>3239.806</v>
      </c>
      <c r="BJ30" s="333">
        <v>3246.8389999999999</v>
      </c>
      <c r="BK30" s="333">
        <v>3253.0549999999998</v>
      </c>
      <c r="BL30" s="333">
        <v>3260.1790000000001</v>
      </c>
      <c r="BM30" s="333">
        <v>3267.5839999999998</v>
      </c>
      <c r="BN30" s="333">
        <v>3275.9009999999998</v>
      </c>
      <c r="BO30" s="333">
        <v>3283.3939999999998</v>
      </c>
      <c r="BP30" s="333">
        <v>3290.6930000000002</v>
      </c>
      <c r="BQ30" s="333">
        <v>3297.8380000000002</v>
      </c>
      <c r="BR30" s="333">
        <v>3304.7220000000002</v>
      </c>
      <c r="BS30" s="333">
        <v>3311.384</v>
      </c>
      <c r="BT30" s="333">
        <v>3317.8229999999999</v>
      </c>
      <c r="BU30" s="333">
        <v>3324.04</v>
      </c>
      <c r="BV30" s="333">
        <v>3330.0349999999999</v>
      </c>
    </row>
    <row r="31" spans="1:74" ht="11.1" customHeight="1" x14ac:dyDescent="0.2">
      <c r="A31" s="148" t="s">
        <v>894</v>
      </c>
      <c r="B31" s="210" t="s">
        <v>561</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855.55935567999995</v>
      </c>
      <c r="AK31" s="240">
        <v>856.73619377</v>
      </c>
      <c r="AL31" s="240">
        <v>858.19759242999999</v>
      </c>
      <c r="AM31" s="240">
        <v>860.65628348999996</v>
      </c>
      <c r="AN31" s="240">
        <v>862.15225439000005</v>
      </c>
      <c r="AO31" s="240">
        <v>863.39823695999996</v>
      </c>
      <c r="AP31" s="240">
        <v>863.95618192999996</v>
      </c>
      <c r="AQ31" s="240">
        <v>865.03072483000005</v>
      </c>
      <c r="AR31" s="240">
        <v>866.18381636000004</v>
      </c>
      <c r="AS31" s="240">
        <v>867.18842242999995</v>
      </c>
      <c r="AT31" s="240">
        <v>868.66888682000001</v>
      </c>
      <c r="AU31" s="240">
        <v>870.39817544000005</v>
      </c>
      <c r="AV31" s="240">
        <v>872.47617323999998</v>
      </c>
      <c r="AW31" s="240">
        <v>874.62819657</v>
      </c>
      <c r="AX31" s="240">
        <v>876.95413038000004</v>
      </c>
      <c r="AY31" s="240">
        <v>879.94286335000004</v>
      </c>
      <c r="AZ31" s="333">
        <v>882.25</v>
      </c>
      <c r="BA31" s="333">
        <v>884.36429999999996</v>
      </c>
      <c r="BB31" s="333">
        <v>886.20619999999997</v>
      </c>
      <c r="BC31" s="333">
        <v>887.99480000000005</v>
      </c>
      <c r="BD31" s="333">
        <v>889.65030000000002</v>
      </c>
      <c r="BE31" s="333">
        <v>891.02110000000005</v>
      </c>
      <c r="BF31" s="333">
        <v>892.52449999999999</v>
      </c>
      <c r="BG31" s="333">
        <v>894.00879999999995</v>
      </c>
      <c r="BH31" s="333">
        <v>895.41459999999995</v>
      </c>
      <c r="BI31" s="333">
        <v>896.90509999999995</v>
      </c>
      <c r="BJ31" s="333">
        <v>898.42110000000002</v>
      </c>
      <c r="BK31" s="333">
        <v>899.95910000000003</v>
      </c>
      <c r="BL31" s="333">
        <v>901.52829999999994</v>
      </c>
      <c r="BM31" s="333">
        <v>903.12540000000001</v>
      </c>
      <c r="BN31" s="333">
        <v>904.86950000000002</v>
      </c>
      <c r="BO31" s="333">
        <v>906.43309999999997</v>
      </c>
      <c r="BP31" s="333">
        <v>907.93510000000003</v>
      </c>
      <c r="BQ31" s="333">
        <v>909.50040000000001</v>
      </c>
      <c r="BR31" s="333">
        <v>910.78589999999997</v>
      </c>
      <c r="BS31" s="333">
        <v>911.91639999999995</v>
      </c>
      <c r="BT31" s="333">
        <v>912.89179999999999</v>
      </c>
      <c r="BU31" s="333">
        <v>913.71230000000003</v>
      </c>
      <c r="BV31" s="333">
        <v>914.37760000000003</v>
      </c>
    </row>
    <row r="32" spans="1:74" ht="11.1" customHeight="1" x14ac:dyDescent="0.2">
      <c r="A32" s="148" t="s">
        <v>895</v>
      </c>
      <c r="B32" s="210" t="s">
        <v>562</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1851.5882848000001</v>
      </c>
      <c r="AK32" s="240">
        <v>1855.1856995999999</v>
      </c>
      <c r="AL32" s="240">
        <v>1860.3672512999999</v>
      </c>
      <c r="AM32" s="240">
        <v>1870.2382918999999</v>
      </c>
      <c r="AN32" s="240">
        <v>1876.2591035999999</v>
      </c>
      <c r="AO32" s="240">
        <v>1881.5350381999999</v>
      </c>
      <c r="AP32" s="240">
        <v>1885.1977847999999</v>
      </c>
      <c r="AQ32" s="240">
        <v>1889.6351987999999</v>
      </c>
      <c r="AR32" s="240">
        <v>1893.9789691000001</v>
      </c>
      <c r="AS32" s="240">
        <v>1897.5601723</v>
      </c>
      <c r="AT32" s="240">
        <v>1902.2183477000001</v>
      </c>
      <c r="AU32" s="240">
        <v>1907.284572</v>
      </c>
      <c r="AV32" s="240">
        <v>1912.7672428999999</v>
      </c>
      <c r="AW32" s="240">
        <v>1918.6432666000001</v>
      </c>
      <c r="AX32" s="240">
        <v>1924.9210409</v>
      </c>
      <c r="AY32" s="240">
        <v>1932.6341101999999</v>
      </c>
      <c r="AZ32" s="333">
        <v>1938.94</v>
      </c>
      <c r="BA32" s="333">
        <v>1944.873</v>
      </c>
      <c r="BB32" s="333">
        <v>1950.413</v>
      </c>
      <c r="BC32" s="333">
        <v>1955.6130000000001</v>
      </c>
      <c r="BD32" s="333">
        <v>1960.4549999999999</v>
      </c>
      <c r="BE32" s="333">
        <v>1964.4649999999999</v>
      </c>
      <c r="BF32" s="333">
        <v>1968.9449999999999</v>
      </c>
      <c r="BG32" s="333">
        <v>1973.421</v>
      </c>
      <c r="BH32" s="333">
        <v>1977.9670000000001</v>
      </c>
      <c r="BI32" s="333">
        <v>1982.38</v>
      </c>
      <c r="BJ32" s="333">
        <v>1986.732</v>
      </c>
      <c r="BK32" s="333">
        <v>1990.7719999999999</v>
      </c>
      <c r="BL32" s="333">
        <v>1995.1959999999999</v>
      </c>
      <c r="BM32" s="333">
        <v>1999.751</v>
      </c>
      <c r="BN32" s="333">
        <v>2004.836</v>
      </c>
      <c r="BO32" s="333">
        <v>2009.354</v>
      </c>
      <c r="BP32" s="333">
        <v>2013.704</v>
      </c>
      <c r="BQ32" s="333">
        <v>2017.925</v>
      </c>
      <c r="BR32" s="333">
        <v>2021.9079999999999</v>
      </c>
      <c r="BS32" s="333">
        <v>2025.692</v>
      </c>
      <c r="BT32" s="333">
        <v>2029.277</v>
      </c>
      <c r="BU32" s="333">
        <v>2032.664</v>
      </c>
      <c r="BV32" s="333">
        <v>2035.8520000000001</v>
      </c>
    </row>
    <row r="33" spans="1:74" s="163" customFormat="1" ht="11.1" customHeight="1" x14ac:dyDescent="0.2">
      <c r="A33" s="148" t="s">
        <v>896</v>
      </c>
      <c r="B33" s="210" t="s">
        <v>563</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1085.9549964</v>
      </c>
      <c r="AK33" s="240">
        <v>1088.8059667</v>
      </c>
      <c r="AL33" s="240">
        <v>1092.1649614</v>
      </c>
      <c r="AM33" s="240">
        <v>1097.8742092</v>
      </c>
      <c r="AN33" s="240">
        <v>1100.8675811000001</v>
      </c>
      <c r="AO33" s="240">
        <v>1102.9873058000001</v>
      </c>
      <c r="AP33" s="240">
        <v>1102.4712399</v>
      </c>
      <c r="AQ33" s="240">
        <v>1104.1652779000001</v>
      </c>
      <c r="AR33" s="240">
        <v>1106.3072763</v>
      </c>
      <c r="AS33" s="240">
        <v>1109.2824198000001</v>
      </c>
      <c r="AT33" s="240">
        <v>1112.0314504999999</v>
      </c>
      <c r="AU33" s="240">
        <v>1114.9395529000001</v>
      </c>
      <c r="AV33" s="240">
        <v>1117.8716101</v>
      </c>
      <c r="AW33" s="240">
        <v>1121.1991941000001</v>
      </c>
      <c r="AX33" s="240">
        <v>1124.7871878999999</v>
      </c>
      <c r="AY33" s="240">
        <v>1129.1739734</v>
      </c>
      <c r="AZ33" s="333">
        <v>1132.8789999999999</v>
      </c>
      <c r="BA33" s="333">
        <v>1136.441</v>
      </c>
      <c r="BB33" s="333">
        <v>1139.894</v>
      </c>
      <c r="BC33" s="333">
        <v>1143.143</v>
      </c>
      <c r="BD33" s="333">
        <v>1146.221</v>
      </c>
      <c r="BE33" s="333">
        <v>1148.953</v>
      </c>
      <c r="BF33" s="333">
        <v>1151.825</v>
      </c>
      <c r="BG33" s="333">
        <v>1154.662</v>
      </c>
      <c r="BH33" s="333">
        <v>1157.502</v>
      </c>
      <c r="BI33" s="333">
        <v>1160.2360000000001</v>
      </c>
      <c r="BJ33" s="333">
        <v>1162.903</v>
      </c>
      <c r="BK33" s="333">
        <v>1165.1569999999999</v>
      </c>
      <c r="BL33" s="333">
        <v>1167.951</v>
      </c>
      <c r="BM33" s="333">
        <v>1170.9390000000001</v>
      </c>
      <c r="BN33" s="333">
        <v>1174.54</v>
      </c>
      <c r="BO33" s="333">
        <v>1177.5999999999999</v>
      </c>
      <c r="BP33" s="333">
        <v>1180.538</v>
      </c>
      <c r="BQ33" s="333">
        <v>1183.316</v>
      </c>
      <c r="BR33" s="333">
        <v>1186.039</v>
      </c>
      <c r="BS33" s="333">
        <v>1188.6690000000001</v>
      </c>
      <c r="BT33" s="333">
        <v>1191.2059999999999</v>
      </c>
      <c r="BU33" s="333">
        <v>1193.6500000000001</v>
      </c>
      <c r="BV33" s="333">
        <v>1196.001</v>
      </c>
    </row>
    <row r="34" spans="1:74" s="163" customFormat="1" ht="11.1" customHeight="1" x14ac:dyDescent="0.2">
      <c r="A34" s="148" t="s">
        <v>897</v>
      </c>
      <c r="B34" s="210" t="s">
        <v>564</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2647.3468745</v>
      </c>
      <c r="AK34" s="240">
        <v>2655.0578215</v>
      </c>
      <c r="AL34" s="240">
        <v>2661.3158641999999</v>
      </c>
      <c r="AM34" s="240">
        <v>2665.1617286999999</v>
      </c>
      <c r="AN34" s="240">
        <v>2669.2334185</v>
      </c>
      <c r="AO34" s="240">
        <v>2672.5716596000002</v>
      </c>
      <c r="AP34" s="240">
        <v>2673.1417940000001</v>
      </c>
      <c r="AQ34" s="240">
        <v>2676.5391313</v>
      </c>
      <c r="AR34" s="240">
        <v>2680.7290134999998</v>
      </c>
      <c r="AS34" s="240">
        <v>2685.8939995000001</v>
      </c>
      <c r="AT34" s="240">
        <v>2691.5320523</v>
      </c>
      <c r="AU34" s="240">
        <v>2697.8257308000002</v>
      </c>
      <c r="AV34" s="240">
        <v>2705.2815891</v>
      </c>
      <c r="AW34" s="240">
        <v>2712.5066034000001</v>
      </c>
      <c r="AX34" s="240">
        <v>2720.0073278999998</v>
      </c>
      <c r="AY34" s="240">
        <v>2727.9012031000002</v>
      </c>
      <c r="AZ34" s="333">
        <v>2735.8649999999998</v>
      </c>
      <c r="BA34" s="333">
        <v>2744.0169999999998</v>
      </c>
      <c r="BB34" s="333">
        <v>2753.4859999999999</v>
      </c>
      <c r="BC34" s="333">
        <v>2761.1660000000002</v>
      </c>
      <c r="BD34" s="333">
        <v>2768.1849999999999</v>
      </c>
      <c r="BE34" s="333">
        <v>2773.8310000000001</v>
      </c>
      <c r="BF34" s="333">
        <v>2780.0650000000001</v>
      </c>
      <c r="BG34" s="333">
        <v>2786.1750000000002</v>
      </c>
      <c r="BH34" s="333">
        <v>2792.3789999999999</v>
      </c>
      <c r="BI34" s="333">
        <v>2798.0749999999998</v>
      </c>
      <c r="BJ34" s="333">
        <v>2803.482</v>
      </c>
      <c r="BK34" s="333">
        <v>2807.7339999999999</v>
      </c>
      <c r="BL34" s="333">
        <v>2813.2139999999999</v>
      </c>
      <c r="BM34" s="333">
        <v>2819.0549999999998</v>
      </c>
      <c r="BN34" s="333">
        <v>2825.8020000000001</v>
      </c>
      <c r="BO34" s="333">
        <v>2831.9589999999998</v>
      </c>
      <c r="BP34" s="333">
        <v>2838.069</v>
      </c>
      <c r="BQ34" s="333">
        <v>2844.5070000000001</v>
      </c>
      <c r="BR34" s="333">
        <v>2850.2449999999999</v>
      </c>
      <c r="BS34" s="333">
        <v>2855.6550000000002</v>
      </c>
      <c r="BT34" s="333">
        <v>2860.74</v>
      </c>
      <c r="BU34" s="333">
        <v>2865.4969999999998</v>
      </c>
      <c r="BV34" s="333">
        <v>2869.9279999999999</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898</v>
      </c>
      <c r="B36" s="210" t="s">
        <v>557</v>
      </c>
      <c r="C36" s="240">
        <v>5812.7649244000004</v>
      </c>
      <c r="D36" s="240">
        <v>5813.1767962000004</v>
      </c>
      <c r="E36" s="240">
        <v>5812.9221918000003</v>
      </c>
      <c r="F36" s="240">
        <v>5811.9480665000001</v>
      </c>
      <c r="G36" s="240">
        <v>5811.3726821</v>
      </c>
      <c r="H36" s="240">
        <v>5812.6071270000002</v>
      </c>
      <c r="I36" s="240">
        <v>5816.5995038000001</v>
      </c>
      <c r="J36" s="240">
        <v>5822.4459712999997</v>
      </c>
      <c r="K36" s="240">
        <v>5828.7797025999998</v>
      </c>
      <c r="L36" s="240">
        <v>5834.5271771999996</v>
      </c>
      <c r="M36" s="240">
        <v>5839.7881002000004</v>
      </c>
      <c r="N36" s="240">
        <v>5844.9554834</v>
      </c>
      <c r="O36" s="240">
        <v>5850.2554620000001</v>
      </c>
      <c r="P36" s="240">
        <v>5855.2466660999999</v>
      </c>
      <c r="Q36" s="240">
        <v>5859.3208492000003</v>
      </c>
      <c r="R36" s="240">
        <v>5862.0290955999999</v>
      </c>
      <c r="S36" s="240">
        <v>5863.5598127000003</v>
      </c>
      <c r="T36" s="240">
        <v>5864.2607383000004</v>
      </c>
      <c r="U36" s="240">
        <v>5864.4580741</v>
      </c>
      <c r="V36" s="240">
        <v>5864.3918771999997</v>
      </c>
      <c r="W36" s="240">
        <v>5864.2806684999996</v>
      </c>
      <c r="X36" s="240">
        <v>5864.2837698000003</v>
      </c>
      <c r="Y36" s="240">
        <v>5864.3237061999998</v>
      </c>
      <c r="Z36" s="240">
        <v>5864.2638035999998</v>
      </c>
      <c r="AA36" s="240">
        <v>5864.1246422000004</v>
      </c>
      <c r="AB36" s="240">
        <v>5864.5558189000003</v>
      </c>
      <c r="AC36" s="240">
        <v>5866.3641851000002</v>
      </c>
      <c r="AD36" s="240">
        <v>5870.0320994000003</v>
      </c>
      <c r="AE36" s="240">
        <v>5874.7439514999996</v>
      </c>
      <c r="AF36" s="240">
        <v>5879.3596384000002</v>
      </c>
      <c r="AG36" s="240">
        <v>5883.0156725999996</v>
      </c>
      <c r="AH36" s="240">
        <v>5885.9550264999998</v>
      </c>
      <c r="AI36" s="240">
        <v>5888.6972876999998</v>
      </c>
      <c r="AJ36" s="240">
        <v>5891.6497976999999</v>
      </c>
      <c r="AK36" s="240">
        <v>5894.7709134999996</v>
      </c>
      <c r="AL36" s="240">
        <v>5897.9067458999998</v>
      </c>
      <c r="AM36" s="240">
        <v>5900.9187081</v>
      </c>
      <c r="AN36" s="240">
        <v>5903.7294230999996</v>
      </c>
      <c r="AO36" s="240">
        <v>5906.2768163000001</v>
      </c>
      <c r="AP36" s="240">
        <v>5908.6045150999998</v>
      </c>
      <c r="AQ36" s="240">
        <v>5911.1789560999996</v>
      </c>
      <c r="AR36" s="240">
        <v>5914.5722779999996</v>
      </c>
      <c r="AS36" s="240">
        <v>5919.1092956000002</v>
      </c>
      <c r="AT36" s="240">
        <v>5924.1255296999998</v>
      </c>
      <c r="AU36" s="240">
        <v>5928.7091774</v>
      </c>
      <c r="AV36" s="240">
        <v>5932.2000080999996</v>
      </c>
      <c r="AW36" s="240">
        <v>5934.944082</v>
      </c>
      <c r="AX36" s="240">
        <v>5937.5390315000004</v>
      </c>
      <c r="AY36" s="240">
        <v>5940.4415147999998</v>
      </c>
      <c r="AZ36" s="333">
        <v>5943.5439999999999</v>
      </c>
      <c r="BA36" s="333">
        <v>5946.5990000000002</v>
      </c>
      <c r="BB36" s="333">
        <v>5949.4309999999996</v>
      </c>
      <c r="BC36" s="333">
        <v>5952.1610000000001</v>
      </c>
      <c r="BD36" s="333">
        <v>5954.98</v>
      </c>
      <c r="BE36" s="333">
        <v>5958.0309999999999</v>
      </c>
      <c r="BF36" s="333">
        <v>5961.2439999999997</v>
      </c>
      <c r="BG36" s="333">
        <v>5964.4970000000003</v>
      </c>
      <c r="BH36" s="333">
        <v>5967.6869999999999</v>
      </c>
      <c r="BI36" s="333">
        <v>5970.7809999999999</v>
      </c>
      <c r="BJ36" s="333">
        <v>5973.7640000000001</v>
      </c>
      <c r="BK36" s="333">
        <v>5976.6509999999998</v>
      </c>
      <c r="BL36" s="333">
        <v>5979.58</v>
      </c>
      <c r="BM36" s="333">
        <v>5982.7169999999996</v>
      </c>
      <c r="BN36" s="333">
        <v>5986.1509999999998</v>
      </c>
      <c r="BO36" s="333">
        <v>5989.6509999999998</v>
      </c>
      <c r="BP36" s="333">
        <v>5992.9070000000002</v>
      </c>
      <c r="BQ36" s="333">
        <v>5995.6980000000003</v>
      </c>
      <c r="BR36" s="333">
        <v>5998.1559999999999</v>
      </c>
      <c r="BS36" s="333">
        <v>6000.5010000000002</v>
      </c>
      <c r="BT36" s="333">
        <v>6002.9120000000003</v>
      </c>
      <c r="BU36" s="333">
        <v>6005.3959999999997</v>
      </c>
      <c r="BV36" s="333">
        <v>6007.915</v>
      </c>
    </row>
    <row r="37" spans="1:74" s="163" customFormat="1" ht="11.1" customHeight="1" x14ac:dyDescent="0.2">
      <c r="A37" s="148" t="s">
        <v>899</v>
      </c>
      <c r="B37" s="210" t="s">
        <v>590</v>
      </c>
      <c r="C37" s="240">
        <v>15945.190724</v>
      </c>
      <c r="D37" s="240">
        <v>15945.199546</v>
      </c>
      <c r="E37" s="240">
        <v>15944.359899999999</v>
      </c>
      <c r="F37" s="240">
        <v>15942.668647</v>
      </c>
      <c r="G37" s="240">
        <v>15941.090569</v>
      </c>
      <c r="H37" s="240">
        <v>15940.832431000001</v>
      </c>
      <c r="I37" s="240">
        <v>15942.707764999999</v>
      </c>
      <c r="J37" s="240">
        <v>15945.957186</v>
      </c>
      <c r="K37" s="240">
        <v>15949.428076</v>
      </c>
      <c r="L37" s="240">
        <v>15952.275627000001</v>
      </c>
      <c r="M37" s="240">
        <v>15954.886259000001</v>
      </c>
      <c r="N37" s="240">
        <v>15957.954199</v>
      </c>
      <c r="O37" s="240">
        <v>15961.604169</v>
      </c>
      <c r="P37" s="240">
        <v>15963.682869</v>
      </c>
      <c r="Q37" s="240">
        <v>15961.467495000001</v>
      </c>
      <c r="R37" s="240">
        <v>15953.623247</v>
      </c>
      <c r="S37" s="240">
        <v>15944.367351999999</v>
      </c>
      <c r="T37" s="240">
        <v>15939.305043</v>
      </c>
      <c r="U37" s="240">
        <v>15942.428551999999</v>
      </c>
      <c r="V37" s="240">
        <v>15951.278120999999</v>
      </c>
      <c r="W37" s="240">
        <v>15961.780992</v>
      </c>
      <c r="X37" s="240">
        <v>15970.664457000001</v>
      </c>
      <c r="Y37" s="240">
        <v>15977.856012</v>
      </c>
      <c r="Z37" s="240">
        <v>15984.083203</v>
      </c>
      <c r="AA37" s="240">
        <v>15990.363836</v>
      </c>
      <c r="AB37" s="240">
        <v>15998.876745</v>
      </c>
      <c r="AC37" s="240">
        <v>16012.091021</v>
      </c>
      <c r="AD37" s="240">
        <v>16031.186424</v>
      </c>
      <c r="AE37" s="240">
        <v>16052.185368</v>
      </c>
      <c r="AF37" s="240">
        <v>16069.820936</v>
      </c>
      <c r="AG37" s="240">
        <v>16080.300863</v>
      </c>
      <c r="AH37" s="240">
        <v>16085.731508999999</v>
      </c>
      <c r="AI37" s="240">
        <v>16089.693886999999</v>
      </c>
      <c r="AJ37" s="240">
        <v>16095.032803</v>
      </c>
      <c r="AK37" s="240">
        <v>16101.648230999999</v>
      </c>
      <c r="AL37" s="240">
        <v>16108.703936</v>
      </c>
      <c r="AM37" s="240">
        <v>16115.477328000001</v>
      </c>
      <c r="AN37" s="240">
        <v>16121.700391</v>
      </c>
      <c r="AO37" s="240">
        <v>16127.218751</v>
      </c>
      <c r="AP37" s="240">
        <v>16132.170984</v>
      </c>
      <c r="AQ37" s="240">
        <v>16137.867453999999</v>
      </c>
      <c r="AR37" s="240">
        <v>16145.911475000001</v>
      </c>
      <c r="AS37" s="240">
        <v>16157.229707</v>
      </c>
      <c r="AT37" s="240">
        <v>16170.042207</v>
      </c>
      <c r="AU37" s="240">
        <v>16181.892383</v>
      </c>
      <c r="AV37" s="240">
        <v>16190.963032</v>
      </c>
      <c r="AW37" s="240">
        <v>16197.994525</v>
      </c>
      <c r="AX37" s="240">
        <v>16204.366623</v>
      </c>
      <c r="AY37" s="240">
        <v>16211.156897000001</v>
      </c>
      <c r="AZ37" s="333">
        <v>16218.23</v>
      </c>
      <c r="BA37" s="333">
        <v>16225.17</v>
      </c>
      <c r="BB37" s="333">
        <v>16231.66</v>
      </c>
      <c r="BC37" s="333">
        <v>16237.98</v>
      </c>
      <c r="BD37" s="333">
        <v>16244.56</v>
      </c>
      <c r="BE37" s="333">
        <v>16251.71</v>
      </c>
      <c r="BF37" s="333">
        <v>16259.38</v>
      </c>
      <c r="BG37" s="333">
        <v>16267.42</v>
      </c>
      <c r="BH37" s="333">
        <v>16275.68</v>
      </c>
      <c r="BI37" s="333">
        <v>16283.93</v>
      </c>
      <c r="BJ37" s="333">
        <v>16291.95</v>
      </c>
      <c r="BK37" s="333">
        <v>16299.61</v>
      </c>
      <c r="BL37" s="333">
        <v>16307.15</v>
      </c>
      <c r="BM37" s="333">
        <v>16314.95</v>
      </c>
      <c r="BN37" s="333">
        <v>16323.2</v>
      </c>
      <c r="BO37" s="333">
        <v>16331.58</v>
      </c>
      <c r="BP37" s="333">
        <v>16339.61</v>
      </c>
      <c r="BQ37" s="333">
        <v>16346.94</v>
      </c>
      <c r="BR37" s="333">
        <v>16353.69</v>
      </c>
      <c r="BS37" s="333">
        <v>16360.11</v>
      </c>
      <c r="BT37" s="333">
        <v>16366.41</v>
      </c>
      <c r="BU37" s="333">
        <v>16372.66</v>
      </c>
      <c r="BV37" s="333">
        <v>16378.88</v>
      </c>
    </row>
    <row r="38" spans="1:74" s="163" customFormat="1" ht="11.1" customHeight="1" x14ac:dyDescent="0.2">
      <c r="A38" s="148" t="s">
        <v>900</v>
      </c>
      <c r="B38" s="210" t="s">
        <v>558</v>
      </c>
      <c r="C38" s="240">
        <v>18654.945947</v>
      </c>
      <c r="D38" s="240">
        <v>18666.70019</v>
      </c>
      <c r="E38" s="240">
        <v>18677.564964000001</v>
      </c>
      <c r="F38" s="240">
        <v>18687.302593</v>
      </c>
      <c r="G38" s="240">
        <v>18697.077749</v>
      </c>
      <c r="H38" s="240">
        <v>18708.405691</v>
      </c>
      <c r="I38" s="240">
        <v>18722.328717</v>
      </c>
      <c r="J38" s="240">
        <v>18737.997281</v>
      </c>
      <c r="K38" s="240">
        <v>18754.088881</v>
      </c>
      <c r="L38" s="240">
        <v>18769.580698999998</v>
      </c>
      <c r="M38" s="240">
        <v>18784.648669999999</v>
      </c>
      <c r="N38" s="240">
        <v>18799.768413000002</v>
      </c>
      <c r="O38" s="240">
        <v>18815.023635000001</v>
      </c>
      <c r="P38" s="240">
        <v>18828.930386</v>
      </c>
      <c r="Q38" s="240">
        <v>18839.612802</v>
      </c>
      <c r="R38" s="240">
        <v>18845.772647000002</v>
      </c>
      <c r="S38" s="240">
        <v>18848.422202000002</v>
      </c>
      <c r="T38" s="240">
        <v>18849.151376999998</v>
      </c>
      <c r="U38" s="240">
        <v>18849.31799</v>
      </c>
      <c r="V38" s="240">
        <v>18849.351482999999</v>
      </c>
      <c r="W38" s="240">
        <v>18849.449203</v>
      </c>
      <c r="X38" s="240">
        <v>18849.716898999999</v>
      </c>
      <c r="Y38" s="240">
        <v>18849.893914</v>
      </c>
      <c r="Z38" s="240">
        <v>18849.627991000001</v>
      </c>
      <c r="AA38" s="240">
        <v>18849.083968999999</v>
      </c>
      <c r="AB38" s="240">
        <v>18850.495069000001</v>
      </c>
      <c r="AC38" s="240">
        <v>18856.611609</v>
      </c>
      <c r="AD38" s="240">
        <v>18868.995708999999</v>
      </c>
      <c r="AE38" s="240">
        <v>18884.456709999999</v>
      </c>
      <c r="AF38" s="240">
        <v>18898.615754999999</v>
      </c>
      <c r="AG38" s="240">
        <v>18908.235708</v>
      </c>
      <c r="AH38" s="240">
        <v>18914.646302000001</v>
      </c>
      <c r="AI38" s="240">
        <v>18920.318988999999</v>
      </c>
      <c r="AJ38" s="240">
        <v>18927.193575000001</v>
      </c>
      <c r="AK38" s="240">
        <v>18935.083291999999</v>
      </c>
      <c r="AL38" s="240">
        <v>18943.269727999999</v>
      </c>
      <c r="AM38" s="240">
        <v>18951.189104000001</v>
      </c>
      <c r="AN38" s="240">
        <v>18958.896174000001</v>
      </c>
      <c r="AO38" s="240">
        <v>18966.600326</v>
      </c>
      <c r="AP38" s="240">
        <v>18974.677405999999</v>
      </c>
      <c r="AQ38" s="240">
        <v>18984.169085000001</v>
      </c>
      <c r="AR38" s="240">
        <v>18996.283492999999</v>
      </c>
      <c r="AS38" s="240">
        <v>19011.584210000001</v>
      </c>
      <c r="AT38" s="240">
        <v>19028.056616000002</v>
      </c>
      <c r="AU38" s="240">
        <v>19043.041542999999</v>
      </c>
      <c r="AV38" s="240">
        <v>19054.570152</v>
      </c>
      <c r="AW38" s="240">
        <v>19063.434935000001</v>
      </c>
      <c r="AX38" s="240">
        <v>19071.118716000001</v>
      </c>
      <c r="AY38" s="240">
        <v>19078.835352999999</v>
      </c>
      <c r="AZ38" s="333">
        <v>19086.72</v>
      </c>
      <c r="BA38" s="333">
        <v>19094.650000000001</v>
      </c>
      <c r="BB38" s="333">
        <v>19102.55</v>
      </c>
      <c r="BC38" s="333">
        <v>19110.62</v>
      </c>
      <c r="BD38" s="333">
        <v>19119.11</v>
      </c>
      <c r="BE38" s="333">
        <v>19128.240000000002</v>
      </c>
      <c r="BF38" s="333">
        <v>19138.05</v>
      </c>
      <c r="BG38" s="333">
        <v>19148.53</v>
      </c>
      <c r="BH38" s="333">
        <v>19159.560000000001</v>
      </c>
      <c r="BI38" s="333">
        <v>19170.68</v>
      </c>
      <c r="BJ38" s="333">
        <v>19181.29</v>
      </c>
      <c r="BK38" s="333">
        <v>19191.11</v>
      </c>
      <c r="BL38" s="333">
        <v>19200.96</v>
      </c>
      <c r="BM38" s="333">
        <v>19211.98</v>
      </c>
      <c r="BN38" s="333">
        <v>19224.88</v>
      </c>
      <c r="BO38" s="333">
        <v>19238.759999999998</v>
      </c>
      <c r="BP38" s="333">
        <v>19252.29</v>
      </c>
      <c r="BQ38" s="333">
        <v>19264.47</v>
      </c>
      <c r="BR38" s="333">
        <v>19275.55</v>
      </c>
      <c r="BS38" s="333">
        <v>19286.05</v>
      </c>
      <c r="BT38" s="333">
        <v>19296.43</v>
      </c>
      <c r="BU38" s="333">
        <v>19306.79</v>
      </c>
      <c r="BV38" s="333">
        <v>19317.14</v>
      </c>
    </row>
    <row r="39" spans="1:74" s="163" customFormat="1" ht="11.1" customHeight="1" x14ac:dyDescent="0.2">
      <c r="A39" s="148" t="s">
        <v>901</v>
      </c>
      <c r="B39" s="210" t="s">
        <v>559</v>
      </c>
      <c r="C39" s="240">
        <v>8447.3758429999998</v>
      </c>
      <c r="D39" s="240">
        <v>8454.6181348999999</v>
      </c>
      <c r="E39" s="240">
        <v>8461.9932566999996</v>
      </c>
      <c r="F39" s="240">
        <v>8469.4487279000004</v>
      </c>
      <c r="G39" s="240">
        <v>8476.3871171999999</v>
      </c>
      <c r="H39" s="240">
        <v>8482.0747558999992</v>
      </c>
      <c r="I39" s="240">
        <v>8486.0348426</v>
      </c>
      <c r="J39" s="240">
        <v>8488.8180472000004</v>
      </c>
      <c r="K39" s="240">
        <v>8491.2319074000006</v>
      </c>
      <c r="L39" s="240">
        <v>8493.9368943000009</v>
      </c>
      <c r="M39" s="240">
        <v>8497.0052135000005</v>
      </c>
      <c r="N39" s="240">
        <v>8500.3620040999995</v>
      </c>
      <c r="O39" s="240">
        <v>8503.7626488000005</v>
      </c>
      <c r="P39" s="240">
        <v>8506.2835040999998</v>
      </c>
      <c r="Q39" s="240">
        <v>8506.8311701000002</v>
      </c>
      <c r="R39" s="240">
        <v>8504.8276179000004</v>
      </c>
      <c r="S39" s="240">
        <v>8501.7563014000007</v>
      </c>
      <c r="T39" s="240">
        <v>8499.6160455000008</v>
      </c>
      <c r="U39" s="240">
        <v>8499.8692222000009</v>
      </c>
      <c r="V39" s="240">
        <v>8501.8323916000008</v>
      </c>
      <c r="W39" s="240">
        <v>8504.2856609999999</v>
      </c>
      <c r="X39" s="240">
        <v>8506.2498615000004</v>
      </c>
      <c r="Y39" s="240">
        <v>8507.7087198000008</v>
      </c>
      <c r="Z39" s="240">
        <v>8508.8866863000003</v>
      </c>
      <c r="AA39" s="240">
        <v>8510.1403049</v>
      </c>
      <c r="AB39" s="240">
        <v>8512.3544923000009</v>
      </c>
      <c r="AC39" s="240">
        <v>8516.5462585999994</v>
      </c>
      <c r="AD39" s="240">
        <v>8523.3201124999996</v>
      </c>
      <c r="AE39" s="240">
        <v>8531.6305570000004</v>
      </c>
      <c r="AF39" s="240">
        <v>8540.0195936</v>
      </c>
      <c r="AG39" s="240">
        <v>8547.3848343000009</v>
      </c>
      <c r="AH39" s="240">
        <v>8554.0463316999994</v>
      </c>
      <c r="AI39" s="240">
        <v>8560.6797492000005</v>
      </c>
      <c r="AJ39" s="240">
        <v>8567.8204231</v>
      </c>
      <c r="AK39" s="240">
        <v>8575.4423836999995</v>
      </c>
      <c r="AL39" s="240">
        <v>8583.3793344999995</v>
      </c>
      <c r="AM39" s="240">
        <v>8591.4800254999991</v>
      </c>
      <c r="AN39" s="240">
        <v>8599.6533918999994</v>
      </c>
      <c r="AO39" s="240">
        <v>8607.8234154000002</v>
      </c>
      <c r="AP39" s="240">
        <v>8616.0045236000005</v>
      </c>
      <c r="AQ39" s="240">
        <v>8624.5729272999997</v>
      </c>
      <c r="AR39" s="240">
        <v>8633.9952831999999</v>
      </c>
      <c r="AS39" s="240">
        <v>8644.4789923999997</v>
      </c>
      <c r="AT39" s="240">
        <v>8655.1944327000001</v>
      </c>
      <c r="AU39" s="240">
        <v>8665.0527261999996</v>
      </c>
      <c r="AV39" s="240">
        <v>8673.2754083</v>
      </c>
      <c r="AW39" s="240">
        <v>8680.3256684999997</v>
      </c>
      <c r="AX39" s="240">
        <v>8686.9771094999996</v>
      </c>
      <c r="AY39" s="240">
        <v>8693.8394081000006</v>
      </c>
      <c r="AZ39" s="333">
        <v>8700.8670000000002</v>
      </c>
      <c r="BA39" s="333">
        <v>8707.8490000000002</v>
      </c>
      <c r="BB39" s="333">
        <v>8714.6389999999992</v>
      </c>
      <c r="BC39" s="333">
        <v>8721.348</v>
      </c>
      <c r="BD39" s="333">
        <v>8728.1460000000006</v>
      </c>
      <c r="BE39" s="333">
        <v>8735.1720000000005</v>
      </c>
      <c r="BF39" s="333">
        <v>8742.4159999999993</v>
      </c>
      <c r="BG39" s="333">
        <v>8749.8349999999991</v>
      </c>
      <c r="BH39" s="333">
        <v>8757.3729999999996</v>
      </c>
      <c r="BI39" s="333">
        <v>8764.9290000000001</v>
      </c>
      <c r="BJ39" s="333">
        <v>8772.39</v>
      </c>
      <c r="BK39" s="333">
        <v>8779.6939999999995</v>
      </c>
      <c r="BL39" s="333">
        <v>8786.9850000000006</v>
      </c>
      <c r="BM39" s="333">
        <v>8794.4599999999991</v>
      </c>
      <c r="BN39" s="333">
        <v>8802.2340000000004</v>
      </c>
      <c r="BO39" s="333">
        <v>8810.1049999999996</v>
      </c>
      <c r="BP39" s="333">
        <v>8817.7919999999995</v>
      </c>
      <c r="BQ39" s="333">
        <v>8825.0810000000001</v>
      </c>
      <c r="BR39" s="333">
        <v>8832.0310000000009</v>
      </c>
      <c r="BS39" s="333">
        <v>8838.77</v>
      </c>
      <c r="BT39" s="333">
        <v>8845.4069999999992</v>
      </c>
      <c r="BU39" s="333">
        <v>8851.9879999999994</v>
      </c>
      <c r="BV39" s="333">
        <v>8858.5400000000009</v>
      </c>
    </row>
    <row r="40" spans="1:74" s="163" customFormat="1" ht="11.1" customHeight="1" x14ac:dyDescent="0.2">
      <c r="A40" s="148" t="s">
        <v>902</v>
      </c>
      <c r="B40" s="210" t="s">
        <v>560</v>
      </c>
      <c r="C40" s="240">
        <v>24583.985768999999</v>
      </c>
      <c r="D40" s="240">
        <v>24617.888729999999</v>
      </c>
      <c r="E40" s="240">
        <v>24651.632807000002</v>
      </c>
      <c r="F40" s="240">
        <v>24685.047611000002</v>
      </c>
      <c r="G40" s="240">
        <v>24717.512489000001</v>
      </c>
      <c r="H40" s="240">
        <v>24748.294218999999</v>
      </c>
      <c r="I40" s="240">
        <v>24776.944705999998</v>
      </c>
      <c r="J40" s="240">
        <v>24804.156346</v>
      </c>
      <c r="K40" s="240">
        <v>24830.906662000001</v>
      </c>
      <c r="L40" s="240">
        <v>24858.002821999999</v>
      </c>
      <c r="M40" s="240">
        <v>24885.57058</v>
      </c>
      <c r="N40" s="240">
        <v>24913.565336</v>
      </c>
      <c r="O40" s="240">
        <v>24941.530148000002</v>
      </c>
      <c r="P40" s="240">
        <v>24967.358708</v>
      </c>
      <c r="Q40" s="240">
        <v>24988.532364999999</v>
      </c>
      <c r="R40" s="240">
        <v>25003.434866</v>
      </c>
      <c r="S40" s="240">
        <v>25014.059539000002</v>
      </c>
      <c r="T40" s="240">
        <v>25023.302109</v>
      </c>
      <c r="U40" s="240">
        <v>25033.471934000001</v>
      </c>
      <c r="V40" s="240">
        <v>25044.532906</v>
      </c>
      <c r="W40" s="240">
        <v>25055.862550000002</v>
      </c>
      <c r="X40" s="240">
        <v>25066.946554999999</v>
      </c>
      <c r="Y40" s="240">
        <v>25077.703268000001</v>
      </c>
      <c r="Z40" s="240">
        <v>25088.159198000001</v>
      </c>
      <c r="AA40" s="240">
        <v>25098.764253000001</v>
      </c>
      <c r="AB40" s="240">
        <v>25111.661929000002</v>
      </c>
      <c r="AC40" s="240">
        <v>25129.419118999998</v>
      </c>
      <c r="AD40" s="240">
        <v>25153.854945999999</v>
      </c>
      <c r="AE40" s="240">
        <v>25183.797445</v>
      </c>
      <c r="AF40" s="240">
        <v>25217.326881000001</v>
      </c>
      <c r="AG40" s="240">
        <v>25252.690318000001</v>
      </c>
      <c r="AH40" s="240">
        <v>25288.802017999998</v>
      </c>
      <c r="AI40" s="240">
        <v>25324.743040000001</v>
      </c>
      <c r="AJ40" s="240">
        <v>25359.795827999998</v>
      </c>
      <c r="AK40" s="240">
        <v>25394.048353999999</v>
      </c>
      <c r="AL40" s="240">
        <v>25427.789976</v>
      </c>
      <c r="AM40" s="240">
        <v>25461.219636000002</v>
      </c>
      <c r="AN40" s="240">
        <v>25494.174634999999</v>
      </c>
      <c r="AO40" s="240">
        <v>25526.401857000001</v>
      </c>
      <c r="AP40" s="240">
        <v>25558.045699999999</v>
      </c>
      <c r="AQ40" s="240">
        <v>25590.840606000002</v>
      </c>
      <c r="AR40" s="240">
        <v>25626.918523</v>
      </c>
      <c r="AS40" s="240">
        <v>25667.410796</v>
      </c>
      <c r="AT40" s="240">
        <v>25709.446336000001</v>
      </c>
      <c r="AU40" s="240">
        <v>25749.153445</v>
      </c>
      <c r="AV40" s="240">
        <v>25783.755888</v>
      </c>
      <c r="AW40" s="240">
        <v>25814.859273999999</v>
      </c>
      <c r="AX40" s="240">
        <v>25845.164676</v>
      </c>
      <c r="AY40" s="240">
        <v>25876.721985</v>
      </c>
      <c r="AZ40" s="333">
        <v>25908.98</v>
      </c>
      <c r="BA40" s="333">
        <v>25940.720000000001</v>
      </c>
      <c r="BB40" s="333">
        <v>25971.08</v>
      </c>
      <c r="BC40" s="333">
        <v>26000.47</v>
      </c>
      <c r="BD40" s="333">
        <v>26029.64</v>
      </c>
      <c r="BE40" s="333">
        <v>26059.22</v>
      </c>
      <c r="BF40" s="333">
        <v>26089.34</v>
      </c>
      <c r="BG40" s="333">
        <v>26120.02</v>
      </c>
      <c r="BH40" s="333">
        <v>26151.23</v>
      </c>
      <c r="BI40" s="333">
        <v>26182.73</v>
      </c>
      <c r="BJ40" s="333">
        <v>26214.27</v>
      </c>
      <c r="BK40" s="333">
        <v>26245.68</v>
      </c>
      <c r="BL40" s="333">
        <v>26277.27</v>
      </c>
      <c r="BM40" s="333">
        <v>26309.439999999999</v>
      </c>
      <c r="BN40" s="333">
        <v>26342.400000000001</v>
      </c>
      <c r="BO40" s="333">
        <v>26375.48</v>
      </c>
      <c r="BP40" s="333">
        <v>26407.83</v>
      </c>
      <c r="BQ40" s="333">
        <v>26438.799999999999</v>
      </c>
      <c r="BR40" s="333">
        <v>26468.639999999999</v>
      </c>
      <c r="BS40" s="333">
        <v>26497.82</v>
      </c>
      <c r="BT40" s="333">
        <v>26526.75</v>
      </c>
      <c r="BU40" s="333">
        <v>26555.54</v>
      </c>
      <c r="BV40" s="333">
        <v>26584.27</v>
      </c>
    </row>
    <row r="41" spans="1:74" s="163" customFormat="1" ht="11.1" customHeight="1" x14ac:dyDescent="0.2">
      <c r="A41" s="148" t="s">
        <v>903</v>
      </c>
      <c r="B41" s="210" t="s">
        <v>561</v>
      </c>
      <c r="C41" s="240">
        <v>7529.0525252999996</v>
      </c>
      <c r="D41" s="240">
        <v>7534.1282971999999</v>
      </c>
      <c r="E41" s="240">
        <v>7539.0050447000003</v>
      </c>
      <c r="F41" s="240">
        <v>7543.6461356</v>
      </c>
      <c r="G41" s="240">
        <v>7548.1426926000004</v>
      </c>
      <c r="H41" s="240">
        <v>7552.6177770000004</v>
      </c>
      <c r="I41" s="240">
        <v>7557.1650358999996</v>
      </c>
      <c r="J41" s="240">
        <v>7561.7604580999996</v>
      </c>
      <c r="K41" s="240">
        <v>7566.3506181000002</v>
      </c>
      <c r="L41" s="240">
        <v>7570.9012335999996</v>
      </c>
      <c r="M41" s="240">
        <v>7575.4545959999996</v>
      </c>
      <c r="N41" s="240">
        <v>7580.0721399000004</v>
      </c>
      <c r="O41" s="240">
        <v>7584.6859304</v>
      </c>
      <c r="P41" s="240">
        <v>7588.7105553000001</v>
      </c>
      <c r="Q41" s="240">
        <v>7591.4312327999996</v>
      </c>
      <c r="R41" s="240">
        <v>7592.3538066000001</v>
      </c>
      <c r="S41" s="240">
        <v>7591.8666205</v>
      </c>
      <c r="T41" s="240">
        <v>7590.5786437999996</v>
      </c>
      <c r="U41" s="240">
        <v>7589.0123008</v>
      </c>
      <c r="V41" s="240">
        <v>7587.3438358000003</v>
      </c>
      <c r="W41" s="240">
        <v>7585.6629481999998</v>
      </c>
      <c r="X41" s="240">
        <v>7584.0324164000003</v>
      </c>
      <c r="Y41" s="240">
        <v>7582.4073342000002</v>
      </c>
      <c r="Z41" s="240">
        <v>7580.7158740000004</v>
      </c>
      <c r="AA41" s="240">
        <v>7579.0341791000001</v>
      </c>
      <c r="AB41" s="240">
        <v>7578.0302740999996</v>
      </c>
      <c r="AC41" s="240">
        <v>7578.5201540999997</v>
      </c>
      <c r="AD41" s="240">
        <v>7581.0713087000004</v>
      </c>
      <c r="AE41" s="240">
        <v>7585.2572050999997</v>
      </c>
      <c r="AF41" s="240">
        <v>7590.4028048999999</v>
      </c>
      <c r="AG41" s="240">
        <v>7595.9305987999996</v>
      </c>
      <c r="AH41" s="240">
        <v>7601.6531938999997</v>
      </c>
      <c r="AI41" s="240">
        <v>7607.4807264000001</v>
      </c>
      <c r="AJ41" s="240">
        <v>7613.3480079999999</v>
      </c>
      <c r="AK41" s="240">
        <v>7619.2885526</v>
      </c>
      <c r="AL41" s="240">
        <v>7625.3605498999996</v>
      </c>
      <c r="AM41" s="240">
        <v>7631.5854016000003</v>
      </c>
      <c r="AN41" s="240">
        <v>7637.8373583000002</v>
      </c>
      <c r="AO41" s="240">
        <v>7643.9538825</v>
      </c>
      <c r="AP41" s="240">
        <v>7649.9113415000002</v>
      </c>
      <c r="AQ41" s="240">
        <v>7656.2417205000002</v>
      </c>
      <c r="AR41" s="240">
        <v>7663.6159094000004</v>
      </c>
      <c r="AS41" s="240">
        <v>7672.3863041000004</v>
      </c>
      <c r="AT41" s="240">
        <v>7681.6313254999995</v>
      </c>
      <c r="AU41" s="240">
        <v>7690.1109009000002</v>
      </c>
      <c r="AV41" s="240">
        <v>7696.9424190999998</v>
      </c>
      <c r="AW41" s="240">
        <v>7702.6731153000001</v>
      </c>
      <c r="AX41" s="240">
        <v>7708.2076865999998</v>
      </c>
      <c r="AY41" s="240">
        <v>7714.2423312000001</v>
      </c>
      <c r="AZ41" s="333">
        <v>7720.6390000000001</v>
      </c>
      <c r="BA41" s="333">
        <v>7727.0519999999997</v>
      </c>
      <c r="BB41" s="333">
        <v>7733.223</v>
      </c>
      <c r="BC41" s="333">
        <v>7739.2479999999996</v>
      </c>
      <c r="BD41" s="333">
        <v>7745.3130000000001</v>
      </c>
      <c r="BE41" s="333">
        <v>7751.5649999999996</v>
      </c>
      <c r="BF41" s="333">
        <v>7758.018</v>
      </c>
      <c r="BG41" s="333">
        <v>7764.6480000000001</v>
      </c>
      <c r="BH41" s="333">
        <v>7771.4120000000003</v>
      </c>
      <c r="BI41" s="333">
        <v>7778.1980000000003</v>
      </c>
      <c r="BJ41" s="333">
        <v>7784.8720000000003</v>
      </c>
      <c r="BK41" s="333">
        <v>7791.3530000000001</v>
      </c>
      <c r="BL41" s="333">
        <v>7797.7650000000003</v>
      </c>
      <c r="BM41" s="333">
        <v>7804.2830000000004</v>
      </c>
      <c r="BN41" s="333">
        <v>7811.02</v>
      </c>
      <c r="BO41" s="333">
        <v>7817.848</v>
      </c>
      <c r="BP41" s="333">
        <v>7824.5739999999996</v>
      </c>
      <c r="BQ41" s="333">
        <v>7831.05</v>
      </c>
      <c r="BR41" s="333">
        <v>7837.3029999999999</v>
      </c>
      <c r="BS41" s="333">
        <v>7843.4059999999999</v>
      </c>
      <c r="BT41" s="333">
        <v>7849.4219999999996</v>
      </c>
      <c r="BU41" s="333">
        <v>7855.384</v>
      </c>
      <c r="BV41" s="333">
        <v>7861.32</v>
      </c>
    </row>
    <row r="42" spans="1:74" s="163" customFormat="1" ht="11.1" customHeight="1" x14ac:dyDescent="0.2">
      <c r="A42" s="148" t="s">
        <v>904</v>
      </c>
      <c r="B42" s="210" t="s">
        <v>562</v>
      </c>
      <c r="C42" s="240">
        <v>14284.619403000001</v>
      </c>
      <c r="D42" s="240">
        <v>14303.570406999999</v>
      </c>
      <c r="E42" s="240">
        <v>14322.552024000001</v>
      </c>
      <c r="F42" s="240">
        <v>14341.519189000001</v>
      </c>
      <c r="G42" s="240">
        <v>14359.811051000001</v>
      </c>
      <c r="H42" s="240">
        <v>14376.612811000001</v>
      </c>
      <c r="I42" s="240">
        <v>14391.404725</v>
      </c>
      <c r="J42" s="240">
        <v>14404.847250000001</v>
      </c>
      <c r="K42" s="240">
        <v>14417.895896</v>
      </c>
      <c r="L42" s="240">
        <v>14431.319405</v>
      </c>
      <c r="M42" s="240">
        <v>14445.139439</v>
      </c>
      <c r="N42" s="240">
        <v>14459.190895</v>
      </c>
      <c r="O42" s="240">
        <v>14473.12074</v>
      </c>
      <c r="P42" s="240">
        <v>14485.82424</v>
      </c>
      <c r="Q42" s="240">
        <v>14496.008736</v>
      </c>
      <c r="R42" s="240">
        <v>14502.788476</v>
      </c>
      <c r="S42" s="240">
        <v>14506.905344000001</v>
      </c>
      <c r="T42" s="240">
        <v>14509.508136</v>
      </c>
      <c r="U42" s="240">
        <v>14511.581956</v>
      </c>
      <c r="V42" s="240">
        <v>14513.457146000001</v>
      </c>
      <c r="W42" s="240">
        <v>14515.300363</v>
      </c>
      <c r="X42" s="240">
        <v>14517.229294000001</v>
      </c>
      <c r="Y42" s="240">
        <v>14519.165773000001</v>
      </c>
      <c r="Z42" s="240">
        <v>14520.982666</v>
      </c>
      <c r="AA42" s="240">
        <v>14522.828632999999</v>
      </c>
      <c r="AB42" s="240">
        <v>14525.95551</v>
      </c>
      <c r="AC42" s="240">
        <v>14531.890925</v>
      </c>
      <c r="AD42" s="240">
        <v>14541.716551</v>
      </c>
      <c r="AE42" s="240">
        <v>14554.730251000001</v>
      </c>
      <c r="AF42" s="240">
        <v>14569.783933000001</v>
      </c>
      <c r="AG42" s="240">
        <v>14585.852584</v>
      </c>
      <c r="AH42" s="240">
        <v>14602.403506000001</v>
      </c>
      <c r="AI42" s="240">
        <v>14619.02708</v>
      </c>
      <c r="AJ42" s="240">
        <v>14635.409274</v>
      </c>
      <c r="AK42" s="240">
        <v>14651.618406</v>
      </c>
      <c r="AL42" s="240">
        <v>14667.818381999999</v>
      </c>
      <c r="AM42" s="240">
        <v>14684.106981000001</v>
      </c>
      <c r="AN42" s="240">
        <v>14700.317488999999</v>
      </c>
      <c r="AO42" s="240">
        <v>14716.217065999999</v>
      </c>
      <c r="AP42" s="240">
        <v>14731.864723999999</v>
      </c>
      <c r="AQ42" s="240">
        <v>14748.486892000001</v>
      </c>
      <c r="AR42" s="240">
        <v>14767.601850999999</v>
      </c>
      <c r="AS42" s="240">
        <v>14790.073657000001</v>
      </c>
      <c r="AT42" s="240">
        <v>14814.149471000001</v>
      </c>
      <c r="AU42" s="240">
        <v>14837.422225</v>
      </c>
      <c r="AV42" s="240">
        <v>14858.138096999999</v>
      </c>
      <c r="AW42" s="240">
        <v>14877.156236999999</v>
      </c>
      <c r="AX42" s="240">
        <v>14895.989038</v>
      </c>
      <c r="AY42" s="240">
        <v>14915.786486000001</v>
      </c>
      <c r="AZ42" s="333">
        <v>14936.25</v>
      </c>
      <c r="BA42" s="333">
        <v>14956.71</v>
      </c>
      <c r="BB42" s="333">
        <v>14976.69</v>
      </c>
      <c r="BC42" s="333">
        <v>14996.34</v>
      </c>
      <c r="BD42" s="333">
        <v>15016</v>
      </c>
      <c r="BE42" s="333">
        <v>15035.95</v>
      </c>
      <c r="BF42" s="333">
        <v>15056.22</v>
      </c>
      <c r="BG42" s="333">
        <v>15076.77</v>
      </c>
      <c r="BH42" s="333">
        <v>15097.55</v>
      </c>
      <c r="BI42" s="333">
        <v>15118.45</v>
      </c>
      <c r="BJ42" s="333">
        <v>15139.31</v>
      </c>
      <c r="BK42" s="333">
        <v>15160.06</v>
      </c>
      <c r="BL42" s="333">
        <v>15180.91</v>
      </c>
      <c r="BM42" s="333">
        <v>15202.11</v>
      </c>
      <c r="BN42" s="333">
        <v>15223.81</v>
      </c>
      <c r="BO42" s="333">
        <v>15245.65</v>
      </c>
      <c r="BP42" s="333">
        <v>15267.15</v>
      </c>
      <c r="BQ42" s="333">
        <v>15287.95</v>
      </c>
      <c r="BR42" s="333">
        <v>15308.17</v>
      </c>
      <c r="BS42" s="333">
        <v>15328.04</v>
      </c>
      <c r="BT42" s="333">
        <v>15347.78</v>
      </c>
      <c r="BU42" s="333">
        <v>15367.45</v>
      </c>
      <c r="BV42" s="333">
        <v>15387.08</v>
      </c>
    </row>
    <row r="43" spans="1:74" s="163" customFormat="1" ht="11.1" customHeight="1" x14ac:dyDescent="0.2">
      <c r="A43" s="148" t="s">
        <v>905</v>
      </c>
      <c r="B43" s="210" t="s">
        <v>563</v>
      </c>
      <c r="C43" s="240">
        <v>8764.2402124</v>
      </c>
      <c r="D43" s="240">
        <v>8775.7110895999995</v>
      </c>
      <c r="E43" s="240">
        <v>8786.6991120000002</v>
      </c>
      <c r="F43" s="240">
        <v>8797.1267258999997</v>
      </c>
      <c r="G43" s="240">
        <v>8807.6414021000001</v>
      </c>
      <c r="H43" s="240">
        <v>8819.0718670999995</v>
      </c>
      <c r="I43" s="240">
        <v>8831.9824282999998</v>
      </c>
      <c r="J43" s="240">
        <v>8845.8797152999996</v>
      </c>
      <c r="K43" s="240">
        <v>8860.0059383000007</v>
      </c>
      <c r="L43" s="240">
        <v>8873.7811536999998</v>
      </c>
      <c r="M43" s="240">
        <v>8887.3368031999998</v>
      </c>
      <c r="N43" s="240">
        <v>8900.9821747000005</v>
      </c>
      <c r="O43" s="240">
        <v>8914.7925916000004</v>
      </c>
      <c r="P43" s="240">
        <v>8927.9075212000007</v>
      </c>
      <c r="Q43" s="240">
        <v>8939.2324659999995</v>
      </c>
      <c r="R43" s="240">
        <v>8948.1018304000008</v>
      </c>
      <c r="S43" s="240">
        <v>8955.5656232000001</v>
      </c>
      <c r="T43" s="240">
        <v>8963.1027549999999</v>
      </c>
      <c r="U43" s="240">
        <v>8971.8399654999994</v>
      </c>
      <c r="V43" s="240">
        <v>8981.4953131999991</v>
      </c>
      <c r="W43" s="240">
        <v>8991.4346858000008</v>
      </c>
      <c r="X43" s="240">
        <v>9001.1351372999998</v>
      </c>
      <c r="Y43" s="240">
        <v>9010.5183864999999</v>
      </c>
      <c r="Z43" s="240">
        <v>9019.6173180999995</v>
      </c>
      <c r="AA43" s="240">
        <v>9028.6661839999997</v>
      </c>
      <c r="AB43" s="240">
        <v>9038.7047031000002</v>
      </c>
      <c r="AC43" s="240">
        <v>9050.9739613000002</v>
      </c>
      <c r="AD43" s="240">
        <v>9066.1796106999991</v>
      </c>
      <c r="AE43" s="240">
        <v>9082.8855688000003</v>
      </c>
      <c r="AF43" s="240">
        <v>9099.1203194000009</v>
      </c>
      <c r="AG43" s="240">
        <v>9113.4277091000004</v>
      </c>
      <c r="AH43" s="240">
        <v>9126.4130358000002</v>
      </c>
      <c r="AI43" s="240">
        <v>9139.1969602999998</v>
      </c>
      <c r="AJ43" s="240">
        <v>9152.6625265999992</v>
      </c>
      <c r="AK43" s="240">
        <v>9166.7423115000001</v>
      </c>
      <c r="AL43" s="240">
        <v>9181.1312753999991</v>
      </c>
      <c r="AM43" s="240">
        <v>9195.5591251999995</v>
      </c>
      <c r="AN43" s="240">
        <v>9209.8945564000005</v>
      </c>
      <c r="AO43" s="240">
        <v>9224.0410112000009</v>
      </c>
      <c r="AP43" s="240">
        <v>9238.0499144999994</v>
      </c>
      <c r="AQ43" s="240">
        <v>9252.5646209999995</v>
      </c>
      <c r="AR43" s="240">
        <v>9268.3764680000004</v>
      </c>
      <c r="AS43" s="240">
        <v>9285.8866484999999</v>
      </c>
      <c r="AT43" s="240">
        <v>9303.9357789999995</v>
      </c>
      <c r="AU43" s="240">
        <v>9320.9743319000008</v>
      </c>
      <c r="AV43" s="240">
        <v>9335.8875454000008</v>
      </c>
      <c r="AW43" s="240">
        <v>9349.2997219000008</v>
      </c>
      <c r="AX43" s="240">
        <v>9362.2699295000002</v>
      </c>
      <c r="AY43" s="240">
        <v>9375.6103793000002</v>
      </c>
      <c r="AZ43" s="333">
        <v>9389.1460000000006</v>
      </c>
      <c r="BA43" s="333">
        <v>9402.4539999999997</v>
      </c>
      <c r="BB43" s="333">
        <v>9415.2379999999994</v>
      </c>
      <c r="BC43" s="333">
        <v>9427.6929999999993</v>
      </c>
      <c r="BD43" s="333">
        <v>9440.143</v>
      </c>
      <c r="BE43" s="333">
        <v>9452.8420000000006</v>
      </c>
      <c r="BF43" s="333">
        <v>9465.7839999999997</v>
      </c>
      <c r="BG43" s="333">
        <v>9478.8940000000002</v>
      </c>
      <c r="BH43" s="333">
        <v>9492.1020000000008</v>
      </c>
      <c r="BI43" s="333">
        <v>9505.3510000000006</v>
      </c>
      <c r="BJ43" s="333">
        <v>9518.5830000000005</v>
      </c>
      <c r="BK43" s="333">
        <v>9531.777</v>
      </c>
      <c r="BL43" s="333">
        <v>9545.0390000000007</v>
      </c>
      <c r="BM43" s="333">
        <v>9558.509</v>
      </c>
      <c r="BN43" s="333">
        <v>9572.26</v>
      </c>
      <c r="BO43" s="333">
        <v>9586.1139999999996</v>
      </c>
      <c r="BP43" s="333">
        <v>9599.8259999999991</v>
      </c>
      <c r="BQ43" s="333">
        <v>9613.2139999999999</v>
      </c>
      <c r="BR43" s="333">
        <v>9626.3420000000006</v>
      </c>
      <c r="BS43" s="333">
        <v>9639.3349999999991</v>
      </c>
      <c r="BT43" s="333">
        <v>9652.2980000000007</v>
      </c>
      <c r="BU43" s="333">
        <v>9665.2549999999992</v>
      </c>
      <c r="BV43" s="333">
        <v>9678.2080000000005</v>
      </c>
    </row>
    <row r="44" spans="1:74" s="163" customFormat="1" ht="11.1" customHeight="1" x14ac:dyDescent="0.2">
      <c r="A44" s="148" t="s">
        <v>906</v>
      </c>
      <c r="B44" s="210" t="s">
        <v>564</v>
      </c>
      <c r="C44" s="240">
        <v>18371.155118999999</v>
      </c>
      <c r="D44" s="240">
        <v>18392.533896000001</v>
      </c>
      <c r="E44" s="240">
        <v>18413.789218999998</v>
      </c>
      <c r="F44" s="240">
        <v>18434.801714000001</v>
      </c>
      <c r="G44" s="240">
        <v>18455.105951000001</v>
      </c>
      <c r="H44" s="240">
        <v>18474.149987000001</v>
      </c>
      <c r="I44" s="240">
        <v>18491.595858000001</v>
      </c>
      <c r="J44" s="240">
        <v>18507.961539</v>
      </c>
      <c r="K44" s="240">
        <v>18523.978985000002</v>
      </c>
      <c r="L44" s="240">
        <v>18540.252541000002</v>
      </c>
      <c r="M44" s="240">
        <v>18556.876119</v>
      </c>
      <c r="N44" s="240">
        <v>18573.816021999999</v>
      </c>
      <c r="O44" s="240">
        <v>18590.731126999999</v>
      </c>
      <c r="P44" s="240">
        <v>18606.050609000002</v>
      </c>
      <c r="Q44" s="240">
        <v>18617.896217000001</v>
      </c>
      <c r="R44" s="240">
        <v>18625.064505999999</v>
      </c>
      <c r="S44" s="240">
        <v>18629.051243999998</v>
      </c>
      <c r="T44" s="240">
        <v>18632.027004</v>
      </c>
      <c r="U44" s="240">
        <v>18635.723974</v>
      </c>
      <c r="V44" s="240">
        <v>18640.120800000001</v>
      </c>
      <c r="W44" s="240">
        <v>18644.757743999999</v>
      </c>
      <c r="X44" s="240">
        <v>18649.242404000001</v>
      </c>
      <c r="Y44" s="240">
        <v>18653.451709000001</v>
      </c>
      <c r="Z44" s="240">
        <v>18657.329925999999</v>
      </c>
      <c r="AA44" s="240">
        <v>18661.198378000001</v>
      </c>
      <c r="AB44" s="240">
        <v>18666.886626</v>
      </c>
      <c r="AC44" s="240">
        <v>18676.601286000001</v>
      </c>
      <c r="AD44" s="240">
        <v>18691.755650999999</v>
      </c>
      <c r="AE44" s="240">
        <v>18710.589713000001</v>
      </c>
      <c r="AF44" s="240">
        <v>18730.550137999999</v>
      </c>
      <c r="AG44" s="240">
        <v>18749.602335</v>
      </c>
      <c r="AH44" s="240">
        <v>18767.786678</v>
      </c>
      <c r="AI44" s="240">
        <v>18785.662281000001</v>
      </c>
      <c r="AJ44" s="240">
        <v>18803.699827</v>
      </c>
      <c r="AK44" s="240">
        <v>18822.016254999999</v>
      </c>
      <c r="AL44" s="240">
        <v>18840.640071999998</v>
      </c>
      <c r="AM44" s="240">
        <v>18859.489085000001</v>
      </c>
      <c r="AN44" s="240">
        <v>18878.038309</v>
      </c>
      <c r="AO44" s="240">
        <v>18895.65206</v>
      </c>
      <c r="AP44" s="240">
        <v>18912.202789999999</v>
      </c>
      <c r="AQ44" s="240">
        <v>18929.595476999999</v>
      </c>
      <c r="AR44" s="240">
        <v>18950.243236999999</v>
      </c>
      <c r="AS44" s="240">
        <v>18975.546523000001</v>
      </c>
      <c r="AT44" s="240">
        <v>19002.855138999999</v>
      </c>
      <c r="AU44" s="240">
        <v>19028.506232</v>
      </c>
      <c r="AV44" s="240">
        <v>19049.817325</v>
      </c>
      <c r="AW44" s="240">
        <v>19068.027464999999</v>
      </c>
      <c r="AX44" s="240">
        <v>19085.356079000001</v>
      </c>
      <c r="AY44" s="240">
        <v>19103.487858</v>
      </c>
      <c r="AZ44" s="333">
        <v>19121.97</v>
      </c>
      <c r="BA44" s="333">
        <v>19139.810000000001</v>
      </c>
      <c r="BB44" s="333">
        <v>19156.34</v>
      </c>
      <c r="BC44" s="333">
        <v>19172.169999999998</v>
      </c>
      <c r="BD44" s="333">
        <v>19188.22</v>
      </c>
      <c r="BE44" s="333">
        <v>19205.21</v>
      </c>
      <c r="BF44" s="333">
        <v>19222.93</v>
      </c>
      <c r="BG44" s="333">
        <v>19240.97</v>
      </c>
      <c r="BH44" s="333">
        <v>19258.96</v>
      </c>
      <c r="BI44" s="333">
        <v>19276.77</v>
      </c>
      <c r="BJ44" s="333">
        <v>19294.310000000001</v>
      </c>
      <c r="BK44" s="333">
        <v>19311.55</v>
      </c>
      <c r="BL44" s="333">
        <v>19328.77</v>
      </c>
      <c r="BM44" s="333">
        <v>19346.28</v>
      </c>
      <c r="BN44" s="333">
        <v>19364.28</v>
      </c>
      <c r="BO44" s="333">
        <v>19382.41</v>
      </c>
      <c r="BP44" s="333">
        <v>19400.189999999999</v>
      </c>
      <c r="BQ44" s="333">
        <v>19417.240000000002</v>
      </c>
      <c r="BR44" s="333">
        <v>19433.68</v>
      </c>
      <c r="BS44" s="333">
        <v>19449.740000000002</v>
      </c>
      <c r="BT44" s="333">
        <v>19465.62</v>
      </c>
      <c r="BU44" s="333">
        <v>19481.400000000001</v>
      </c>
      <c r="BV44" s="333">
        <v>19497.13</v>
      </c>
    </row>
    <row r="45" spans="1:74" s="163" customFormat="1" ht="11.1" customHeight="1" x14ac:dyDescent="0.2">
      <c r="A45" s="148"/>
      <c r="B45" s="168" t="s">
        <v>907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908</v>
      </c>
      <c r="B46" s="210" t="s">
        <v>557</v>
      </c>
      <c r="C46" s="258">
        <v>7.1537392288000001</v>
      </c>
      <c r="D46" s="258">
        <v>7.1613748922999996</v>
      </c>
      <c r="E46" s="258">
        <v>7.1724437669999999</v>
      </c>
      <c r="F46" s="258">
        <v>7.1963831275999999</v>
      </c>
      <c r="G46" s="258">
        <v>7.2072404690000003</v>
      </c>
      <c r="H46" s="258">
        <v>7.2144530656999999</v>
      </c>
      <c r="I46" s="258">
        <v>7.2107620767</v>
      </c>
      <c r="J46" s="258">
        <v>7.2161293147999999</v>
      </c>
      <c r="K46" s="258">
        <v>7.2232959387999998</v>
      </c>
      <c r="L46" s="258">
        <v>7.2339602974000003</v>
      </c>
      <c r="M46" s="258">
        <v>7.2434519321000002</v>
      </c>
      <c r="N46" s="258">
        <v>7.2534691914999998</v>
      </c>
      <c r="O46" s="258">
        <v>7.2667143806999999</v>
      </c>
      <c r="P46" s="258">
        <v>7.2757561605000003</v>
      </c>
      <c r="Q46" s="258">
        <v>7.2832968359999999</v>
      </c>
      <c r="R46" s="258">
        <v>7.2844049931999999</v>
      </c>
      <c r="S46" s="258">
        <v>7.2926420207999998</v>
      </c>
      <c r="T46" s="258">
        <v>7.3030765047999999</v>
      </c>
      <c r="U46" s="258">
        <v>7.3231868371999997</v>
      </c>
      <c r="V46" s="258">
        <v>7.3324074397999999</v>
      </c>
      <c r="W46" s="258">
        <v>7.3382167047999998</v>
      </c>
      <c r="X46" s="258">
        <v>7.3334273671999997</v>
      </c>
      <c r="Y46" s="258">
        <v>7.3378044056</v>
      </c>
      <c r="Z46" s="258">
        <v>7.3441605550000002</v>
      </c>
      <c r="AA46" s="258">
        <v>7.3576410768000002</v>
      </c>
      <c r="AB46" s="258">
        <v>7.3640965023999998</v>
      </c>
      <c r="AC46" s="258">
        <v>7.3686720930999998</v>
      </c>
      <c r="AD46" s="258">
        <v>7.3658248147999998</v>
      </c>
      <c r="AE46" s="258">
        <v>7.3707980113999998</v>
      </c>
      <c r="AF46" s="258">
        <v>7.3780486488000001</v>
      </c>
      <c r="AG46" s="258">
        <v>7.3933577600999998</v>
      </c>
      <c r="AH46" s="258">
        <v>7.4008275039999996</v>
      </c>
      <c r="AI46" s="258">
        <v>7.4062389136000002</v>
      </c>
      <c r="AJ46" s="258">
        <v>7.4057304438999996</v>
      </c>
      <c r="AK46" s="258">
        <v>7.4099213437999998</v>
      </c>
      <c r="AL46" s="258">
        <v>7.4149500683999996</v>
      </c>
      <c r="AM46" s="258">
        <v>7.4188572421999996</v>
      </c>
      <c r="AN46" s="258">
        <v>7.4270311475000002</v>
      </c>
      <c r="AO46" s="258">
        <v>7.437512409</v>
      </c>
      <c r="AP46" s="258">
        <v>7.4547268758999996</v>
      </c>
      <c r="AQ46" s="258">
        <v>7.4665034627000004</v>
      </c>
      <c r="AR46" s="258">
        <v>7.4772680187000002</v>
      </c>
      <c r="AS46" s="258">
        <v>7.4865537073999997</v>
      </c>
      <c r="AT46" s="258">
        <v>7.4956443290000001</v>
      </c>
      <c r="AU46" s="258">
        <v>7.5040730471000003</v>
      </c>
      <c r="AV46" s="258">
        <v>7.5120999095999998</v>
      </c>
      <c r="AW46" s="258">
        <v>7.5190097846999997</v>
      </c>
      <c r="AX46" s="258">
        <v>7.5250627204000002</v>
      </c>
      <c r="AY46" s="258">
        <v>7.5288295822000002</v>
      </c>
      <c r="AZ46" s="346">
        <v>7.5342399999999996</v>
      </c>
      <c r="BA46" s="346">
        <v>7.539866</v>
      </c>
      <c r="BB46" s="346">
        <v>7.5464219999999997</v>
      </c>
      <c r="BC46" s="346">
        <v>7.5519410000000002</v>
      </c>
      <c r="BD46" s="346">
        <v>7.5571390000000003</v>
      </c>
      <c r="BE46" s="346">
        <v>7.5616560000000002</v>
      </c>
      <c r="BF46" s="346">
        <v>7.5664809999999996</v>
      </c>
      <c r="BG46" s="346">
        <v>7.5712529999999996</v>
      </c>
      <c r="BH46" s="346">
        <v>7.5760230000000002</v>
      </c>
      <c r="BI46" s="346">
        <v>7.580654</v>
      </c>
      <c r="BJ46" s="346">
        <v>7.5851949999999997</v>
      </c>
      <c r="BK46" s="346">
        <v>7.5884720000000003</v>
      </c>
      <c r="BL46" s="346">
        <v>7.5937159999999997</v>
      </c>
      <c r="BM46" s="346">
        <v>7.5997519999999996</v>
      </c>
      <c r="BN46" s="346">
        <v>7.6113109999999997</v>
      </c>
      <c r="BO46" s="346">
        <v>7.6153829999999996</v>
      </c>
      <c r="BP46" s="346">
        <v>7.6166989999999997</v>
      </c>
      <c r="BQ46" s="346">
        <v>7.6109819999999999</v>
      </c>
      <c r="BR46" s="346">
        <v>7.6099949999999996</v>
      </c>
      <c r="BS46" s="346">
        <v>7.6094600000000003</v>
      </c>
      <c r="BT46" s="346">
        <v>7.6093770000000003</v>
      </c>
      <c r="BU46" s="346">
        <v>7.6097469999999996</v>
      </c>
      <c r="BV46" s="346">
        <v>7.6105700000000001</v>
      </c>
    </row>
    <row r="47" spans="1:74" s="163" customFormat="1" ht="11.1" customHeight="1" x14ac:dyDescent="0.2">
      <c r="A47" s="148" t="s">
        <v>909</v>
      </c>
      <c r="B47" s="210" t="s">
        <v>590</v>
      </c>
      <c r="C47" s="258">
        <v>18.904202383000001</v>
      </c>
      <c r="D47" s="258">
        <v>18.923229238000001</v>
      </c>
      <c r="E47" s="258">
        <v>18.945499364</v>
      </c>
      <c r="F47" s="258">
        <v>18.977366329999999</v>
      </c>
      <c r="G47" s="258">
        <v>19.001357820999999</v>
      </c>
      <c r="H47" s="258">
        <v>19.023827407999999</v>
      </c>
      <c r="I47" s="258">
        <v>19.042317962999999</v>
      </c>
      <c r="J47" s="258">
        <v>19.063586583999999</v>
      </c>
      <c r="K47" s="258">
        <v>19.085176144999998</v>
      </c>
      <c r="L47" s="258">
        <v>19.107078736999998</v>
      </c>
      <c r="M47" s="258">
        <v>19.129316108000001</v>
      </c>
      <c r="N47" s="258">
        <v>19.151880348999999</v>
      </c>
      <c r="O47" s="258">
        <v>19.178097172000001</v>
      </c>
      <c r="P47" s="258">
        <v>19.198820870999999</v>
      </c>
      <c r="Q47" s="258">
        <v>19.217377157000001</v>
      </c>
      <c r="R47" s="258">
        <v>19.224636342</v>
      </c>
      <c r="S47" s="258">
        <v>19.24570507</v>
      </c>
      <c r="T47" s="258">
        <v>19.271453653999998</v>
      </c>
      <c r="U47" s="258">
        <v>19.312627584000001</v>
      </c>
      <c r="V47" s="258">
        <v>19.339676758</v>
      </c>
      <c r="W47" s="258">
        <v>19.363346667999998</v>
      </c>
      <c r="X47" s="258">
        <v>19.377332144</v>
      </c>
      <c r="Y47" s="258">
        <v>19.398972402999998</v>
      </c>
      <c r="Z47" s="258">
        <v>19.421962275999999</v>
      </c>
      <c r="AA47" s="258">
        <v>19.450615382999999</v>
      </c>
      <c r="AB47" s="258">
        <v>19.473069267</v>
      </c>
      <c r="AC47" s="258">
        <v>19.493637548999999</v>
      </c>
      <c r="AD47" s="258">
        <v>19.505729504000001</v>
      </c>
      <c r="AE47" s="258">
        <v>19.527469624999998</v>
      </c>
      <c r="AF47" s="258">
        <v>19.552267187999998</v>
      </c>
      <c r="AG47" s="258">
        <v>19.588690546999999</v>
      </c>
      <c r="AH47" s="258">
        <v>19.613176725999999</v>
      </c>
      <c r="AI47" s="258">
        <v>19.63429408</v>
      </c>
      <c r="AJ47" s="258">
        <v>19.646567623999999</v>
      </c>
      <c r="AK47" s="258">
        <v>19.665053567000001</v>
      </c>
      <c r="AL47" s="258">
        <v>19.684276922999999</v>
      </c>
      <c r="AM47" s="258">
        <v>19.707001171000002</v>
      </c>
      <c r="AN47" s="258">
        <v>19.725626747</v>
      </c>
      <c r="AO47" s="258">
        <v>19.742917126999998</v>
      </c>
      <c r="AP47" s="258">
        <v>19.758796165</v>
      </c>
      <c r="AQ47" s="258">
        <v>19.773473267</v>
      </c>
      <c r="AR47" s="258">
        <v>19.786872285000001</v>
      </c>
      <c r="AS47" s="258">
        <v>19.788109466000002</v>
      </c>
      <c r="AT47" s="258">
        <v>19.80711513</v>
      </c>
      <c r="AU47" s="258">
        <v>19.833005526000001</v>
      </c>
      <c r="AV47" s="258">
        <v>19.882634263</v>
      </c>
      <c r="AW47" s="258">
        <v>19.909653910999999</v>
      </c>
      <c r="AX47" s="258">
        <v>19.930918083000002</v>
      </c>
      <c r="AY47" s="258">
        <v>19.938978525</v>
      </c>
      <c r="AZ47" s="346">
        <v>19.954319999999999</v>
      </c>
      <c r="BA47" s="346">
        <v>19.96949</v>
      </c>
      <c r="BB47" s="346">
        <v>19.98441</v>
      </c>
      <c r="BC47" s="346">
        <v>19.999300000000002</v>
      </c>
      <c r="BD47" s="346">
        <v>20.01408</v>
      </c>
      <c r="BE47" s="346">
        <v>20.029450000000001</v>
      </c>
      <c r="BF47" s="346">
        <v>20.043489999999998</v>
      </c>
      <c r="BG47" s="346">
        <v>20.056909999999998</v>
      </c>
      <c r="BH47" s="346">
        <v>20.069659999999999</v>
      </c>
      <c r="BI47" s="346">
        <v>20.081859999999999</v>
      </c>
      <c r="BJ47" s="346">
        <v>20.09347</v>
      </c>
      <c r="BK47" s="346">
        <v>20.100290000000001</v>
      </c>
      <c r="BL47" s="346">
        <v>20.113869999999999</v>
      </c>
      <c r="BM47" s="346">
        <v>20.129989999999999</v>
      </c>
      <c r="BN47" s="346">
        <v>20.162700000000001</v>
      </c>
      <c r="BO47" s="346">
        <v>20.17342</v>
      </c>
      <c r="BP47" s="346">
        <v>20.176169999999999</v>
      </c>
      <c r="BQ47" s="346">
        <v>20.158650000000002</v>
      </c>
      <c r="BR47" s="346">
        <v>20.154689999999999</v>
      </c>
      <c r="BS47" s="346">
        <v>20.151990000000001</v>
      </c>
      <c r="BT47" s="346">
        <v>20.150539999999999</v>
      </c>
      <c r="BU47" s="346">
        <v>20.15034</v>
      </c>
      <c r="BV47" s="346">
        <v>20.151399999999999</v>
      </c>
    </row>
    <row r="48" spans="1:74" s="163" customFormat="1" ht="11.1" customHeight="1" x14ac:dyDescent="0.2">
      <c r="A48" s="148" t="s">
        <v>910</v>
      </c>
      <c r="B48" s="210" t="s">
        <v>558</v>
      </c>
      <c r="C48" s="258">
        <v>21.320031366999999</v>
      </c>
      <c r="D48" s="258">
        <v>21.346418515</v>
      </c>
      <c r="E48" s="258">
        <v>21.377739807000001</v>
      </c>
      <c r="F48" s="258">
        <v>21.429005565000001</v>
      </c>
      <c r="G48" s="258">
        <v>21.458937406</v>
      </c>
      <c r="H48" s="258">
        <v>21.482545651999999</v>
      </c>
      <c r="I48" s="258">
        <v>21.488900704999999</v>
      </c>
      <c r="J48" s="258">
        <v>21.508058954999999</v>
      </c>
      <c r="K48" s="258">
        <v>21.529090805999999</v>
      </c>
      <c r="L48" s="258">
        <v>21.551945053000001</v>
      </c>
      <c r="M48" s="258">
        <v>21.576762508000002</v>
      </c>
      <c r="N48" s="258">
        <v>21.603491966</v>
      </c>
      <c r="O48" s="258">
        <v>21.641049375000001</v>
      </c>
      <c r="P48" s="258">
        <v>21.664915879999999</v>
      </c>
      <c r="Q48" s="258">
        <v>21.684007427000001</v>
      </c>
      <c r="R48" s="258">
        <v>21.686470443000001</v>
      </c>
      <c r="S48" s="258">
        <v>21.704902255</v>
      </c>
      <c r="T48" s="258">
        <v>21.727449289999999</v>
      </c>
      <c r="U48" s="258">
        <v>21.762043323</v>
      </c>
      <c r="V48" s="258">
        <v>21.786871969</v>
      </c>
      <c r="W48" s="258">
        <v>21.809867005000001</v>
      </c>
      <c r="X48" s="258">
        <v>21.828816421999999</v>
      </c>
      <c r="Y48" s="258">
        <v>21.849803243</v>
      </c>
      <c r="Z48" s="258">
        <v>21.87061546</v>
      </c>
      <c r="AA48" s="258">
        <v>21.894029014000001</v>
      </c>
      <c r="AB48" s="258">
        <v>21.912410068</v>
      </c>
      <c r="AC48" s="258">
        <v>21.928534561999999</v>
      </c>
      <c r="AD48" s="258">
        <v>21.935972942999999</v>
      </c>
      <c r="AE48" s="258">
        <v>21.952406483000001</v>
      </c>
      <c r="AF48" s="258">
        <v>21.97140563</v>
      </c>
      <c r="AG48" s="258">
        <v>22.003502530999999</v>
      </c>
      <c r="AH48" s="258">
        <v>22.019733776999999</v>
      </c>
      <c r="AI48" s="258">
        <v>22.030631518</v>
      </c>
      <c r="AJ48" s="258">
        <v>22.019449218999998</v>
      </c>
      <c r="AK48" s="258">
        <v>22.032239849</v>
      </c>
      <c r="AL48" s="258">
        <v>22.052256875000001</v>
      </c>
      <c r="AM48" s="258">
        <v>22.092057484000001</v>
      </c>
      <c r="AN48" s="258">
        <v>22.117109411000001</v>
      </c>
      <c r="AO48" s="258">
        <v>22.139969841999999</v>
      </c>
      <c r="AP48" s="258">
        <v>22.156767412000001</v>
      </c>
      <c r="AQ48" s="258">
        <v>22.178148376999999</v>
      </c>
      <c r="AR48" s="258">
        <v>22.200241370000001</v>
      </c>
      <c r="AS48" s="258">
        <v>22.222849278000002</v>
      </c>
      <c r="AT48" s="258">
        <v>22.246514163000001</v>
      </c>
      <c r="AU48" s="258">
        <v>22.271038912000002</v>
      </c>
      <c r="AV48" s="258">
        <v>22.301715046999998</v>
      </c>
      <c r="AW48" s="258">
        <v>22.323990881</v>
      </c>
      <c r="AX48" s="258">
        <v>22.343157938000001</v>
      </c>
      <c r="AY48" s="258">
        <v>22.354101647</v>
      </c>
      <c r="AZ48" s="346">
        <v>22.370889999999999</v>
      </c>
      <c r="BA48" s="346">
        <v>22.388400000000001</v>
      </c>
      <c r="BB48" s="346">
        <v>22.409579999999998</v>
      </c>
      <c r="BC48" s="346">
        <v>22.42634</v>
      </c>
      <c r="BD48" s="346">
        <v>22.44163</v>
      </c>
      <c r="BE48" s="346">
        <v>22.45204</v>
      </c>
      <c r="BF48" s="346">
        <v>22.466930000000001</v>
      </c>
      <c r="BG48" s="346">
        <v>22.48291</v>
      </c>
      <c r="BH48" s="346">
        <v>22.50318</v>
      </c>
      <c r="BI48" s="346">
        <v>22.518910000000002</v>
      </c>
      <c r="BJ48" s="346">
        <v>22.53332</v>
      </c>
      <c r="BK48" s="346">
        <v>22.543099999999999</v>
      </c>
      <c r="BL48" s="346">
        <v>22.55733</v>
      </c>
      <c r="BM48" s="346">
        <v>22.572700000000001</v>
      </c>
      <c r="BN48" s="346">
        <v>22.602129999999999</v>
      </c>
      <c r="BO48" s="346">
        <v>22.610130000000002</v>
      </c>
      <c r="BP48" s="346">
        <v>22.6096</v>
      </c>
      <c r="BQ48" s="346">
        <v>22.587630000000001</v>
      </c>
      <c r="BR48" s="346">
        <v>22.579719999999998</v>
      </c>
      <c r="BS48" s="346">
        <v>22.572959999999998</v>
      </c>
      <c r="BT48" s="346">
        <v>22.567350000000001</v>
      </c>
      <c r="BU48" s="346">
        <v>22.562899999999999</v>
      </c>
      <c r="BV48" s="346">
        <v>22.55959</v>
      </c>
    </row>
    <row r="49" spans="1:74" s="163" customFormat="1" ht="11.1" customHeight="1" x14ac:dyDescent="0.2">
      <c r="A49" s="148" t="s">
        <v>911</v>
      </c>
      <c r="B49" s="210" t="s">
        <v>559</v>
      </c>
      <c r="C49" s="258">
        <v>10.409063595999999</v>
      </c>
      <c r="D49" s="258">
        <v>10.422860855</v>
      </c>
      <c r="E49" s="258">
        <v>10.435105736000001</v>
      </c>
      <c r="F49" s="258">
        <v>10.446528061</v>
      </c>
      <c r="G49" s="258">
        <v>10.455120814000001</v>
      </c>
      <c r="H49" s="258">
        <v>10.461613819</v>
      </c>
      <c r="I49" s="258">
        <v>10.461492850000001</v>
      </c>
      <c r="J49" s="258">
        <v>10.467172029</v>
      </c>
      <c r="K49" s="258">
        <v>10.474137129000001</v>
      </c>
      <c r="L49" s="258">
        <v>10.484283408</v>
      </c>
      <c r="M49" s="258">
        <v>10.492398908</v>
      </c>
      <c r="N49" s="258">
        <v>10.500378886</v>
      </c>
      <c r="O49" s="258">
        <v>10.508659828000001</v>
      </c>
      <c r="P49" s="258">
        <v>10.516041397</v>
      </c>
      <c r="Q49" s="258">
        <v>10.522960080000001</v>
      </c>
      <c r="R49" s="258">
        <v>10.525342518</v>
      </c>
      <c r="S49" s="258">
        <v>10.534390447</v>
      </c>
      <c r="T49" s="258">
        <v>10.54603051</v>
      </c>
      <c r="U49" s="258">
        <v>10.568896859000001</v>
      </c>
      <c r="V49" s="258">
        <v>10.579245572</v>
      </c>
      <c r="W49" s="258">
        <v>10.585710800999999</v>
      </c>
      <c r="X49" s="258">
        <v>10.578878863</v>
      </c>
      <c r="Y49" s="258">
        <v>10.584637389999999</v>
      </c>
      <c r="Z49" s="258">
        <v>10.593572697000001</v>
      </c>
      <c r="AA49" s="258">
        <v>10.615253020999999</v>
      </c>
      <c r="AB49" s="258">
        <v>10.623365713</v>
      </c>
      <c r="AC49" s="258">
        <v>10.627479008</v>
      </c>
      <c r="AD49" s="258">
        <v>10.617302012</v>
      </c>
      <c r="AE49" s="258">
        <v>10.621134686</v>
      </c>
      <c r="AF49" s="258">
        <v>10.628686135000001</v>
      </c>
      <c r="AG49" s="258">
        <v>10.646886421</v>
      </c>
      <c r="AH49" s="258">
        <v>10.656677873</v>
      </c>
      <c r="AI49" s="258">
        <v>10.664990552000001</v>
      </c>
      <c r="AJ49" s="258">
        <v>10.669380217</v>
      </c>
      <c r="AK49" s="258">
        <v>10.676568533999999</v>
      </c>
      <c r="AL49" s="258">
        <v>10.68411126</v>
      </c>
      <c r="AM49" s="258">
        <v>10.690306192</v>
      </c>
      <c r="AN49" s="258">
        <v>10.699834392</v>
      </c>
      <c r="AO49" s="258">
        <v>10.710993653999999</v>
      </c>
      <c r="AP49" s="258">
        <v>10.725016874</v>
      </c>
      <c r="AQ49" s="258">
        <v>10.738513593</v>
      </c>
      <c r="AR49" s="258">
        <v>10.752716704999999</v>
      </c>
      <c r="AS49" s="258">
        <v>10.769991842</v>
      </c>
      <c r="AT49" s="258">
        <v>10.783833515</v>
      </c>
      <c r="AU49" s="258">
        <v>10.796607357999999</v>
      </c>
      <c r="AV49" s="258">
        <v>10.808360032</v>
      </c>
      <c r="AW49" s="258">
        <v>10.818963214</v>
      </c>
      <c r="AX49" s="258">
        <v>10.828463566</v>
      </c>
      <c r="AY49" s="258">
        <v>10.834869728999999</v>
      </c>
      <c r="AZ49" s="346">
        <v>10.84366</v>
      </c>
      <c r="BA49" s="346">
        <v>10.85284</v>
      </c>
      <c r="BB49" s="346">
        <v>10.863340000000001</v>
      </c>
      <c r="BC49" s="346">
        <v>10.8726</v>
      </c>
      <c r="BD49" s="346">
        <v>10.881550000000001</v>
      </c>
      <c r="BE49" s="346">
        <v>10.889720000000001</v>
      </c>
      <c r="BF49" s="346">
        <v>10.89842</v>
      </c>
      <c r="BG49" s="346">
        <v>10.90719</v>
      </c>
      <c r="BH49" s="346">
        <v>10.916449999999999</v>
      </c>
      <c r="BI49" s="346">
        <v>10.925000000000001</v>
      </c>
      <c r="BJ49" s="346">
        <v>10.93328</v>
      </c>
      <c r="BK49" s="346">
        <v>10.93946</v>
      </c>
      <c r="BL49" s="346">
        <v>10.948560000000001</v>
      </c>
      <c r="BM49" s="346">
        <v>10.95875</v>
      </c>
      <c r="BN49" s="346">
        <v>10.97636</v>
      </c>
      <c r="BO49" s="346">
        <v>10.984</v>
      </c>
      <c r="BP49" s="346">
        <v>10.98799</v>
      </c>
      <c r="BQ49" s="346">
        <v>10.98319</v>
      </c>
      <c r="BR49" s="346">
        <v>10.98373</v>
      </c>
      <c r="BS49" s="346">
        <v>10.984489999999999</v>
      </c>
      <c r="BT49" s="346">
        <v>10.98545</v>
      </c>
      <c r="BU49" s="346">
        <v>10.98662</v>
      </c>
      <c r="BV49" s="346">
        <v>10.988</v>
      </c>
    </row>
    <row r="50" spans="1:74" s="163" customFormat="1" ht="11.1" customHeight="1" x14ac:dyDescent="0.2">
      <c r="A50" s="148" t="s">
        <v>912</v>
      </c>
      <c r="B50" s="210" t="s">
        <v>560</v>
      </c>
      <c r="C50" s="258">
        <v>26.673305756000001</v>
      </c>
      <c r="D50" s="258">
        <v>26.731497367999999</v>
      </c>
      <c r="E50" s="258">
        <v>26.789878826999999</v>
      </c>
      <c r="F50" s="258">
        <v>26.849190395000001</v>
      </c>
      <c r="G50" s="258">
        <v>26.907396353999999</v>
      </c>
      <c r="H50" s="258">
        <v>26.965236962999999</v>
      </c>
      <c r="I50" s="258">
        <v>27.016816639999998</v>
      </c>
      <c r="J50" s="258">
        <v>27.078348241</v>
      </c>
      <c r="K50" s="258">
        <v>27.143936181000001</v>
      </c>
      <c r="L50" s="258">
        <v>27.230421348</v>
      </c>
      <c r="M50" s="258">
        <v>27.291491301000001</v>
      </c>
      <c r="N50" s="258">
        <v>27.343986927</v>
      </c>
      <c r="O50" s="258">
        <v>27.372329464</v>
      </c>
      <c r="P50" s="258">
        <v>27.419360511000001</v>
      </c>
      <c r="Q50" s="258">
        <v>27.469501304000001</v>
      </c>
      <c r="R50" s="258">
        <v>27.525864782999999</v>
      </c>
      <c r="S50" s="258">
        <v>27.579890365000001</v>
      </c>
      <c r="T50" s="258">
        <v>27.634690989999999</v>
      </c>
      <c r="U50" s="258">
        <v>27.694141284000001</v>
      </c>
      <c r="V50" s="258">
        <v>27.747586023</v>
      </c>
      <c r="W50" s="258">
        <v>27.798899834</v>
      </c>
      <c r="X50" s="258">
        <v>27.847259115</v>
      </c>
      <c r="Y50" s="258">
        <v>27.894928772</v>
      </c>
      <c r="Z50" s="258">
        <v>27.941085203</v>
      </c>
      <c r="AA50" s="258">
        <v>27.991552015</v>
      </c>
      <c r="AB50" s="258">
        <v>28.03031429</v>
      </c>
      <c r="AC50" s="258">
        <v>28.063195634</v>
      </c>
      <c r="AD50" s="258">
        <v>28.084871499999998</v>
      </c>
      <c r="AE50" s="258">
        <v>28.109984395000001</v>
      </c>
      <c r="AF50" s="258">
        <v>28.133209771000001</v>
      </c>
      <c r="AG50" s="258">
        <v>28.142129187999998</v>
      </c>
      <c r="AH50" s="258">
        <v>28.170893355</v>
      </c>
      <c r="AI50" s="258">
        <v>28.207083832999999</v>
      </c>
      <c r="AJ50" s="258">
        <v>28.259759786</v>
      </c>
      <c r="AK50" s="258">
        <v>28.304008510999999</v>
      </c>
      <c r="AL50" s="258">
        <v>28.348889173</v>
      </c>
      <c r="AM50" s="258">
        <v>28.395043503</v>
      </c>
      <c r="AN50" s="258">
        <v>28.440706738999999</v>
      </c>
      <c r="AO50" s="258">
        <v>28.486520613</v>
      </c>
      <c r="AP50" s="258">
        <v>28.532078553000002</v>
      </c>
      <c r="AQ50" s="258">
        <v>28.578498629999999</v>
      </c>
      <c r="AR50" s="258">
        <v>28.625374273999999</v>
      </c>
      <c r="AS50" s="258">
        <v>28.672116426999999</v>
      </c>
      <c r="AT50" s="258">
        <v>28.720344996000001</v>
      </c>
      <c r="AU50" s="258">
        <v>28.769470923</v>
      </c>
      <c r="AV50" s="258">
        <v>28.82613194</v>
      </c>
      <c r="AW50" s="258">
        <v>28.872074289</v>
      </c>
      <c r="AX50" s="258">
        <v>28.9139357</v>
      </c>
      <c r="AY50" s="258">
        <v>28.947721236</v>
      </c>
      <c r="AZ50" s="346">
        <v>28.98442</v>
      </c>
      <c r="BA50" s="346">
        <v>29.020029999999998</v>
      </c>
      <c r="BB50" s="346">
        <v>29.053229999999999</v>
      </c>
      <c r="BC50" s="346">
        <v>29.087669999999999</v>
      </c>
      <c r="BD50" s="346">
        <v>29.122</v>
      </c>
      <c r="BE50" s="346">
        <v>29.156220000000001</v>
      </c>
      <c r="BF50" s="346">
        <v>29.190390000000001</v>
      </c>
      <c r="BG50" s="346">
        <v>29.22448</v>
      </c>
      <c r="BH50" s="346">
        <v>29.25863</v>
      </c>
      <c r="BI50" s="346">
        <v>29.292480000000001</v>
      </c>
      <c r="BJ50" s="346">
        <v>29.326170000000001</v>
      </c>
      <c r="BK50" s="346">
        <v>29.354030000000002</v>
      </c>
      <c r="BL50" s="346">
        <v>29.391629999999999</v>
      </c>
      <c r="BM50" s="346">
        <v>29.433299999999999</v>
      </c>
      <c r="BN50" s="346">
        <v>29.50149</v>
      </c>
      <c r="BO50" s="346">
        <v>29.534490000000002</v>
      </c>
      <c r="BP50" s="346">
        <v>29.554749999999999</v>
      </c>
      <c r="BQ50" s="346">
        <v>29.541609999999999</v>
      </c>
      <c r="BR50" s="346">
        <v>29.551839999999999</v>
      </c>
      <c r="BS50" s="346">
        <v>29.564810000000001</v>
      </c>
      <c r="BT50" s="346">
        <v>29.580500000000001</v>
      </c>
      <c r="BU50" s="346">
        <v>29.59892</v>
      </c>
      <c r="BV50" s="346">
        <v>29.620080000000002</v>
      </c>
    </row>
    <row r="51" spans="1:74" s="163" customFormat="1" ht="11.1" customHeight="1" x14ac:dyDescent="0.2">
      <c r="A51" s="148" t="s">
        <v>913</v>
      </c>
      <c r="B51" s="210" t="s">
        <v>561</v>
      </c>
      <c r="C51" s="258">
        <v>7.7801473447999996</v>
      </c>
      <c r="D51" s="258">
        <v>7.7898036031000002</v>
      </c>
      <c r="E51" s="258">
        <v>7.8018808568000004</v>
      </c>
      <c r="F51" s="258">
        <v>7.8213245347000004</v>
      </c>
      <c r="G51" s="258">
        <v>7.8345347072999996</v>
      </c>
      <c r="H51" s="258">
        <v>7.8464568034999997</v>
      </c>
      <c r="I51" s="258">
        <v>7.8527601750000002</v>
      </c>
      <c r="J51" s="258">
        <v>7.8653541046999997</v>
      </c>
      <c r="K51" s="258">
        <v>7.8799079442000002</v>
      </c>
      <c r="L51" s="258">
        <v>7.9011589767999997</v>
      </c>
      <c r="M51" s="258">
        <v>7.9160796735999996</v>
      </c>
      <c r="N51" s="258">
        <v>7.9294073177</v>
      </c>
      <c r="O51" s="258">
        <v>7.9409777979999996</v>
      </c>
      <c r="P51" s="258">
        <v>7.9512424202999998</v>
      </c>
      <c r="Q51" s="258">
        <v>7.9600370732999997</v>
      </c>
      <c r="R51" s="258">
        <v>7.9628049787000004</v>
      </c>
      <c r="S51" s="258">
        <v>7.9720772769000003</v>
      </c>
      <c r="T51" s="258">
        <v>7.9832971896</v>
      </c>
      <c r="U51" s="258">
        <v>8.0021008477999995</v>
      </c>
      <c r="V51" s="258">
        <v>8.0129888912999991</v>
      </c>
      <c r="W51" s="258">
        <v>8.0215974510999999</v>
      </c>
      <c r="X51" s="258">
        <v>8.0233092815999996</v>
      </c>
      <c r="Y51" s="258">
        <v>8.0308218083000007</v>
      </c>
      <c r="Z51" s="258">
        <v>8.0395177854999993</v>
      </c>
      <c r="AA51" s="258">
        <v>8.0537956858000008</v>
      </c>
      <c r="AB51" s="258">
        <v>8.0615597099999992</v>
      </c>
      <c r="AC51" s="258">
        <v>8.0672083302999997</v>
      </c>
      <c r="AD51" s="258">
        <v>8.0653811936000004</v>
      </c>
      <c r="AE51" s="258">
        <v>8.0708192714999996</v>
      </c>
      <c r="AF51" s="258">
        <v>8.0781622106000004</v>
      </c>
      <c r="AG51" s="258">
        <v>8.0913223837999997</v>
      </c>
      <c r="AH51" s="258">
        <v>8.0995407657000005</v>
      </c>
      <c r="AI51" s="258">
        <v>8.1067297290999996</v>
      </c>
      <c r="AJ51" s="258">
        <v>8.1104941662000005</v>
      </c>
      <c r="AK51" s="258">
        <v>8.1174206236999993</v>
      </c>
      <c r="AL51" s="258">
        <v>8.1251139935999994</v>
      </c>
      <c r="AM51" s="258">
        <v>8.1343238711999994</v>
      </c>
      <c r="AN51" s="258">
        <v>8.1429888697999999</v>
      </c>
      <c r="AO51" s="258">
        <v>8.1518585844999993</v>
      </c>
      <c r="AP51" s="258">
        <v>8.1615792342999995</v>
      </c>
      <c r="AQ51" s="258">
        <v>8.1703737171000004</v>
      </c>
      <c r="AR51" s="258">
        <v>8.1788882518000001</v>
      </c>
      <c r="AS51" s="258">
        <v>8.1855063679000004</v>
      </c>
      <c r="AT51" s="258">
        <v>8.1946733592999994</v>
      </c>
      <c r="AU51" s="258">
        <v>8.2047727554000005</v>
      </c>
      <c r="AV51" s="258">
        <v>8.2185782156999991</v>
      </c>
      <c r="AW51" s="258">
        <v>8.2284621768000008</v>
      </c>
      <c r="AX51" s="258">
        <v>8.2371982979999991</v>
      </c>
      <c r="AY51" s="258">
        <v>8.2432890509999996</v>
      </c>
      <c r="AZ51" s="346">
        <v>8.2508529999999993</v>
      </c>
      <c r="BA51" s="346">
        <v>8.2583920000000006</v>
      </c>
      <c r="BB51" s="346">
        <v>8.2660119999999999</v>
      </c>
      <c r="BC51" s="346">
        <v>8.2734220000000001</v>
      </c>
      <c r="BD51" s="346">
        <v>8.2807279999999999</v>
      </c>
      <c r="BE51" s="346">
        <v>8.2876270000000005</v>
      </c>
      <c r="BF51" s="346">
        <v>8.2949509999999993</v>
      </c>
      <c r="BG51" s="346">
        <v>8.3023989999999994</v>
      </c>
      <c r="BH51" s="346">
        <v>8.3105039999999999</v>
      </c>
      <c r="BI51" s="346">
        <v>8.3177939999999992</v>
      </c>
      <c r="BJ51" s="346">
        <v>8.3248049999999996</v>
      </c>
      <c r="BK51" s="346">
        <v>8.3295999999999992</v>
      </c>
      <c r="BL51" s="346">
        <v>8.3375050000000002</v>
      </c>
      <c r="BM51" s="346">
        <v>8.3465849999999993</v>
      </c>
      <c r="BN51" s="346">
        <v>8.3632399999999993</v>
      </c>
      <c r="BO51" s="346">
        <v>8.369866</v>
      </c>
      <c r="BP51" s="346">
        <v>8.3728630000000006</v>
      </c>
      <c r="BQ51" s="346">
        <v>8.3671579999999999</v>
      </c>
      <c r="BR51" s="346">
        <v>8.3667040000000004</v>
      </c>
      <c r="BS51" s="346">
        <v>8.3664269999999998</v>
      </c>
      <c r="BT51" s="346">
        <v>8.3663270000000001</v>
      </c>
      <c r="BU51" s="346">
        <v>8.3664039999999993</v>
      </c>
      <c r="BV51" s="346">
        <v>8.3666590000000003</v>
      </c>
    </row>
    <row r="52" spans="1:74" s="163" customFormat="1" ht="11.1" customHeight="1" x14ac:dyDescent="0.2">
      <c r="A52" s="148" t="s">
        <v>914</v>
      </c>
      <c r="B52" s="210" t="s">
        <v>562</v>
      </c>
      <c r="C52" s="258">
        <v>16.593542382999999</v>
      </c>
      <c r="D52" s="258">
        <v>16.610590484999999</v>
      </c>
      <c r="E52" s="258">
        <v>16.624056553999999</v>
      </c>
      <c r="F52" s="258">
        <v>16.625111392000001</v>
      </c>
      <c r="G52" s="258">
        <v>16.638035297999998</v>
      </c>
      <c r="H52" s="258">
        <v>16.653999072000001</v>
      </c>
      <c r="I52" s="258">
        <v>16.680553879000001</v>
      </c>
      <c r="J52" s="258">
        <v>16.696934017</v>
      </c>
      <c r="K52" s="258">
        <v>16.71069065</v>
      </c>
      <c r="L52" s="258">
        <v>16.720014368000001</v>
      </c>
      <c r="M52" s="258">
        <v>16.729881048999999</v>
      </c>
      <c r="N52" s="258">
        <v>16.738481283999999</v>
      </c>
      <c r="O52" s="258">
        <v>16.744602296</v>
      </c>
      <c r="P52" s="258">
        <v>16.751579219</v>
      </c>
      <c r="Q52" s="258">
        <v>16.758199277999999</v>
      </c>
      <c r="R52" s="258">
        <v>16.757897725999999</v>
      </c>
      <c r="S52" s="258">
        <v>16.768727616</v>
      </c>
      <c r="T52" s="258">
        <v>16.784124202000001</v>
      </c>
      <c r="U52" s="258">
        <v>16.809717089999999</v>
      </c>
      <c r="V52" s="258">
        <v>16.830024860999998</v>
      </c>
      <c r="W52" s="258">
        <v>16.850677123000001</v>
      </c>
      <c r="X52" s="258">
        <v>16.871197755000001</v>
      </c>
      <c r="Y52" s="258">
        <v>16.892896087</v>
      </c>
      <c r="Z52" s="258">
        <v>16.915295997000001</v>
      </c>
      <c r="AA52" s="258">
        <v>16.939403712000001</v>
      </c>
      <c r="AB52" s="258">
        <v>16.962452114000001</v>
      </c>
      <c r="AC52" s="258">
        <v>16.985447428000001</v>
      </c>
      <c r="AD52" s="258">
        <v>17.009589135999999</v>
      </c>
      <c r="AE52" s="258">
        <v>17.031578661000001</v>
      </c>
      <c r="AF52" s="258">
        <v>17.052615486000001</v>
      </c>
      <c r="AG52" s="258">
        <v>17.064805708000002</v>
      </c>
      <c r="AH52" s="258">
        <v>17.089857558999999</v>
      </c>
      <c r="AI52" s="258">
        <v>17.119877135999999</v>
      </c>
      <c r="AJ52" s="258">
        <v>17.163107297</v>
      </c>
      <c r="AK52" s="258">
        <v>17.196880183000001</v>
      </c>
      <c r="AL52" s="258">
        <v>17.229438651999999</v>
      </c>
      <c r="AM52" s="258">
        <v>17.252323119</v>
      </c>
      <c r="AN52" s="258">
        <v>17.288797443</v>
      </c>
      <c r="AO52" s="258">
        <v>17.330402037999999</v>
      </c>
      <c r="AP52" s="258">
        <v>17.392417363</v>
      </c>
      <c r="AQ52" s="258">
        <v>17.432822158</v>
      </c>
      <c r="AR52" s="258">
        <v>17.466896882</v>
      </c>
      <c r="AS52" s="258">
        <v>17.484486887999999</v>
      </c>
      <c r="AT52" s="258">
        <v>17.513517453999999</v>
      </c>
      <c r="AU52" s="258">
        <v>17.543833933999998</v>
      </c>
      <c r="AV52" s="258">
        <v>17.579632526000001</v>
      </c>
      <c r="AW52" s="258">
        <v>17.609373685000001</v>
      </c>
      <c r="AX52" s="258">
        <v>17.637253608999998</v>
      </c>
      <c r="AY52" s="258">
        <v>17.660808452000001</v>
      </c>
      <c r="AZ52" s="346">
        <v>17.686810000000001</v>
      </c>
      <c r="BA52" s="346">
        <v>17.712810000000001</v>
      </c>
      <c r="BB52" s="346">
        <v>17.738900000000001</v>
      </c>
      <c r="BC52" s="346">
        <v>17.764779999999998</v>
      </c>
      <c r="BD52" s="346">
        <v>17.790559999999999</v>
      </c>
      <c r="BE52" s="346">
        <v>17.816600000000001</v>
      </c>
      <c r="BF52" s="346">
        <v>17.841909999999999</v>
      </c>
      <c r="BG52" s="346">
        <v>17.866849999999999</v>
      </c>
      <c r="BH52" s="346">
        <v>17.8919</v>
      </c>
      <c r="BI52" s="346">
        <v>17.91574</v>
      </c>
      <c r="BJ52" s="346">
        <v>17.938849999999999</v>
      </c>
      <c r="BK52" s="346">
        <v>17.95579</v>
      </c>
      <c r="BL52" s="346">
        <v>17.98151</v>
      </c>
      <c r="BM52" s="346">
        <v>18.010580000000001</v>
      </c>
      <c r="BN52" s="346">
        <v>18.057130000000001</v>
      </c>
      <c r="BO52" s="346">
        <v>18.0823</v>
      </c>
      <c r="BP52" s="346">
        <v>18.100200000000001</v>
      </c>
      <c r="BQ52" s="346">
        <v>18.100529999999999</v>
      </c>
      <c r="BR52" s="346">
        <v>18.11168</v>
      </c>
      <c r="BS52" s="346">
        <v>18.12332</v>
      </c>
      <c r="BT52" s="346">
        <v>18.135459999999998</v>
      </c>
      <c r="BU52" s="346">
        <v>18.14809</v>
      </c>
      <c r="BV52" s="346">
        <v>18.161210000000001</v>
      </c>
    </row>
    <row r="53" spans="1:74" s="163" customFormat="1" ht="11.1" customHeight="1" x14ac:dyDescent="0.2">
      <c r="A53" s="148" t="s">
        <v>915</v>
      </c>
      <c r="B53" s="210" t="s">
        <v>563</v>
      </c>
      <c r="C53" s="258">
        <v>9.9279243649000009</v>
      </c>
      <c r="D53" s="258">
        <v>9.9517322092999994</v>
      </c>
      <c r="E53" s="258">
        <v>9.9710046357</v>
      </c>
      <c r="F53" s="258">
        <v>9.9783768530000003</v>
      </c>
      <c r="G53" s="258">
        <v>9.9941020362999993</v>
      </c>
      <c r="H53" s="258">
        <v>10.010815395</v>
      </c>
      <c r="I53" s="258">
        <v>10.026377101</v>
      </c>
      <c r="J53" s="258">
        <v>10.046671679999999</v>
      </c>
      <c r="K53" s="258">
        <v>10.069559305</v>
      </c>
      <c r="L53" s="258">
        <v>10.101200835</v>
      </c>
      <c r="M53" s="258">
        <v>10.124653905000001</v>
      </c>
      <c r="N53" s="258">
        <v>10.146079374999999</v>
      </c>
      <c r="O53" s="258">
        <v>10.163431395</v>
      </c>
      <c r="P53" s="258">
        <v>10.182336052</v>
      </c>
      <c r="Q53" s="258">
        <v>10.200747497</v>
      </c>
      <c r="R53" s="258">
        <v>10.213334285</v>
      </c>
      <c r="S53" s="258">
        <v>10.234757887000001</v>
      </c>
      <c r="T53" s="258">
        <v>10.259686859</v>
      </c>
      <c r="U53" s="258">
        <v>10.298803521</v>
      </c>
      <c r="V53" s="258">
        <v>10.322731492000001</v>
      </c>
      <c r="W53" s="258">
        <v>10.342153091</v>
      </c>
      <c r="X53" s="258">
        <v>10.347797629</v>
      </c>
      <c r="Y53" s="258">
        <v>10.365159502999999</v>
      </c>
      <c r="Z53" s="258">
        <v>10.384968023000001</v>
      </c>
      <c r="AA53" s="258">
        <v>10.41137035</v>
      </c>
      <c r="AB53" s="258">
        <v>10.432961793</v>
      </c>
      <c r="AC53" s="258">
        <v>10.453889513</v>
      </c>
      <c r="AD53" s="258">
        <v>10.471435157</v>
      </c>
      <c r="AE53" s="258">
        <v>10.493074192</v>
      </c>
      <c r="AF53" s="258">
        <v>10.516088268000001</v>
      </c>
      <c r="AG53" s="258">
        <v>10.545358911999999</v>
      </c>
      <c r="AH53" s="258">
        <v>10.567461922</v>
      </c>
      <c r="AI53" s="258">
        <v>10.587278828000001</v>
      </c>
      <c r="AJ53" s="258">
        <v>10.598506153000001</v>
      </c>
      <c r="AK53" s="258">
        <v>10.618478455</v>
      </c>
      <c r="AL53" s="258">
        <v>10.640892258999999</v>
      </c>
      <c r="AM53" s="258">
        <v>10.669959387</v>
      </c>
      <c r="AN53" s="258">
        <v>10.694097327</v>
      </c>
      <c r="AO53" s="258">
        <v>10.717517901000001</v>
      </c>
      <c r="AP53" s="258">
        <v>10.737095868999999</v>
      </c>
      <c r="AQ53" s="258">
        <v>10.761425642000001</v>
      </c>
      <c r="AR53" s="258">
        <v>10.787381980999999</v>
      </c>
      <c r="AS53" s="258">
        <v>10.822058414000001</v>
      </c>
      <c r="AT53" s="258">
        <v>10.845947734999999</v>
      </c>
      <c r="AU53" s="258">
        <v>10.866143471999999</v>
      </c>
      <c r="AV53" s="258">
        <v>10.877414054000001</v>
      </c>
      <c r="AW53" s="258">
        <v>10.894146306</v>
      </c>
      <c r="AX53" s="258">
        <v>10.911108655</v>
      </c>
      <c r="AY53" s="258">
        <v>10.928565056</v>
      </c>
      <c r="AZ53" s="346">
        <v>10.945790000000001</v>
      </c>
      <c r="BA53" s="346">
        <v>10.963050000000001</v>
      </c>
      <c r="BB53" s="346">
        <v>10.98034</v>
      </c>
      <c r="BC53" s="346">
        <v>10.99766</v>
      </c>
      <c r="BD53" s="346">
        <v>11.01501</v>
      </c>
      <c r="BE53" s="346">
        <v>11.032640000000001</v>
      </c>
      <c r="BF53" s="346">
        <v>11.04987</v>
      </c>
      <c r="BG53" s="346">
        <v>11.066940000000001</v>
      </c>
      <c r="BH53" s="346">
        <v>11.08426</v>
      </c>
      <c r="BI53" s="346">
        <v>11.100709999999999</v>
      </c>
      <c r="BJ53" s="346">
        <v>11.116709999999999</v>
      </c>
      <c r="BK53" s="346">
        <v>11.12805</v>
      </c>
      <c r="BL53" s="346">
        <v>11.146269999999999</v>
      </c>
      <c r="BM53" s="346">
        <v>11.16717</v>
      </c>
      <c r="BN53" s="346">
        <v>11.20143</v>
      </c>
      <c r="BO53" s="346">
        <v>11.2197</v>
      </c>
      <c r="BP53" s="346">
        <v>11.23265</v>
      </c>
      <c r="BQ53" s="346">
        <v>11.23264</v>
      </c>
      <c r="BR53" s="346">
        <v>11.240690000000001</v>
      </c>
      <c r="BS53" s="346">
        <v>11.24915</v>
      </c>
      <c r="BT53" s="346">
        <v>11.25802</v>
      </c>
      <c r="BU53" s="346">
        <v>11.26731</v>
      </c>
      <c r="BV53" s="346">
        <v>11.277010000000001</v>
      </c>
    </row>
    <row r="54" spans="1:74" s="163" customFormat="1" ht="11.1" customHeight="1" x14ac:dyDescent="0.2">
      <c r="A54" s="149" t="s">
        <v>916</v>
      </c>
      <c r="B54" s="211" t="s">
        <v>564</v>
      </c>
      <c r="C54" s="69">
        <v>21.572284062000001</v>
      </c>
      <c r="D54" s="69">
        <v>21.626725643</v>
      </c>
      <c r="E54" s="69">
        <v>21.678760206</v>
      </c>
      <c r="F54" s="69">
        <v>21.72107093</v>
      </c>
      <c r="G54" s="69">
        <v>21.773779075</v>
      </c>
      <c r="H54" s="69">
        <v>21.829567817000001</v>
      </c>
      <c r="I54" s="69">
        <v>21.894599133</v>
      </c>
      <c r="J54" s="69">
        <v>21.951927592000001</v>
      </c>
      <c r="K54" s="69">
        <v>22.007715170000001</v>
      </c>
      <c r="L54" s="69">
        <v>22.063459204000001</v>
      </c>
      <c r="M54" s="69">
        <v>22.115042015</v>
      </c>
      <c r="N54" s="69">
        <v>22.163960940999999</v>
      </c>
      <c r="O54" s="69">
        <v>22.205110636000001</v>
      </c>
      <c r="P54" s="69">
        <v>22.252530799999999</v>
      </c>
      <c r="Q54" s="69">
        <v>22.301116089000001</v>
      </c>
      <c r="R54" s="69">
        <v>22.355788561000001</v>
      </c>
      <c r="S54" s="69">
        <v>22.403012553</v>
      </c>
      <c r="T54" s="69">
        <v>22.447710125</v>
      </c>
      <c r="U54" s="69">
        <v>22.485324781999999</v>
      </c>
      <c r="V54" s="69">
        <v>22.528386885</v>
      </c>
      <c r="W54" s="69">
        <v>22.572339938999999</v>
      </c>
      <c r="X54" s="69">
        <v>22.623915288999999</v>
      </c>
      <c r="Y54" s="69">
        <v>22.664601737000002</v>
      </c>
      <c r="Z54" s="69">
        <v>22.701130629000001</v>
      </c>
      <c r="AA54" s="69">
        <v>22.720826376000002</v>
      </c>
      <c r="AB54" s="69">
        <v>22.758546844000001</v>
      </c>
      <c r="AC54" s="69">
        <v>22.801616447000001</v>
      </c>
      <c r="AD54" s="69">
        <v>22.861462853999999</v>
      </c>
      <c r="AE54" s="69">
        <v>22.906659972</v>
      </c>
      <c r="AF54" s="69">
        <v>22.948635469999999</v>
      </c>
      <c r="AG54" s="69">
        <v>22.978386274000002</v>
      </c>
      <c r="AH54" s="69">
        <v>23.020670839000001</v>
      </c>
      <c r="AI54" s="69">
        <v>23.066486091000002</v>
      </c>
      <c r="AJ54" s="69">
        <v>23.125008132000001</v>
      </c>
      <c r="AK54" s="69">
        <v>23.171002680000001</v>
      </c>
      <c r="AL54" s="69">
        <v>23.213645837000001</v>
      </c>
      <c r="AM54" s="69">
        <v>23.255079926000001</v>
      </c>
      <c r="AN54" s="69">
        <v>23.289413561</v>
      </c>
      <c r="AO54" s="69">
        <v>23.318789065000001</v>
      </c>
      <c r="AP54" s="69">
        <v>23.331023108</v>
      </c>
      <c r="AQ54" s="69">
        <v>23.359619845000001</v>
      </c>
      <c r="AR54" s="69">
        <v>23.392395948000001</v>
      </c>
      <c r="AS54" s="69">
        <v>23.435270940999999</v>
      </c>
      <c r="AT54" s="69">
        <v>23.471966130999999</v>
      </c>
      <c r="AU54" s="69">
        <v>23.508401041999999</v>
      </c>
      <c r="AV54" s="69">
        <v>23.548323082</v>
      </c>
      <c r="AW54" s="69">
        <v>23.581426881999999</v>
      </c>
      <c r="AX54" s="69">
        <v>23.611459847999999</v>
      </c>
      <c r="AY54" s="69">
        <v>23.633315333999999</v>
      </c>
      <c r="AZ54" s="350">
        <v>23.66104</v>
      </c>
      <c r="BA54" s="350">
        <v>23.689520000000002</v>
      </c>
      <c r="BB54" s="350">
        <v>23.720400000000001</v>
      </c>
      <c r="BC54" s="350">
        <v>23.749169999999999</v>
      </c>
      <c r="BD54" s="350">
        <v>23.777460000000001</v>
      </c>
      <c r="BE54" s="350">
        <v>23.805330000000001</v>
      </c>
      <c r="BF54" s="350">
        <v>23.832650000000001</v>
      </c>
      <c r="BG54" s="350">
        <v>23.859470000000002</v>
      </c>
      <c r="BH54" s="350">
        <v>23.885629999999999</v>
      </c>
      <c r="BI54" s="350">
        <v>23.911549999999998</v>
      </c>
      <c r="BJ54" s="350">
        <v>23.937090000000001</v>
      </c>
      <c r="BK54" s="350">
        <v>23.958359999999999</v>
      </c>
      <c r="BL54" s="350">
        <v>23.98603</v>
      </c>
      <c r="BM54" s="350">
        <v>24.016220000000001</v>
      </c>
      <c r="BN54" s="350">
        <v>24.063400000000001</v>
      </c>
      <c r="BO54" s="350">
        <v>24.087779999999999</v>
      </c>
      <c r="BP54" s="350">
        <v>24.103829999999999</v>
      </c>
      <c r="BQ54" s="350">
        <v>24.099309999999999</v>
      </c>
      <c r="BR54" s="350">
        <v>24.107880000000002</v>
      </c>
      <c r="BS54" s="350">
        <v>24.11731</v>
      </c>
      <c r="BT54" s="350">
        <v>24.127579999999998</v>
      </c>
      <c r="BU54" s="350">
        <v>24.13871</v>
      </c>
      <c r="BV54" s="350">
        <v>24.150690000000001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9"/>
      <c r="BE55" s="719"/>
      <c r="BF55" s="719"/>
      <c r="BG55" s="719"/>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0" t="s">
        <v>1003</v>
      </c>
      <c r="C56" s="781"/>
      <c r="D56" s="781"/>
      <c r="E56" s="781"/>
      <c r="F56" s="781"/>
      <c r="G56" s="781"/>
      <c r="H56" s="781"/>
      <c r="I56" s="781"/>
      <c r="J56" s="781"/>
      <c r="K56" s="781"/>
      <c r="L56" s="781"/>
      <c r="M56" s="781"/>
      <c r="N56" s="781"/>
      <c r="O56" s="781"/>
      <c r="P56" s="781"/>
      <c r="Q56" s="781"/>
      <c r="AY56" s="509"/>
      <c r="AZ56" s="509"/>
      <c r="BA56" s="509"/>
      <c r="BB56" s="509"/>
      <c r="BC56" s="509"/>
      <c r="BD56" s="720"/>
      <c r="BE56" s="720"/>
      <c r="BF56" s="720"/>
      <c r="BG56" s="720"/>
      <c r="BH56" s="509"/>
      <c r="BI56" s="509"/>
      <c r="BJ56" s="509"/>
    </row>
    <row r="57" spans="1:74" s="470" customFormat="1" ht="12" customHeight="1" x14ac:dyDescent="0.2">
      <c r="A57" s="469"/>
      <c r="B57" s="802" t="s">
        <v>1028</v>
      </c>
      <c r="C57" s="803"/>
      <c r="D57" s="803"/>
      <c r="E57" s="803"/>
      <c r="F57" s="803"/>
      <c r="G57" s="803"/>
      <c r="H57" s="803"/>
      <c r="I57" s="803"/>
      <c r="J57" s="803"/>
      <c r="K57" s="803"/>
      <c r="L57" s="803"/>
      <c r="M57" s="803"/>
      <c r="N57" s="803"/>
      <c r="O57" s="803"/>
      <c r="P57" s="803"/>
      <c r="Q57" s="799"/>
      <c r="AY57" s="510"/>
      <c r="AZ57" s="510"/>
      <c r="BA57" s="510"/>
      <c r="BB57" s="510"/>
      <c r="BC57" s="510"/>
      <c r="BD57" s="721"/>
      <c r="BE57" s="721"/>
      <c r="BF57" s="721"/>
      <c r="BG57" s="721"/>
      <c r="BH57" s="510"/>
      <c r="BI57" s="510"/>
      <c r="BJ57" s="510"/>
    </row>
    <row r="58" spans="1:74" s="470" customFormat="1" ht="12" customHeight="1" x14ac:dyDescent="0.2">
      <c r="A58" s="469"/>
      <c r="B58" s="797" t="s">
        <v>1065</v>
      </c>
      <c r="C58" s="803"/>
      <c r="D58" s="803"/>
      <c r="E58" s="803"/>
      <c r="F58" s="803"/>
      <c r="G58" s="803"/>
      <c r="H58" s="803"/>
      <c r="I58" s="803"/>
      <c r="J58" s="803"/>
      <c r="K58" s="803"/>
      <c r="L58" s="803"/>
      <c r="M58" s="803"/>
      <c r="N58" s="803"/>
      <c r="O58" s="803"/>
      <c r="P58" s="803"/>
      <c r="Q58" s="799"/>
      <c r="AY58" s="510"/>
      <c r="AZ58" s="510"/>
      <c r="BA58" s="510"/>
      <c r="BB58" s="510"/>
      <c r="BC58" s="510"/>
      <c r="BD58" s="721"/>
      <c r="BE58" s="721"/>
      <c r="BF58" s="721"/>
      <c r="BG58" s="721"/>
      <c r="BH58" s="510"/>
      <c r="BI58" s="510"/>
      <c r="BJ58" s="510"/>
    </row>
    <row r="59" spans="1:74" s="471" customFormat="1" ht="12" customHeight="1" x14ac:dyDescent="0.2">
      <c r="A59" s="469"/>
      <c r="B59" s="830" t="s">
        <v>1066</v>
      </c>
      <c r="C59" s="799"/>
      <c r="D59" s="799"/>
      <c r="E59" s="799"/>
      <c r="F59" s="799"/>
      <c r="G59" s="799"/>
      <c r="H59" s="799"/>
      <c r="I59" s="799"/>
      <c r="J59" s="799"/>
      <c r="K59" s="799"/>
      <c r="L59" s="799"/>
      <c r="M59" s="799"/>
      <c r="N59" s="799"/>
      <c r="O59" s="799"/>
      <c r="P59" s="799"/>
      <c r="Q59" s="799"/>
      <c r="AY59" s="511"/>
      <c r="AZ59" s="511"/>
      <c r="BA59" s="511"/>
      <c r="BB59" s="511"/>
      <c r="BC59" s="511"/>
      <c r="BD59" s="722"/>
      <c r="BE59" s="722"/>
      <c r="BF59" s="722"/>
      <c r="BG59" s="722"/>
      <c r="BH59" s="511"/>
      <c r="BI59" s="511"/>
      <c r="BJ59" s="511"/>
    </row>
    <row r="60" spans="1:74" s="470" customFormat="1" ht="12" customHeight="1" x14ac:dyDescent="0.2">
      <c r="A60" s="469"/>
      <c r="B60" s="802" t="s">
        <v>4</v>
      </c>
      <c r="C60" s="803"/>
      <c r="D60" s="803"/>
      <c r="E60" s="803"/>
      <c r="F60" s="803"/>
      <c r="G60" s="803"/>
      <c r="H60" s="803"/>
      <c r="I60" s="803"/>
      <c r="J60" s="803"/>
      <c r="K60" s="803"/>
      <c r="L60" s="803"/>
      <c r="M60" s="803"/>
      <c r="N60" s="803"/>
      <c r="O60" s="803"/>
      <c r="P60" s="803"/>
      <c r="Q60" s="799"/>
      <c r="AY60" s="510"/>
      <c r="AZ60" s="510"/>
      <c r="BA60" s="510"/>
      <c r="BB60" s="510"/>
      <c r="BC60" s="510"/>
      <c r="BD60" s="721"/>
      <c r="BE60" s="721"/>
      <c r="BF60" s="721"/>
      <c r="BG60" s="510"/>
      <c r="BH60" s="510"/>
      <c r="BI60" s="510"/>
      <c r="BJ60" s="510"/>
    </row>
    <row r="61" spans="1:74" s="470" customFormat="1" ht="12" customHeight="1" x14ac:dyDescent="0.2">
      <c r="A61" s="469"/>
      <c r="B61" s="797" t="s">
        <v>1032</v>
      </c>
      <c r="C61" s="798"/>
      <c r="D61" s="798"/>
      <c r="E61" s="798"/>
      <c r="F61" s="798"/>
      <c r="G61" s="798"/>
      <c r="H61" s="798"/>
      <c r="I61" s="798"/>
      <c r="J61" s="798"/>
      <c r="K61" s="798"/>
      <c r="L61" s="798"/>
      <c r="M61" s="798"/>
      <c r="N61" s="798"/>
      <c r="O61" s="798"/>
      <c r="P61" s="798"/>
      <c r="Q61" s="799"/>
      <c r="AY61" s="510"/>
      <c r="AZ61" s="510"/>
      <c r="BA61" s="510"/>
      <c r="BB61" s="510"/>
      <c r="BC61" s="510"/>
      <c r="BD61" s="721"/>
      <c r="BE61" s="721"/>
      <c r="BF61" s="721"/>
      <c r="BG61" s="510"/>
      <c r="BH61" s="510"/>
      <c r="BI61" s="510"/>
      <c r="BJ61" s="510"/>
    </row>
    <row r="62" spans="1:74" s="470" customFormat="1" ht="12" customHeight="1" x14ac:dyDescent="0.2">
      <c r="A62" s="436"/>
      <c r="B62" s="811" t="s">
        <v>1341</v>
      </c>
      <c r="C62" s="799"/>
      <c r="D62" s="799"/>
      <c r="E62" s="799"/>
      <c r="F62" s="799"/>
      <c r="G62" s="799"/>
      <c r="H62" s="799"/>
      <c r="I62" s="799"/>
      <c r="J62" s="799"/>
      <c r="K62" s="799"/>
      <c r="L62" s="799"/>
      <c r="M62" s="799"/>
      <c r="N62" s="799"/>
      <c r="O62" s="799"/>
      <c r="P62" s="799"/>
      <c r="Q62" s="799"/>
      <c r="AY62" s="510"/>
      <c r="AZ62" s="510"/>
      <c r="BA62" s="510"/>
      <c r="BB62" s="510"/>
      <c r="BC62" s="510"/>
      <c r="BD62" s="721"/>
      <c r="BE62" s="721"/>
      <c r="BF62" s="721"/>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H5" activePane="bottomRight" state="frozen"/>
      <selection activeCell="BF63" sqref="BF63"/>
      <selection pane="topRight" activeCell="BF63" sqref="BF63"/>
      <selection pane="bottomLeft" activeCell="BF63" sqref="BF63"/>
      <selection pane="bottomRight" activeCell="BB31" sqref="BB3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4" customWidth="1"/>
    <col min="59" max="62" width="6.5703125" style="344" customWidth="1"/>
    <col min="63" max="74" width="6.5703125" style="191" customWidth="1"/>
    <col min="75" max="16384" width="9.5703125" style="191"/>
  </cols>
  <sheetData>
    <row r="1" spans="1:74" ht="13.35" customHeight="1" x14ac:dyDescent="0.2">
      <c r="A1" s="790" t="s">
        <v>982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1"/>
      <c r="B2" s="776" t="str">
        <f>"U.S. Energy Information Administration  |  Short-Term Energy Outlook  - "&amp;Dates!D1</f>
        <v>U.S. Energy Information Administration  |  Short-Term Energy Outlook  - February 2019</v>
      </c>
      <c r="C2" s="777"/>
      <c r="D2" s="777"/>
      <c r="E2" s="777"/>
      <c r="F2" s="777"/>
      <c r="G2" s="777"/>
      <c r="H2" s="777"/>
      <c r="I2" s="777"/>
      <c r="J2" s="777"/>
      <c r="K2" s="777"/>
      <c r="L2" s="777"/>
      <c r="M2" s="777"/>
      <c r="N2" s="777"/>
      <c r="O2" s="777"/>
      <c r="P2" s="777"/>
      <c r="Q2" s="777"/>
      <c r="R2" s="777"/>
      <c r="S2" s="777"/>
      <c r="T2" s="777"/>
      <c r="U2" s="777"/>
      <c r="V2" s="777"/>
      <c r="W2" s="777"/>
      <c r="X2" s="777"/>
      <c r="Y2" s="777"/>
      <c r="Z2" s="777"/>
      <c r="AA2" s="777"/>
      <c r="AB2" s="777"/>
      <c r="AC2" s="777"/>
      <c r="AD2" s="777"/>
      <c r="AE2" s="777"/>
      <c r="AF2" s="777"/>
      <c r="AG2" s="777"/>
      <c r="AH2" s="777"/>
      <c r="AI2" s="777"/>
      <c r="AJ2" s="777"/>
      <c r="AK2" s="777"/>
      <c r="AL2" s="777"/>
      <c r="AM2" s="299"/>
      <c r="AY2" s="504"/>
      <c r="AZ2" s="504"/>
      <c r="BA2" s="504"/>
      <c r="BB2" s="504"/>
      <c r="BC2" s="504"/>
      <c r="BD2" s="725"/>
      <c r="BE2" s="725"/>
      <c r="BF2" s="725"/>
      <c r="BG2" s="504"/>
      <c r="BH2" s="504"/>
      <c r="BI2" s="504"/>
      <c r="BJ2" s="504"/>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3"/>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557</v>
      </c>
      <c r="C6" s="275">
        <v>1335.9364168</v>
      </c>
      <c r="D6" s="275">
        <v>1412.0625705</v>
      </c>
      <c r="E6" s="275">
        <v>1101.2462152999999</v>
      </c>
      <c r="F6" s="275">
        <v>587.98693288000004</v>
      </c>
      <c r="G6" s="275">
        <v>147.51887296999999</v>
      </c>
      <c r="H6" s="275">
        <v>84.035582036999998</v>
      </c>
      <c r="I6" s="275">
        <v>6.9921482868</v>
      </c>
      <c r="J6" s="275">
        <v>7.8519819647000002</v>
      </c>
      <c r="K6" s="275">
        <v>43.156485410000002</v>
      </c>
      <c r="L6" s="275">
        <v>458.23992994999998</v>
      </c>
      <c r="M6" s="275">
        <v>610.00344874999996</v>
      </c>
      <c r="N6" s="275">
        <v>725.69624123000006</v>
      </c>
      <c r="O6" s="275">
        <v>1127.1842357999999</v>
      </c>
      <c r="P6" s="275">
        <v>956.87656314000003</v>
      </c>
      <c r="Q6" s="275">
        <v>754.21542982000005</v>
      </c>
      <c r="R6" s="275">
        <v>604.79878965</v>
      </c>
      <c r="S6" s="275">
        <v>251.24873184</v>
      </c>
      <c r="T6" s="275">
        <v>44.534918115000004</v>
      </c>
      <c r="U6" s="275">
        <v>3.5469609391999999</v>
      </c>
      <c r="V6" s="275">
        <v>4.9747832191999999</v>
      </c>
      <c r="W6" s="275">
        <v>67.076388015000006</v>
      </c>
      <c r="X6" s="275">
        <v>388.40014422000002</v>
      </c>
      <c r="Y6" s="275">
        <v>672.17485871999997</v>
      </c>
      <c r="Z6" s="275">
        <v>1053.4507836</v>
      </c>
      <c r="AA6" s="275">
        <v>1037.0429611</v>
      </c>
      <c r="AB6" s="275">
        <v>905.49812497999994</v>
      </c>
      <c r="AC6" s="275">
        <v>1037.7441001</v>
      </c>
      <c r="AD6" s="275">
        <v>451.58650434999998</v>
      </c>
      <c r="AE6" s="275">
        <v>302.70789557000001</v>
      </c>
      <c r="AF6" s="275">
        <v>44.367493230999997</v>
      </c>
      <c r="AG6" s="275">
        <v>8.9924201454000006</v>
      </c>
      <c r="AH6" s="275">
        <v>27.050016399</v>
      </c>
      <c r="AI6" s="275">
        <v>57.322814715</v>
      </c>
      <c r="AJ6" s="275">
        <v>236.8986094</v>
      </c>
      <c r="AK6" s="275">
        <v>742.51296285000001</v>
      </c>
      <c r="AL6" s="275">
        <v>1186.0774349999999</v>
      </c>
      <c r="AM6" s="275">
        <v>1254.6387253</v>
      </c>
      <c r="AN6" s="275">
        <v>869.48568221000005</v>
      </c>
      <c r="AO6" s="275">
        <v>926.41891740999995</v>
      </c>
      <c r="AP6" s="275">
        <v>676.55431179000004</v>
      </c>
      <c r="AQ6" s="275">
        <v>166.56257887000001</v>
      </c>
      <c r="AR6" s="275">
        <v>63.486076304000001</v>
      </c>
      <c r="AS6" s="275">
        <v>1.5932494093</v>
      </c>
      <c r="AT6" s="275">
        <v>3.4141114223</v>
      </c>
      <c r="AU6" s="275">
        <v>64.827605513999998</v>
      </c>
      <c r="AV6" s="275">
        <v>457.17369502999998</v>
      </c>
      <c r="AW6" s="275">
        <v>803.13353222000001</v>
      </c>
      <c r="AX6" s="275">
        <v>1012.6597468</v>
      </c>
      <c r="AY6" s="275">
        <v>1224.7454921999999</v>
      </c>
      <c r="AZ6" s="338">
        <v>1044.6110255999999</v>
      </c>
      <c r="BA6" s="338">
        <v>921.40160934999994</v>
      </c>
      <c r="BB6" s="338">
        <v>565.39175402000001</v>
      </c>
      <c r="BC6" s="338">
        <v>259.91543793</v>
      </c>
      <c r="BD6" s="338">
        <v>42.697103984999998</v>
      </c>
      <c r="BE6" s="338">
        <v>5.9103185504000004</v>
      </c>
      <c r="BF6" s="338">
        <v>15.484485836999999</v>
      </c>
      <c r="BG6" s="338">
        <v>104.81308790999999</v>
      </c>
      <c r="BH6" s="338">
        <v>418.86760774999999</v>
      </c>
      <c r="BI6" s="338">
        <v>682.77023104</v>
      </c>
      <c r="BJ6" s="338">
        <v>1027.3291947</v>
      </c>
      <c r="BK6" s="338">
        <v>1213.9886664000001</v>
      </c>
      <c r="BL6" s="338">
        <v>1034.0220104</v>
      </c>
      <c r="BM6" s="338">
        <v>918.04190955000001</v>
      </c>
      <c r="BN6" s="338">
        <v>570.99039657000003</v>
      </c>
      <c r="BO6" s="338">
        <v>259.92000094999997</v>
      </c>
      <c r="BP6" s="338">
        <v>42.694218644999999</v>
      </c>
      <c r="BQ6" s="338">
        <v>5.9072337050000003</v>
      </c>
      <c r="BR6" s="338">
        <v>15.482126779</v>
      </c>
      <c r="BS6" s="338">
        <v>104.8117677</v>
      </c>
      <c r="BT6" s="338">
        <v>418.87076839999997</v>
      </c>
      <c r="BU6" s="338">
        <v>682.76708073999998</v>
      </c>
      <c r="BV6" s="338">
        <v>1027.3235185999999</v>
      </c>
    </row>
    <row r="7" spans="1:74" ht="11.1" customHeight="1" x14ac:dyDescent="0.2">
      <c r="A7" s="9" t="s">
        <v>71</v>
      </c>
      <c r="B7" s="212" t="s">
        <v>590</v>
      </c>
      <c r="C7" s="275">
        <v>1259.544431</v>
      </c>
      <c r="D7" s="275">
        <v>1318.4612949</v>
      </c>
      <c r="E7" s="275">
        <v>1002.1901468</v>
      </c>
      <c r="F7" s="275">
        <v>481.1345116</v>
      </c>
      <c r="G7" s="275">
        <v>99.745574684999994</v>
      </c>
      <c r="H7" s="275">
        <v>29.686986731000001</v>
      </c>
      <c r="I7" s="275">
        <v>4.3988511082999997</v>
      </c>
      <c r="J7" s="275">
        <v>8.7667676691</v>
      </c>
      <c r="K7" s="275">
        <v>26.825771411000002</v>
      </c>
      <c r="L7" s="275">
        <v>391.39822502999999</v>
      </c>
      <c r="M7" s="275">
        <v>529.41031669999995</v>
      </c>
      <c r="N7" s="275">
        <v>625.53945083999997</v>
      </c>
      <c r="O7" s="275">
        <v>1118.7067493</v>
      </c>
      <c r="P7" s="275">
        <v>901.12089166999999</v>
      </c>
      <c r="Q7" s="275">
        <v>643.83491413000002</v>
      </c>
      <c r="R7" s="275">
        <v>515.00260854999999</v>
      </c>
      <c r="S7" s="275">
        <v>212.95119523</v>
      </c>
      <c r="T7" s="275">
        <v>21.915602308</v>
      </c>
      <c r="U7" s="275">
        <v>0.78412372852000001</v>
      </c>
      <c r="V7" s="275">
        <v>1.2608183075999999</v>
      </c>
      <c r="W7" s="275">
        <v>37.617570788000002</v>
      </c>
      <c r="X7" s="275">
        <v>316.02122641</v>
      </c>
      <c r="Y7" s="275">
        <v>608.85353124999995</v>
      </c>
      <c r="Z7" s="275">
        <v>974.66700821999996</v>
      </c>
      <c r="AA7" s="275">
        <v>971.31660818</v>
      </c>
      <c r="AB7" s="275">
        <v>779.18801340000005</v>
      </c>
      <c r="AC7" s="275">
        <v>907.63670589000003</v>
      </c>
      <c r="AD7" s="275">
        <v>341.94884172000002</v>
      </c>
      <c r="AE7" s="275">
        <v>233.19831934999999</v>
      </c>
      <c r="AF7" s="275">
        <v>24.919876347999999</v>
      </c>
      <c r="AG7" s="275">
        <v>3.3041278232</v>
      </c>
      <c r="AH7" s="275">
        <v>17.678248105000002</v>
      </c>
      <c r="AI7" s="275">
        <v>52.277574135000002</v>
      </c>
      <c r="AJ7" s="275">
        <v>214.67984405999999</v>
      </c>
      <c r="AK7" s="275">
        <v>698.58277317</v>
      </c>
      <c r="AL7" s="275">
        <v>1086.6571808000001</v>
      </c>
      <c r="AM7" s="275">
        <v>1213.7819377999999</v>
      </c>
      <c r="AN7" s="275">
        <v>809.72318502999997</v>
      </c>
      <c r="AO7" s="275">
        <v>912.42070423999996</v>
      </c>
      <c r="AP7" s="275">
        <v>617.18775818999995</v>
      </c>
      <c r="AQ7" s="275">
        <v>107.89250004</v>
      </c>
      <c r="AR7" s="275">
        <v>28.290961218</v>
      </c>
      <c r="AS7" s="275">
        <v>1.0907032566999999</v>
      </c>
      <c r="AT7" s="275">
        <v>2.6573891856</v>
      </c>
      <c r="AU7" s="275">
        <v>33.769610229000001</v>
      </c>
      <c r="AV7" s="275">
        <v>350.58520736999998</v>
      </c>
      <c r="AW7" s="275">
        <v>757.99497200999997</v>
      </c>
      <c r="AX7" s="275">
        <v>901.66194097000005</v>
      </c>
      <c r="AY7" s="275">
        <v>1143.1050230999999</v>
      </c>
      <c r="AZ7" s="338">
        <v>973.96091946000001</v>
      </c>
      <c r="BA7" s="338">
        <v>838.11980945000005</v>
      </c>
      <c r="BB7" s="338">
        <v>478.59295785</v>
      </c>
      <c r="BC7" s="338">
        <v>198.01379546999999</v>
      </c>
      <c r="BD7" s="338">
        <v>21.510345862000001</v>
      </c>
      <c r="BE7" s="338">
        <v>1</v>
      </c>
      <c r="BF7" s="338">
        <v>6.4392095679999999</v>
      </c>
      <c r="BG7" s="338">
        <v>70.530565753999994</v>
      </c>
      <c r="BH7" s="338">
        <v>358.32004660000001</v>
      </c>
      <c r="BI7" s="338">
        <v>633.54482086999997</v>
      </c>
      <c r="BJ7" s="338">
        <v>977.54452835999996</v>
      </c>
      <c r="BK7" s="338">
        <v>1139.7013158</v>
      </c>
      <c r="BL7" s="338">
        <v>968.66688804</v>
      </c>
      <c r="BM7" s="338">
        <v>837.90838536000001</v>
      </c>
      <c r="BN7" s="338">
        <v>485.51978286000002</v>
      </c>
      <c r="BO7" s="338">
        <v>197.98937537</v>
      </c>
      <c r="BP7" s="338">
        <v>21.503512805</v>
      </c>
      <c r="BQ7" s="338">
        <v>1</v>
      </c>
      <c r="BR7" s="338">
        <v>6.4378320928999999</v>
      </c>
      <c r="BS7" s="338">
        <v>70.519310489999995</v>
      </c>
      <c r="BT7" s="338">
        <v>358.30067747999999</v>
      </c>
      <c r="BU7" s="338">
        <v>633.52182447999996</v>
      </c>
      <c r="BV7" s="338">
        <v>977.51591456999995</v>
      </c>
    </row>
    <row r="8" spans="1:74" ht="11.1" customHeight="1" x14ac:dyDescent="0.2">
      <c r="A8" s="9" t="s">
        <v>72</v>
      </c>
      <c r="B8" s="212" t="s">
        <v>558</v>
      </c>
      <c r="C8" s="275">
        <v>1333.8270989</v>
      </c>
      <c r="D8" s="275">
        <v>1404.7310500999999</v>
      </c>
      <c r="E8" s="275">
        <v>951.31084679000003</v>
      </c>
      <c r="F8" s="275">
        <v>454.38736519999998</v>
      </c>
      <c r="G8" s="275">
        <v>158.7824324</v>
      </c>
      <c r="H8" s="275">
        <v>44.593987103000003</v>
      </c>
      <c r="I8" s="275">
        <v>11.612451539</v>
      </c>
      <c r="J8" s="275">
        <v>24.348545903000002</v>
      </c>
      <c r="K8" s="275">
        <v>38.691787667</v>
      </c>
      <c r="L8" s="275">
        <v>365.33716902999998</v>
      </c>
      <c r="M8" s="275">
        <v>603.12304711000002</v>
      </c>
      <c r="N8" s="275">
        <v>774.70354320000001</v>
      </c>
      <c r="O8" s="275">
        <v>1241.2928009</v>
      </c>
      <c r="P8" s="275">
        <v>956.81058842000004</v>
      </c>
      <c r="Q8" s="275">
        <v>669.54258041000003</v>
      </c>
      <c r="R8" s="275">
        <v>506.11176999000003</v>
      </c>
      <c r="S8" s="275">
        <v>221.29974797</v>
      </c>
      <c r="T8" s="275">
        <v>25.168096909999999</v>
      </c>
      <c r="U8" s="275">
        <v>2.4533706032999998</v>
      </c>
      <c r="V8" s="275">
        <v>5.0071602331999996</v>
      </c>
      <c r="W8" s="275">
        <v>40.418579291999997</v>
      </c>
      <c r="X8" s="275">
        <v>285.02526962000002</v>
      </c>
      <c r="Y8" s="275">
        <v>581.83274389999997</v>
      </c>
      <c r="Z8" s="275">
        <v>1165.6889899</v>
      </c>
      <c r="AA8" s="275">
        <v>1081.6137897999999</v>
      </c>
      <c r="AB8" s="275">
        <v>775.60094735999996</v>
      </c>
      <c r="AC8" s="275">
        <v>833.65562695000006</v>
      </c>
      <c r="AD8" s="275">
        <v>349.23993515000001</v>
      </c>
      <c r="AE8" s="275">
        <v>249.59220206000001</v>
      </c>
      <c r="AF8" s="275">
        <v>27.383833008</v>
      </c>
      <c r="AG8" s="275">
        <v>6.4594976644999997</v>
      </c>
      <c r="AH8" s="275">
        <v>34.296932712999997</v>
      </c>
      <c r="AI8" s="275">
        <v>64.325870406999996</v>
      </c>
      <c r="AJ8" s="275">
        <v>291.26664688</v>
      </c>
      <c r="AK8" s="275">
        <v>773.86436948999994</v>
      </c>
      <c r="AL8" s="275">
        <v>1197.3209927</v>
      </c>
      <c r="AM8" s="275">
        <v>1308.2344513</v>
      </c>
      <c r="AN8" s="275">
        <v>980.06685414000003</v>
      </c>
      <c r="AO8" s="275">
        <v>921.04484226</v>
      </c>
      <c r="AP8" s="275">
        <v>702.63070290999997</v>
      </c>
      <c r="AQ8" s="275">
        <v>98.513025432999996</v>
      </c>
      <c r="AR8" s="275">
        <v>23.809477223999998</v>
      </c>
      <c r="AS8" s="275">
        <v>3.8155562835999999</v>
      </c>
      <c r="AT8" s="275">
        <v>8.0723082911000006</v>
      </c>
      <c r="AU8" s="275">
        <v>47.681396849000002</v>
      </c>
      <c r="AV8" s="275">
        <v>419.27819319999998</v>
      </c>
      <c r="AW8" s="275">
        <v>904.59950803000004</v>
      </c>
      <c r="AX8" s="275">
        <v>974.47890579</v>
      </c>
      <c r="AY8" s="275">
        <v>1274.5216737999999</v>
      </c>
      <c r="AZ8" s="338">
        <v>1046.3884215</v>
      </c>
      <c r="BA8" s="338">
        <v>857.53251239999997</v>
      </c>
      <c r="BB8" s="338">
        <v>478.35929463000002</v>
      </c>
      <c r="BC8" s="338">
        <v>224.08376734999999</v>
      </c>
      <c r="BD8" s="338">
        <v>37.930300903999999</v>
      </c>
      <c r="BE8" s="338">
        <v>7.7789107920999996</v>
      </c>
      <c r="BF8" s="338">
        <v>19.070445094</v>
      </c>
      <c r="BG8" s="338">
        <v>97.933805531000004</v>
      </c>
      <c r="BH8" s="338">
        <v>393.50318807999997</v>
      </c>
      <c r="BI8" s="338">
        <v>718.31766303999996</v>
      </c>
      <c r="BJ8" s="338">
        <v>1116.7512062000001</v>
      </c>
      <c r="BK8" s="338">
        <v>1255.1904637</v>
      </c>
      <c r="BL8" s="338">
        <v>1042.2678532</v>
      </c>
      <c r="BM8" s="338">
        <v>855.39547729000003</v>
      </c>
      <c r="BN8" s="338">
        <v>479.46299629999999</v>
      </c>
      <c r="BO8" s="338">
        <v>224.10084504</v>
      </c>
      <c r="BP8" s="338">
        <v>37.939240906999999</v>
      </c>
      <c r="BQ8" s="338">
        <v>7.7824872613</v>
      </c>
      <c r="BR8" s="338">
        <v>19.076151672000002</v>
      </c>
      <c r="BS8" s="338">
        <v>97.949788712</v>
      </c>
      <c r="BT8" s="338">
        <v>393.52756479999999</v>
      </c>
      <c r="BU8" s="338">
        <v>718.34677010999997</v>
      </c>
      <c r="BV8" s="338">
        <v>1116.785535</v>
      </c>
    </row>
    <row r="9" spans="1:74" ht="11.1" customHeight="1" x14ac:dyDescent="0.2">
      <c r="A9" s="9" t="s">
        <v>73</v>
      </c>
      <c r="B9" s="212" t="s">
        <v>559</v>
      </c>
      <c r="C9" s="275">
        <v>1266.6292612</v>
      </c>
      <c r="D9" s="275">
        <v>1305.506298</v>
      </c>
      <c r="E9" s="275">
        <v>802.45066316999998</v>
      </c>
      <c r="F9" s="275">
        <v>398.64385478000003</v>
      </c>
      <c r="G9" s="275">
        <v>214.84339152999999</v>
      </c>
      <c r="H9" s="275">
        <v>39.536510243999999</v>
      </c>
      <c r="I9" s="275">
        <v>12.288319924</v>
      </c>
      <c r="J9" s="275">
        <v>32.996414158</v>
      </c>
      <c r="K9" s="275">
        <v>49.657527035999998</v>
      </c>
      <c r="L9" s="275">
        <v>355.62435995999999</v>
      </c>
      <c r="M9" s="275">
        <v>650.16367780999997</v>
      </c>
      <c r="N9" s="275">
        <v>960.47389346</v>
      </c>
      <c r="O9" s="275">
        <v>1303.48253</v>
      </c>
      <c r="P9" s="275">
        <v>937.04940852000004</v>
      </c>
      <c r="Q9" s="275">
        <v>653.43380909999996</v>
      </c>
      <c r="R9" s="275">
        <v>424.33554197000001</v>
      </c>
      <c r="S9" s="275">
        <v>207.20955239</v>
      </c>
      <c r="T9" s="275">
        <v>27.435199875999999</v>
      </c>
      <c r="U9" s="275">
        <v>11.00079642</v>
      </c>
      <c r="V9" s="275">
        <v>16.839815416</v>
      </c>
      <c r="W9" s="275">
        <v>75.237210840000003</v>
      </c>
      <c r="X9" s="275">
        <v>304.18146213</v>
      </c>
      <c r="Y9" s="275">
        <v>568.86010062000003</v>
      </c>
      <c r="Z9" s="275">
        <v>1257.3606683</v>
      </c>
      <c r="AA9" s="275">
        <v>1211.9727951</v>
      </c>
      <c r="AB9" s="275">
        <v>817.85869779999996</v>
      </c>
      <c r="AC9" s="275">
        <v>782.44304451999994</v>
      </c>
      <c r="AD9" s="275">
        <v>400.42460464999999</v>
      </c>
      <c r="AE9" s="275">
        <v>223.93020995000001</v>
      </c>
      <c r="AF9" s="275">
        <v>36.852753864</v>
      </c>
      <c r="AG9" s="275">
        <v>10.015980422</v>
      </c>
      <c r="AH9" s="275">
        <v>49.419059638999997</v>
      </c>
      <c r="AI9" s="275">
        <v>77.680894089000006</v>
      </c>
      <c r="AJ9" s="275">
        <v>362.53813501000002</v>
      </c>
      <c r="AK9" s="275">
        <v>805.16564545000006</v>
      </c>
      <c r="AL9" s="275">
        <v>1218.6038262</v>
      </c>
      <c r="AM9" s="275">
        <v>1373.7990533</v>
      </c>
      <c r="AN9" s="275">
        <v>1178.0238297999999</v>
      </c>
      <c r="AO9" s="275">
        <v>869.32374735999997</v>
      </c>
      <c r="AP9" s="275">
        <v>715.38277238000001</v>
      </c>
      <c r="AQ9" s="275">
        <v>89.132158357999998</v>
      </c>
      <c r="AR9" s="275">
        <v>23.139820013000001</v>
      </c>
      <c r="AS9" s="275">
        <v>10.945086922</v>
      </c>
      <c r="AT9" s="275">
        <v>19.385952152000002</v>
      </c>
      <c r="AU9" s="275">
        <v>89.373346679999997</v>
      </c>
      <c r="AV9" s="275">
        <v>494.64890191000001</v>
      </c>
      <c r="AW9" s="275">
        <v>1005.4921665000001</v>
      </c>
      <c r="AX9" s="275">
        <v>1088.9678282</v>
      </c>
      <c r="AY9" s="275">
        <v>1328.9970558</v>
      </c>
      <c r="AZ9" s="338">
        <v>1066.9590605000001</v>
      </c>
      <c r="BA9" s="338">
        <v>847.45502113999999</v>
      </c>
      <c r="BB9" s="338">
        <v>459.85023045000003</v>
      </c>
      <c r="BC9" s="338">
        <v>205.69127410999999</v>
      </c>
      <c r="BD9" s="338">
        <v>46.684959081000002</v>
      </c>
      <c r="BE9" s="338">
        <v>14.491208843000001</v>
      </c>
      <c r="BF9" s="338">
        <v>24.679158254000001</v>
      </c>
      <c r="BG9" s="338">
        <v>119.47352445999999</v>
      </c>
      <c r="BH9" s="338">
        <v>407.14021514000001</v>
      </c>
      <c r="BI9" s="338">
        <v>785.87503274999995</v>
      </c>
      <c r="BJ9" s="338">
        <v>1216.8428980000001</v>
      </c>
      <c r="BK9" s="338">
        <v>1319.3111094999999</v>
      </c>
      <c r="BL9" s="338">
        <v>1062.9838761999999</v>
      </c>
      <c r="BM9" s="338">
        <v>841.87448859000006</v>
      </c>
      <c r="BN9" s="338">
        <v>455.80267098000002</v>
      </c>
      <c r="BO9" s="338">
        <v>205.79686486</v>
      </c>
      <c r="BP9" s="338">
        <v>46.732985667999998</v>
      </c>
      <c r="BQ9" s="338">
        <v>14.508575404</v>
      </c>
      <c r="BR9" s="338">
        <v>24.699855779</v>
      </c>
      <c r="BS9" s="338">
        <v>119.5532709</v>
      </c>
      <c r="BT9" s="338">
        <v>407.29637105</v>
      </c>
      <c r="BU9" s="338">
        <v>786.08202216999996</v>
      </c>
      <c r="BV9" s="338">
        <v>1217.0776026000001</v>
      </c>
    </row>
    <row r="10" spans="1:74" ht="11.1" customHeight="1" x14ac:dyDescent="0.2">
      <c r="A10" s="9" t="s">
        <v>347</v>
      </c>
      <c r="B10" s="212" t="s">
        <v>591</v>
      </c>
      <c r="C10" s="275">
        <v>643.18910345999996</v>
      </c>
      <c r="D10" s="275">
        <v>666.12137373999997</v>
      </c>
      <c r="E10" s="275">
        <v>357.42879031000001</v>
      </c>
      <c r="F10" s="275">
        <v>131.48370352000001</v>
      </c>
      <c r="G10" s="275">
        <v>22.116927619999998</v>
      </c>
      <c r="H10" s="275">
        <v>0.74035072908999999</v>
      </c>
      <c r="I10" s="275">
        <v>5.8020595893000002E-2</v>
      </c>
      <c r="J10" s="275">
        <v>0.39281759502000002</v>
      </c>
      <c r="K10" s="275">
        <v>7.8388814205999999</v>
      </c>
      <c r="L10" s="275">
        <v>142.87856269</v>
      </c>
      <c r="M10" s="275">
        <v>236.56575859</v>
      </c>
      <c r="N10" s="275">
        <v>278.62255446</v>
      </c>
      <c r="O10" s="275">
        <v>658.84877325000002</v>
      </c>
      <c r="P10" s="275">
        <v>482.86003055999998</v>
      </c>
      <c r="Q10" s="275">
        <v>239.60324086</v>
      </c>
      <c r="R10" s="275">
        <v>151.87188080000001</v>
      </c>
      <c r="S10" s="275">
        <v>58.176277560000003</v>
      </c>
      <c r="T10" s="275">
        <v>0.97220911319000003</v>
      </c>
      <c r="U10" s="275">
        <v>2.8489971252999999E-2</v>
      </c>
      <c r="V10" s="275">
        <v>0</v>
      </c>
      <c r="W10" s="275">
        <v>2.438492976</v>
      </c>
      <c r="X10" s="275">
        <v>91.285537388999998</v>
      </c>
      <c r="Y10" s="275">
        <v>290.47936385999998</v>
      </c>
      <c r="Z10" s="275">
        <v>479.37247313</v>
      </c>
      <c r="AA10" s="275">
        <v>476.54845757999999</v>
      </c>
      <c r="AB10" s="275">
        <v>322.70898714999998</v>
      </c>
      <c r="AC10" s="275">
        <v>345.98616090000002</v>
      </c>
      <c r="AD10" s="275">
        <v>75.911781027999993</v>
      </c>
      <c r="AE10" s="275">
        <v>46.68540694</v>
      </c>
      <c r="AF10" s="275">
        <v>2.3416636174000001</v>
      </c>
      <c r="AG10" s="275">
        <v>5.5951315214999998E-2</v>
      </c>
      <c r="AH10" s="275">
        <v>0.55928281150000003</v>
      </c>
      <c r="AI10" s="275">
        <v>14.246000192</v>
      </c>
      <c r="AJ10" s="275">
        <v>89.173501255999994</v>
      </c>
      <c r="AK10" s="275">
        <v>321.79940894999999</v>
      </c>
      <c r="AL10" s="275">
        <v>535.01819454999998</v>
      </c>
      <c r="AM10" s="275">
        <v>700.14027328999998</v>
      </c>
      <c r="AN10" s="275">
        <v>307.65170140999999</v>
      </c>
      <c r="AO10" s="275">
        <v>435.66676589999997</v>
      </c>
      <c r="AP10" s="275">
        <v>206.50372125000001</v>
      </c>
      <c r="AQ10" s="275">
        <v>12.315645161999999</v>
      </c>
      <c r="AR10" s="275">
        <v>1.1698928533999999</v>
      </c>
      <c r="AS10" s="275">
        <v>5.5087546296000003E-2</v>
      </c>
      <c r="AT10" s="275">
        <v>5.5026018885999999E-2</v>
      </c>
      <c r="AU10" s="275">
        <v>2.0939828635</v>
      </c>
      <c r="AV10" s="275">
        <v>99.034523376999999</v>
      </c>
      <c r="AW10" s="275">
        <v>371.50442055000002</v>
      </c>
      <c r="AX10" s="275">
        <v>474.81386693000002</v>
      </c>
      <c r="AY10" s="275">
        <v>557.12218994</v>
      </c>
      <c r="AZ10" s="338">
        <v>483.53548524000001</v>
      </c>
      <c r="BA10" s="338">
        <v>358.36148320000001</v>
      </c>
      <c r="BB10" s="338">
        <v>153.90974896</v>
      </c>
      <c r="BC10" s="338">
        <v>43.079194567999998</v>
      </c>
      <c r="BD10" s="338">
        <v>1.3813746060000001</v>
      </c>
      <c r="BE10" s="338">
        <v>2.7214144159E-2</v>
      </c>
      <c r="BF10" s="338">
        <v>0.35809457535</v>
      </c>
      <c r="BG10" s="338">
        <v>13.229296676000001</v>
      </c>
      <c r="BH10" s="338">
        <v>136.82753645</v>
      </c>
      <c r="BI10" s="338">
        <v>316.41568898999998</v>
      </c>
      <c r="BJ10" s="338">
        <v>538.01538109000001</v>
      </c>
      <c r="BK10" s="338">
        <v>607.48272970000005</v>
      </c>
      <c r="BL10" s="338">
        <v>468.14316939999998</v>
      </c>
      <c r="BM10" s="338">
        <v>350.57814200000001</v>
      </c>
      <c r="BN10" s="338">
        <v>155.88287485000001</v>
      </c>
      <c r="BO10" s="338">
        <v>42.96440132</v>
      </c>
      <c r="BP10" s="338">
        <v>1.3753638942999999</v>
      </c>
      <c r="BQ10" s="338">
        <v>2.6924188419E-2</v>
      </c>
      <c r="BR10" s="338">
        <v>0.35592327847999999</v>
      </c>
      <c r="BS10" s="338">
        <v>13.187825801000001</v>
      </c>
      <c r="BT10" s="338">
        <v>136.56799996999999</v>
      </c>
      <c r="BU10" s="338">
        <v>315.96237402999998</v>
      </c>
      <c r="BV10" s="338">
        <v>537.37119408000001</v>
      </c>
    </row>
    <row r="11" spans="1:74" ht="11.1" customHeight="1" x14ac:dyDescent="0.2">
      <c r="A11" s="9" t="s">
        <v>74</v>
      </c>
      <c r="B11" s="212" t="s">
        <v>561</v>
      </c>
      <c r="C11" s="275">
        <v>835.53359549000004</v>
      </c>
      <c r="D11" s="275">
        <v>863.84415073000002</v>
      </c>
      <c r="E11" s="275">
        <v>444.80010792000002</v>
      </c>
      <c r="F11" s="275">
        <v>146.58012844000001</v>
      </c>
      <c r="G11" s="275">
        <v>37.068044276999998</v>
      </c>
      <c r="H11" s="275">
        <v>0.70374817023000003</v>
      </c>
      <c r="I11" s="275">
        <v>0</v>
      </c>
      <c r="J11" s="275">
        <v>1.1726738752000001</v>
      </c>
      <c r="K11" s="275">
        <v>13.183504374</v>
      </c>
      <c r="L11" s="275">
        <v>164.42529253999999</v>
      </c>
      <c r="M11" s="275">
        <v>313.11867362999999</v>
      </c>
      <c r="N11" s="275">
        <v>401.63806434999998</v>
      </c>
      <c r="O11" s="275">
        <v>857.18288299999995</v>
      </c>
      <c r="P11" s="275">
        <v>573.52062476000003</v>
      </c>
      <c r="Q11" s="275">
        <v>324.04003383999998</v>
      </c>
      <c r="R11" s="275">
        <v>162.24505053999999</v>
      </c>
      <c r="S11" s="275">
        <v>71.295178129000007</v>
      </c>
      <c r="T11" s="275">
        <v>0.23430269589</v>
      </c>
      <c r="U11" s="275">
        <v>0</v>
      </c>
      <c r="V11" s="275">
        <v>0</v>
      </c>
      <c r="W11" s="275">
        <v>5.0383867855000002</v>
      </c>
      <c r="X11" s="275">
        <v>89.063052112999998</v>
      </c>
      <c r="Y11" s="275">
        <v>339.24765360999999</v>
      </c>
      <c r="Z11" s="275">
        <v>671.99332520999997</v>
      </c>
      <c r="AA11" s="275">
        <v>579.13324880000005</v>
      </c>
      <c r="AB11" s="275">
        <v>408.74407119</v>
      </c>
      <c r="AC11" s="275">
        <v>386.92083752000002</v>
      </c>
      <c r="AD11" s="275">
        <v>93.702734441999993</v>
      </c>
      <c r="AE11" s="275">
        <v>56.617052159000004</v>
      </c>
      <c r="AF11" s="275">
        <v>3.3997478926000002</v>
      </c>
      <c r="AG11" s="275">
        <v>0</v>
      </c>
      <c r="AH11" s="275">
        <v>0.70204971402000005</v>
      </c>
      <c r="AI11" s="275">
        <v>24.282754897</v>
      </c>
      <c r="AJ11" s="275">
        <v>146.09005171999999</v>
      </c>
      <c r="AK11" s="275">
        <v>407.81127347</v>
      </c>
      <c r="AL11" s="275">
        <v>728.75779301</v>
      </c>
      <c r="AM11" s="275">
        <v>930.11486427</v>
      </c>
      <c r="AN11" s="275">
        <v>411.95911142</v>
      </c>
      <c r="AO11" s="275">
        <v>475.43170033000001</v>
      </c>
      <c r="AP11" s="275">
        <v>313.2563217</v>
      </c>
      <c r="AQ11" s="275">
        <v>13.327306183999999</v>
      </c>
      <c r="AR11" s="275">
        <v>0</v>
      </c>
      <c r="AS11" s="275">
        <v>0</v>
      </c>
      <c r="AT11" s="275">
        <v>0</v>
      </c>
      <c r="AU11" s="275">
        <v>2.3382448481</v>
      </c>
      <c r="AV11" s="275">
        <v>138.76542499000001</v>
      </c>
      <c r="AW11" s="275">
        <v>568.07261020999999</v>
      </c>
      <c r="AX11" s="275">
        <v>615.65072139999995</v>
      </c>
      <c r="AY11" s="275">
        <v>712.76398314000005</v>
      </c>
      <c r="AZ11" s="338">
        <v>620.74602086000004</v>
      </c>
      <c r="BA11" s="338">
        <v>452.21900932</v>
      </c>
      <c r="BB11" s="338">
        <v>198.36541602</v>
      </c>
      <c r="BC11" s="338">
        <v>57.659886645999997</v>
      </c>
      <c r="BD11" s="338">
        <v>1.8797578589999999</v>
      </c>
      <c r="BE11" s="338">
        <v>0</v>
      </c>
      <c r="BF11" s="338">
        <v>0.23373445433000001</v>
      </c>
      <c r="BG11" s="338">
        <v>20.195406618</v>
      </c>
      <c r="BH11" s="338">
        <v>184.49778966</v>
      </c>
      <c r="BI11" s="338">
        <v>427.58983690000002</v>
      </c>
      <c r="BJ11" s="338">
        <v>713.63333749000003</v>
      </c>
      <c r="BK11" s="338">
        <v>788.33176183</v>
      </c>
      <c r="BL11" s="338">
        <v>599.61561698000003</v>
      </c>
      <c r="BM11" s="338">
        <v>437.43188352999999</v>
      </c>
      <c r="BN11" s="338">
        <v>194.62234841</v>
      </c>
      <c r="BO11" s="338">
        <v>57.702571395</v>
      </c>
      <c r="BP11" s="338">
        <v>1.8812389087000001</v>
      </c>
      <c r="BQ11" s="338">
        <v>0</v>
      </c>
      <c r="BR11" s="338">
        <v>0.233679795</v>
      </c>
      <c r="BS11" s="338">
        <v>20.210360997999999</v>
      </c>
      <c r="BT11" s="338">
        <v>184.57603588000001</v>
      </c>
      <c r="BU11" s="338">
        <v>427.70654297999999</v>
      </c>
      <c r="BV11" s="338">
        <v>713.79355949000001</v>
      </c>
    </row>
    <row r="12" spans="1:74" ht="11.1" customHeight="1" x14ac:dyDescent="0.2">
      <c r="A12" s="9" t="s">
        <v>75</v>
      </c>
      <c r="B12" s="212" t="s">
        <v>562</v>
      </c>
      <c r="C12" s="275">
        <v>622.87009977000002</v>
      </c>
      <c r="D12" s="275">
        <v>497.70993870000001</v>
      </c>
      <c r="E12" s="275">
        <v>278.01279103000002</v>
      </c>
      <c r="F12" s="275">
        <v>55.216056283999997</v>
      </c>
      <c r="G12" s="275">
        <v>14.302545549</v>
      </c>
      <c r="H12" s="275">
        <v>0</v>
      </c>
      <c r="I12" s="275">
        <v>0</v>
      </c>
      <c r="J12" s="275">
        <v>0.42815250273</v>
      </c>
      <c r="K12" s="275">
        <v>1.2312362733</v>
      </c>
      <c r="L12" s="275">
        <v>41.668232273999998</v>
      </c>
      <c r="M12" s="275">
        <v>217.88952422</v>
      </c>
      <c r="N12" s="275">
        <v>357.61300211999998</v>
      </c>
      <c r="O12" s="275">
        <v>564.69881961999999</v>
      </c>
      <c r="P12" s="275">
        <v>310.10100977000002</v>
      </c>
      <c r="Q12" s="275">
        <v>178.67915728</v>
      </c>
      <c r="R12" s="275">
        <v>60.809619484999999</v>
      </c>
      <c r="S12" s="275">
        <v>17.071010349000002</v>
      </c>
      <c r="T12" s="275">
        <v>0</v>
      </c>
      <c r="U12" s="275">
        <v>0</v>
      </c>
      <c r="V12" s="275">
        <v>7.5549556771999996E-2</v>
      </c>
      <c r="W12" s="275">
        <v>1.2685577024000001</v>
      </c>
      <c r="X12" s="275">
        <v>21.882159819999998</v>
      </c>
      <c r="Y12" s="275">
        <v>153.86983323999999</v>
      </c>
      <c r="Z12" s="275">
        <v>443.57858024000001</v>
      </c>
      <c r="AA12" s="275">
        <v>417.65438977999997</v>
      </c>
      <c r="AB12" s="275">
        <v>208.45444634</v>
      </c>
      <c r="AC12" s="275">
        <v>147.31623508000001</v>
      </c>
      <c r="AD12" s="275">
        <v>50.838866406999998</v>
      </c>
      <c r="AE12" s="275">
        <v>13.924893175999999</v>
      </c>
      <c r="AF12" s="275">
        <v>0.15043031351</v>
      </c>
      <c r="AG12" s="275">
        <v>0</v>
      </c>
      <c r="AH12" s="275">
        <v>0.49709097941000002</v>
      </c>
      <c r="AI12" s="275">
        <v>3.2573111524999998</v>
      </c>
      <c r="AJ12" s="275">
        <v>58.733594760000003</v>
      </c>
      <c r="AK12" s="275">
        <v>179.69746989999999</v>
      </c>
      <c r="AL12" s="275">
        <v>500.75310350000001</v>
      </c>
      <c r="AM12" s="275">
        <v>659.71158429000002</v>
      </c>
      <c r="AN12" s="275">
        <v>346.06707734000003</v>
      </c>
      <c r="AO12" s="275">
        <v>186.22507632</v>
      </c>
      <c r="AP12" s="275">
        <v>141.41326799000001</v>
      </c>
      <c r="AQ12" s="275">
        <v>0.49459057628000003</v>
      </c>
      <c r="AR12" s="275">
        <v>0</v>
      </c>
      <c r="AS12" s="275">
        <v>0</v>
      </c>
      <c r="AT12" s="275">
        <v>7.4659433578999998E-2</v>
      </c>
      <c r="AU12" s="275">
        <v>2.5019109436</v>
      </c>
      <c r="AV12" s="275">
        <v>68.621029010000001</v>
      </c>
      <c r="AW12" s="275">
        <v>384.75988726000003</v>
      </c>
      <c r="AX12" s="275">
        <v>450.31322748999997</v>
      </c>
      <c r="AY12" s="275">
        <v>502.85965750000003</v>
      </c>
      <c r="AZ12" s="338">
        <v>402.19407382000003</v>
      </c>
      <c r="BA12" s="338">
        <v>259.08883616000003</v>
      </c>
      <c r="BB12" s="338">
        <v>82.994099719999994</v>
      </c>
      <c r="BC12" s="338">
        <v>10.495761033999999</v>
      </c>
      <c r="BD12" s="338">
        <v>0.34248983821000001</v>
      </c>
      <c r="BE12" s="338">
        <v>0</v>
      </c>
      <c r="BF12" s="338">
        <v>0.24516853415000001</v>
      </c>
      <c r="BG12" s="338">
        <v>3.8885491555999998</v>
      </c>
      <c r="BH12" s="338">
        <v>58.749632935000001</v>
      </c>
      <c r="BI12" s="338">
        <v>239.07957356</v>
      </c>
      <c r="BJ12" s="338">
        <v>485.78487639000002</v>
      </c>
      <c r="BK12" s="338">
        <v>528.60824691000005</v>
      </c>
      <c r="BL12" s="338">
        <v>374.90204115</v>
      </c>
      <c r="BM12" s="338">
        <v>236.30396028999999</v>
      </c>
      <c r="BN12" s="338">
        <v>72.394173362999993</v>
      </c>
      <c r="BO12" s="338">
        <v>10.461024197</v>
      </c>
      <c r="BP12" s="338">
        <v>0.34025186604000002</v>
      </c>
      <c r="BQ12" s="338">
        <v>0</v>
      </c>
      <c r="BR12" s="338">
        <v>0.24350695215000001</v>
      </c>
      <c r="BS12" s="338">
        <v>3.8700507910000002</v>
      </c>
      <c r="BT12" s="338">
        <v>58.619538089000002</v>
      </c>
      <c r="BU12" s="338">
        <v>238.84245060999999</v>
      </c>
      <c r="BV12" s="338">
        <v>485.47510901999999</v>
      </c>
    </row>
    <row r="13" spans="1:74" ht="11.1" customHeight="1" x14ac:dyDescent="0.2">
      <c r="A13" s="9" t="s">
        <v>76</v>
      </c>
      <c r="B13" s="212" t="s">
        <v>563</v>
      </c>
      <c r="C13" s="275">
        <v>818.25909061000004</v>
      </c>
      <c r="D13" s="275">
        <v>600.55837336000002</v>
      </c>
      <c r="E13" s="275">
        <v>483.92057581</v>
      </c>
      <c r="F13" s="275">
        <v>396.18941027</v>
      </c>
      <c r="G13" s="275">
        <v>267.68024360999999</v>
      </c>
      <c r="H13" s="275">
        <v>41.604417857999998</v>
      </c>
      <c r="I13" s="275">
        <v>23.962122888</v>
      </c>
      <c r="J13" s="275">
        <v>20.544136576</v>
      </c>
      <c r="K13" s="275">
        <v>77.997657028999996</v>
      </c>
      <c r="L13" s="275">
        <v>247.36650711999999</v>
      </c>
      <c r="M13" s="275">
        <v>686.75459650000005</v>
      </c>
      <c r="N13" s="275">
        <v>937.06550176999997</v>
      </c>
      <c r="O13" s="275">
        <v>917.83614998999997</v>
      </c>
      <c r="P13" s="275">
        <v>618.62388226999997</v>
      </c>
      <c r="Q13" s="275">
        <v>542.74424169999998</v>
      </c>
      <c r="R13" s="275">
        <v>381.11915650999998</v>
      </c>
      <c r="S13" s="275">
        <v>254.05984409000001</v>
      </c>
      <c r="T13" s="275">
        <v>42.194170894000003</v>
      </c>
      <c r="U13" s="275">
        <v>14.641080522999999</v>
      </c>
      <c r="V13" s="275">
        <v>30.715845448</v>
      </c>
      <c r="W13" s="275">
        <v>114.85992869</v>
      </c>
      <c r="X13" s="275">
        <v>265.17972508999998</v>
      </c>
      <c r="Y13" s="275">
        <v>512.55038810999997</v>
      </c>
      <c r="Z13" s="275">
        <v>926.57057984000005</v>
      </c>
      <c r="AA13" s="275">
        <v>961.58580516999996</v>
      </c>
      <c r="AB13" s="275">
        <v>627.23534919999997</v>
      </c>
      <c r="AC13" s="275">
        <v>467.70052958000002</v>
      </c>
      <c r="AD13" s="275">
        <v>403.35385702999997</v>
      </c>
      <c r="AE13" s="275">
        <v>235.12137104000001</v>
      </c>
      <c r="AF13" s="275">
        <v>58.039481549000001</v>
      </c>
      <c r="AG13" s="275">
        <v>6.3899727231999996</v>
      </c>
      <c r="AH13" s="275">
        <v>26.495312576</v>
      </c>
      <c r="AI13" s="275">
        <v>120.00647687999999</v>
      </c>
      <c r="AJ13" s="275">
        <v>358.41064512999998</v>
      </c>
      <c r="AK13" s="275">
        <v>489.43734398999999</v>
      </c>
      <c r="AL13" s="275">
        <v>815.51553178999995</v>
      </c>
      <c r="AM13" s="275">
        <v>769.05173752999997</v>
      </c>
      <c r="AN13" s="275">
        <v>747.05470248999995</v>
      </c>
      <c r="AO13" s="275">
        <v>602.75930079</v>
      </c>
      <c r="AP13" s="275">
        <v>379.54913564999998</v>
      </c>
      <c r="AQ13" s="275">
        <v>162.49268703999999</v>
      </c>
      <c r="AR13" s="275">
        <v>56.373899969</v>
      </c>
      <c r="AS13" s="275">
        <v>8.9544790042999995</v>
      </c>
      <c r="AT13" s="275">
        <v>24.879915979</v>
      </c>
      <c r="AU13" s="275">
        <v>89.695109512000002</v>
      </c>
      <c r="AV13" s="275">
        <v>382.77653228999998</v>
      </c>
      <c r="AW13" s="275">
        <v>675.21078291000003</v>
      </c>
      <c r="AX13" s="275">
        <v>875.86989549999998</v>
      </c>
      <c r="AY13" s="275">
        <v>870.78185656999995</v>
      </c>
      <c r="AZ13" s="338">
        <v>712.36352178000004</v>
      </c>
      <c r="BA13" s="338">
        <v>602.29184098999997</v>
      </c>
      <c r="BB13" s="338">
        <v>404.25634398</v>
      </c>
      <c r="BC13" s="338">
        <v>212.78991486000001</v>
      </c>
      <c r="BD13" s="338">
        <v>75.428334226999993</v>
      </c>
      <c r="BE13" s="338">
        <v>14.159743014</v>
      </c>
      <c r="BF13" s="338">
        <v>20.145881673000002</v>
      </c>
      <c r="BG13" s="338">
        <v>109.03269557</v>
      </c>
      <c r="BH13" s="338">
        <v>319.06051058999998</v>
      </c>
      <c r="BI13" s="338">
        <v>608.60347791000004</v>
      </c>
      <c r="BJ13" s="338">
        <v>890.58112496000001</v>
      </c>
      <c r="BK13" s="338">
        <v>880.26662479000004</v>
      </c>
      <c r="BL13" s="338">
        <v>712.0454459</v>
      </c>
      <c r="BM13" s="338">
        <v>594.47421790999999</v>
      </c>
      <c r="BN13" s="338">
        <v>396.61327927000002</v>
      </c>
      <c r="BO13" s="338">
        <v>212.64897331</v>
      </c>
      <c r="BP13" s="338">
        <v>75.365565167</v>
      </c>
      <c r="BQ13" s="338">
        <v>14.129271439</v>
      </c>
      <c r="BR13" s="338">
        <v>20.114275599999999</v>
      </c>
      <c r="BS13" s="338">
        <v>108.93400896</v>
      </c>
      <c r="BT13" s="338">
        <v>318.84560809999999</v>
      </c>
      <c r="BU13" s="338">
        <v>608.33085286999994</v>
      </c>
      <c r="BV13" s="338">
        <v>890.29351226999995</v>
      </c>
    </row>
    <row r="14" spans="1:74" ht="11.1" customHeight="1" x14ac:dyDescent="0.2">
      <c r="A14" s="9" t="s">
        <v>77</v>
      </c>
      <c r="B14" s="212" t="s">
        <v>564</v>
      </c>
      <c r="C14" s="275">
        <v>470.40016093999998</v>
      </c>
      <c r="D14" s="275">
        <v>334.21610296</v>
      </c>
      <c r="E14" s="275">
        <v>284.63731088999998</v>
      </c>
      <c r="F14" s="275">
        <v>294.42224694999999</v>
      </c>
      <c r="G14" s="275">
        <v>208.40109580000001</v>
      </c>
      <c r="H14" s="275">
        <v>26.138231261000001</v>
      </c>
      <c r="I14" s="275">
        <v>7.8555073811999998</v>
      </c>
      <c r="J14" s="275">
        <v>12.745848065000001</v>
      </c>
      <c r="K14" s="275">
        <v>57.481611866000001</v>
      </c>
      <c r="L14" s="275">
        <v>111.79798207</v>
      </c>
      <c r="M14" s="275">
        <v>470.57026940999998</v>
      </c>
      <c r="N14" s="275">
        <v>619.29155987000001</v>
      </c>
      <c r="O14" s="275">
        <v>569.07476427999995</v>
      </c>
      <c r="P14" s="275">
        <v>341.43124139000003</v>
      </c>
      <c r="Q14" s="275">
        <v>395.44889627999999</v>
      </c>
      <c r="R14" s="275">
        <v>242.13003320000001</v>
      </c>
      <c r="S14" s="275">
        <v>180.98489932999999</v>
      </c>
      <c r="T14" s="275">
        <v>44.007309605000003</v>
      </c>
      <c r="U14" s="275">
        <v>19.765763906</v>
      </c>
      <c r="V14" s="275">
        <v>11.633045573</v>
      </c>
      <c r="W14" s="275">
        <v>65.890861147999999</v>
      </c>
      <c r="X14" s="275">
        <v>200.40666019</v>
      </c>
      <c r="Y14" s="275">
        <v>331.38121639000002</v>
      </c>
      <c r="Z14" s="275">
        <v>627.02263592999998</v>
      </c>
      <c r="AA14" s="275">
        <v>665.84436248999998</v>
      </c>
      <c r="AB14" s="275">
        <v>495.82920730000001</v>
      </c>
      <c r="AC14" s="275">
        <v>392.09114264999999</v>
      </c>
      <c r="AD14" s="275">
        <v>308.02740834999997</v>
      </c>
      <c r="AE14" s="275">
        <v>171.77804806</v>
      </c>
      <c r="AF14" s="275">
        <v>49.519305553000002</v>
      </c>
      <c r="AG14" s="275">
        <v>14.080067951</v>
      </c>
      <c r="AH14" s="275">
        <v>8.6005968280000005</v>
      </c>
      <c r="AI14" s="275">
        <v>44.869661633</v>
      </c>
      <c r="AJ14" s="275">
        <v>177.77788432</v>
      </c>
      <c r="AK14" s="275">
        <v>350.65980811999998</v>
      </c>
      <c r="AL14" s="275">
        <v>507.64110893999998</v>
      </c>
      <c r="AM14" s="275">
        <v>458.60812634000001</v>
      </c>
      <c r="AN14" s="275">
        <v>495.09767497000001</v>
      </c>
      <c r="AO14" s="275">
        <v>486.06312451999997</v>
      </c>
      <c r="AP14" s="275">
        <v>298.25026525999999</v>
      </c>
      <c r="AQ14" s="275">
        <v>175.94334652000001</v>
      </c>
      <c r="AR14" s="275">
        <v>64.740692154000001</v>
      </c>
      <c r="AS14" s="275">
        <v>8.1563206661999992</v>
      </c>
      <c r="AT14" s="275">
        <v>13.737432503000001</v>
      </c>
      <c r="AU14" s="275">
        <v>62.077482513</v>
      </c>
      <c r="AV14" s="275">
        <v>184.83403630999999</v>
      </c>
      <c r="AW14" s="275">
        <v>338.45187249999998</v>
      </c>
      <c r="AX14" s="275">
        <v>527.07849216</v>
      </c>
      <c r="AY14" s="275">
        <v>514.53431006000005</v>
      </c>
      <c r="AZ14" s="338">
        <v>458.05615699999998</v>
      </c>
      <c r="BA14" s="338">
        <v>423.32755857000001</v>
      </c>
      <c r="BB14" s="338">
        <v>308.43364679000001</v>
      </c>
      <c r="BC14" s="338">
        <v>169.03802340999999</v>
      </c>
      <c r="BD14" s="338">
        <v>60.882710705000001</v>
      </c>
      <c r="BE14" s="338">
        <v>19.673240552999999</v>
      </c>
      <c r="BF14" s="338">
        <v>18.421368629</v>
      </c>
      <c r="BG14" s="338">
        <v>47.052715538000001</v>
      </c>
      <c r="BH14" s="338">
        <v>193.56290086000001</v>
      </c>
      <c r="BI14" s="338">
        <v>413.83977484000002</v>
      </c>
      <c r="BJ14" s="338">
        <v>595.82046399000001</v>
      </c>
      <c r="BK14" s="338">
        <v>573.87403896000001</v>
      </c>
      <c r="BL14" s="338">
        <v>471.86577469999997</v>
      </c>
      <c r="BM14" s="338">
        <v>431.96813070000002</v>
      </c>
      <c r="BN14" s="338">
        <v>316.25769608000002</v>
      </c>
      <c r="BO14" s="338">
        <v>169.16776131</v>
      </c>
      <c r="BP14" s="338">
        <v>60.965331014</v>
      </c>
      <c r="BQ14" s="338">
        <v>19.701130398</v>
      </c>
      <c r="BR14" s="338">
        <v>18.438538219000002</v>
      </c>
      <c r="BS14" s="338">
        <v>47.122664210000003</v>
      </c>
      <c r="BT14" s="338">
        <v>193.74682437000001</v>
      </c>
      <c r="BU14" s="338">
        <v>414.06510951000001</v>
      </c>
      <c r="BV14" s="338">
        <v>596.06995692999999</v>
      </c>
    </row>
    <row r="15" spans="1:74" ht="11.1" customHeight="1" x14ac:dyDescent="0.2">
      <c r="A15" s="9" t="s">
        <v>690</v>
      </c>
      <c r="B15" s="212" t="s">
        <v>592</v>
      </c>
      <c r="C15" s="275">
        <v>890.24238127000001</v>
      </c>
      <c r="D15" s="275">
        <v>867.06262842000001</v>
      </c>
      <c r="E15" s="275">
        <v>583.8437735</v>
      </c>
      <c r="F15" s="275">
        <v>299.86310250999998</v>
      </c>
      <c r="G15" s="275">
        <v>118.73716285</v>
      </c>
      <c r="H15" s="275">
        <v>24.274779708000001</v>
      </c>
      <c r="I15" s="275">
        <v>6.4316002295999999</v>
      </c>
      <c r="J15" s="275">
        <v>10.980928262000001</v>
      </c>
      <c r="K15" s="275">
        <v>31.886903160999999</v>
      </c>
      <c r="L15" s="275">
        <v>227.19669834999999</v>
      </c>
      <c r="M15" s="275">
        <v>445.21403170000002</v>
      </c>
      <c r="N15" s="275">
        <v>581.27966817000004</v>
      </c>
      <c r="O15" s="275">
        <v>870.76341028000002</v>
      </c>
      <c r="P15" s="275">
        <v>627.98764391999998</v>
      </c>
      <c r="Q15" s="275">
        <v>449.81198644</v>
      </c>
      <c r="R15" s="275">
        <v>309.51711137000001</v>
      </c>
      <c r="S15" s="275">
        <v>150.49304025000001</v>
      </c>
      <c r="T15" s="275">
        <v>20.790452082000002</v>
      </c>
      <c r="U15" s="275">
        <v>5.6518743002000003</v>
      </c>
      <c r="V15" s="275">
        <v>6.3904489891000003</v>
      </c>
      <c r="W15" s="275">
        <v>38.827468705999998</v>
      </c>
      <c r="X15" s="275">
        <v>197.62480923999999</v>
      </c>
      <c r="Y15" s="275">
        <v>418.19930588</v>
      </c>
      <c r="Z15" s="275">
        <v>783.00140676000001</v>
      </c>
      <c r="AA15" s="275">
        <v>766.43597051999996</v>
      </c>
      <c r="AB15" s="275">
        <v>547.24141984000005</v>
      </c>
      <c r="AC15" s="275">
        <v>542.77214701000003</v>
      </c>
      <c r="AD15" s="275">
        <v>247.80740204</v>
      </c>
      <c r="AE15" s="275">
        <v>153.96928740999999</v>
      </c>
      <c r="AF15" s="275">
        <v>24.637418771</v>
      </c>
      <c r="AG15" s="275">
        <v>5.2021035263000002</v>
      </c>
      <c r="AH15" s="275">
        <v>15.233785301999999</v>
      </c>
      <c r="AI15" s="275">
        <v>44.504017908000002</v>
      </c>
      <c r="AJ15" s="275">
        <v>192.87602215000001</v>
      </c>
      <c r="AK15" s="275">
        <v>490.18167177999999</v>
      </c>
      <c r="AL15" s="275">
        <v>798.06077049999999</v>
      </c>
      <c r="AM15" s="275">
        <v>896.01679152999998</v>
      </c>
      <c r="AN15" s="275">
        <v>624.51447665000001</v>
      </c>
      <c r="AO15" s="275">
        <v>608.81633440999997</v>
      </c>
      <c r="AP15" s="275">
        <v>410.47392227</v>
      </c>
      <c r="AQ15" s="275">
        <v>85.404521001999996</v>
      </c>
      <c r="AR15" s="275">
        <v>26.428147413000001</v>
      </c>
      <c r="AS15" s="275">
        <v>3.4857161944000001</v>
      </c>
      <c r="AT15" s="275">
        <v>7.0400821089000001</v>
      </c>
      <c r="AU15" s="275">
        <v>37.598457711999998</v>
      </c>
      <c r="AV15" s="275">
        <v>252.53891994</v>
      </c>
      <c r="AW15" s="275">
        <v>587.89133900000002</v>
      </c>
      <c r="AX15" s="275">
        <v>708.35354815000005</v>
      </c>
      <c r="AY15" s="275">
        <v>833.05829021</v>
      </c>
      <c r="AZ15" s="338">
        <v>700.17155986</v>
      </c>
      <c r="BA15" s="338">
        <v>569.64901501999998</v>
      </c>
      <c r="BB15" s="338">
        <v>317.63788785999998</v>
      </c>
      <c r="BC15" s="338">
        <v>139.0256771</v>
      </c>
      <c r="BD15" s="338">
        <v>29.159166717000002</v>
      </c>
      <c r="BE15" s="338">
        <v>6.7382536600999998</v>
      </c>
      <c r="BF15" s="338">
        <v>10.480799000999999</v>
      </c>
      <c r="BG15" s="338">
        <v>55.546148565000003</v>
      </c>
      <c r="BH15" s="338">
        <v>247.64670878000001</v>
      </c>
      <c r="BI15" s="338">
        <v>495.37816621000002</v>
      </c>
      <c r="BJ15" s="338">
        <v>781.52351883999995</v>
      </c>
      <c r="BK15" s="338">
        <v>855.78722883</v>
      </c>
      <c r="BL15" s="338">
        <v>691.79429003999996</v>
      </c>
      <c r="BM15" s="338">
        <v>563.54443104999996</v>
      </c>
      <c r="BN15" s="338">
        <v>317.72722546</v>
      </c>
      <c r="BO15" s="338">
        <v>138.79338267</v>
      </c>
      <c r="BP15" s="338">
        <v>29.160956323000001</v>
      </c>
      <c r="BQ15" s="338">
        <v>6.7438183497999997</v>
      </c>
      <c r="BR15" s="338">
        <v>10.471614203</v>
      </c>
      <c r="BS15" s="338">
        <v>55.455333441999997</v>
      </c>
      <c r="BT15" s="338">
        <v>247.21372127000001</v>
      </c>
      <c r="BU15" s="338">
        <v>494.73952130999999</v>
      </c>
      <c r="BV15" s="338">
        <v>780.60996671999999</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557</v>
      </c>
      <c r="C17" s="275">
        <v>1204.0789267</v>
      </c>
      <c r="D17" s="275">
        <v>1047.4599948</v>
      </c>
      <c r="E17" s="275">
        <v>914.79796510999995</v>
      </c>
      <c r="F17" s="275">
        <v>531.88140883000005</v>
      </c>
      <c r="G17" s="275">
        <v>260.01152982999997</v>
      </c>
      <c r="H17" s="275">
        <v>46.504844337999998</v>
      </c>
      <c r="I17" s="275">
        <v>5.9059641887999996</v>
      </c>
      <c r="J17" s="275">
        <v>19.344005756000001</v>
      </c>
      <c r="K17" s="275">
        <v>109.31450981</v>
      </c>
      <c r="L17" s="275">
        <v>405.99249321999997</v>
      </c>
      <c r="M17" s="275">
        <v>706.13521649999996</v>
      </c>
      <c r="N17" s="275">
        <v>1035.6117598999999</v>
      </c>
      <c r="O17" s="275">
        <v>1206.8376095000001</v>
      </c>
      <c r="P17" s="275">
        <v>1084.952759</v>
      </c>
      <c r="Q17" s="275">
        <v>920.64555174999998</v>
      </c>
      <c r="R17" s="275">
        <v>538.75575999</v>
      </c>
      <c r="S17" s="275">
        <v>232.71075820999999</v>
      </c>
      <c r="T17" s="275">
        <v>52.636056834999998</v>
      </c>
      <c r="U17" s="275">
        <v>6.2298833976000001</v>
      </c>
      <c r="V17" s="275">
        <v>19.468237763000001</v>
      </c>
      <c r="W17" s="275">
        <v>107.02928568</v>
      </c>
      <c r="X17" s="275">
        <v>411.90045471000002</v>
      </c>
      <c r="Y17" s="275">
        <v>698.92471781999996</v>
      </c>
      <c r="Z17" s="275">
        <v>994.40166949000002</v>
      </c>
      <c r="AA17" s="275">
        <v>1219.2595085</v>
      </c>
      <c r="AB17" s="275">
        <v>1077.3255687999999</v>
      </c>
      <c r="AC17" s="275">
        <v>904.18655510999997</v>
      </c>
      <c r="AD17" s="275">
        <v>547.20132102000002</v>
      </c>
      <c r="AE17" s="275">
        <v>230.17760254000001</v>
      </c>
      <c r="AF17" s="275">
        <v>53.286045633000001</v>
      </c>
      <c r="AG17" s="275">
        <v>6.4344950790000004</v>
      </c>
      <c r="AH17" s="275">
        <v>17.175737865999999</v>
      </c>
      <c r="AI17" s="275">
        <v>98.680617248000004</v>
      </c>
      <c r="AJ17" s="275">
        <v>404.55589722000002</v>
      </c>
      <c r="AK17" s="275">
        <v>707.86140437999995</v>
      </c>
      <c r="AL17" s="275">
        <v>1012.5709084</v>
      </c>
      <c r="AM17" s="275">
        <v>1212.1981891</v>
      </c>
      <c r="AN17" s="275">
        <v>1047.6354357</v>
      </c>
      <c r="AO17" s="275">
        <v>911.59936801000003</v>
      </c>
      <c r="AP17" s="275">
        <v>527.19986818999996</v>
      </c>
      <c r="AQ17" s="275">
        <v>237.40562491</v>
      </c>
      <c r="AR17" s="275">
        <v>52.793078700999999</v>
      </c>
      <c r="AS17" s="275">
        <v>6.2314494363000001</v>
      </c>
      <c r="AT17" s="275">
        <v>17.972446133999998</v>
      </c>
      <c r="AU17" s="275">
        <v>95.100496586999995</v>
      </c>
      <c r="AV17" s="275">
        <v>399.72585935000001</v>
      </c>
      <c r="AW17" s="275">
        <v>703.41786884999999</v>
      </c>
      <c r="AX17" s="275">
        <v>1017.2841728</v>
      </c>
      <c r="AY17" s="275">
        <v>1223.7649747</v>
      </c>
      <c r="AZ17" s="338">
        <v>1032.2380000000001</v>
      </c>
      <c r="BA17" s="338">
        <v>909.34619999999995</v>
      </c>
      <c r="BB17" s="338">
        <v>543.0403</v>
      </c>
      <c r="BC17" s="338">
        <v>220.7945</v>
      </c>
      <c r="BD17" s="338">
        <v>56.027119999999996</v>
      </c>
      <c r="BE17" s="338">
        <v>6.0378499999999997</v>
      </c>
      <c r="BF17" s="338">
        <v>14.72974</v>
      </c>
      <c r="BG17" s="338">
        <v>90.321629999999999</v>
      </c>
      <c r="BH17" s="338">
        <v>396.66230000000002</v>
      </c>
      <c r="BI17" s="338">
        <v>708.41459999999995</v>
      </c>
      <c r="BJ17" s="338">
        <v>1013.6180000000001</v>
      </c>
      <c r="BK17" s="338">
        <v>1205.5129999999999</v>
      </c>
      <c r="BL17" s="338">
        <v>1034.5450000000001</v>
      </c>
      <c r="BM17" s="338">
        <v>908.61329999999998</v>
      </c>
      <c r="BN17" s="338">
        <v>548.86559999999997</v>
      </c>
      <c r="BO17" s="338">
        <v>220.56280000000001</v>
      </c>
      <c r="BP17" s="338">
        <v>50.552900000000001</v>
      </c>
      <c r="BQ17" s="338">
        <v>3.9673699999999998</v>
      </c>
      <c r="BR17" s="338">
        <v>15.35417</v>
      </c>
      <c r="BS17" s="338">
        <v>84.409700000000001</v>
      </c>
      <c r="BT17" s="338">
        <v>387.00310000000002</v>
      </c>
      <c r="BU17" s="338">
        <v>717.18290000000002</v>
      </c>
      <c r="BV17" s="338">
        <v>1005.293</v>
      </c>
    </row>
    <row r="18" spans="1:74" ht="11.1" customHeight="1" x14ac:dyDescent="0.2">
      <c r="A18" s="9" t="s">
        <v>147</v>
      </c>
      <c r="B18" s="212" t="s">
        <v>590</v>
      </c>
      <c r="C18" s="275">
        <v>1122.1340692000001</v>
      </c>
      <c r="D18" s="275">
        <v>986.66897573000006</v>
      </c>
      <c r="E18" s="275">
        <v>827.23194061000004</v>
      </c>
      <c r="F18" s="275">
        <v>450.17968855999999</v>
      </c>
      <c r="G18" s="275">
        <v>195.49354521000001</v>
      </c>
      <c r="H18" s="275">
        <v>20.952498120000001</v>
      </c>
      <c r="I18" s="275">
        <v>3.9321460813</v>
      </c>
      <c r="J18" s="275">
        <v>10.51626321</v>
      </c>
      <c r="K18" s="275">
        <v>75.351909536999997</v>
      </c>
      <c r="L18" s="275">
        <v>350.47254527000001</v>
      </c>
      <c r="M18" s="275">
        <v>659.40182447999996</v>
      </c>
      <c r="N18" s="275">
        <v>966.63890813</v>
      </c>
      <c r="O18" s="275">
        <v>1129.0488347999999</v>
      </c>
      <c r="P18" s="275">
        <v>1023.3284486</v>
      </c>
      <c r="Q18" s="275">
        <v>831.06335052999998</v>
      </c>
      <c r="R18" s="275">
        <v>454.64432092999999</v>
      </c>
      <c r="S18" s="275">
        <v>173.20203057000001</v>
      </c>
      <c r="T18" s="275">
        <v>23.340780704</v>
      </c>
      <c r="U18" s="275">
        <v>4.2935352514999998</v>
      </c>
      <c r="V18" s="275">
        <v>11.1574525</v>
      </c>
      <c r="W18" s="275">
        <v>74.356034546000004</v>
      </c>
      <c r="X18" s="275">
        <v>355.60154557999999</v>
      </c>
      <c r="Y18" s="275">
        <v>652.24171134000005</v>
      </c>
      <c r="Z18" s="275">
        <v>919.35183467000002</v>
      </c>
      <c r="AA18" s="275">
        <v>1150.9325117000001</v>
      </c>
      <c r="AB18" s="275">
        <v>1018.5670397</v>
      </c>
      <c r="AC18" s="275">
        <v>813.35797118999994</v>
      </c>
      <c r="AD18" s="275">
        <v>463.95664273</v>
      </c>
      <c r="AE18" s="275">
        <v>174.05961585</v>
      </c>
      <c r="AF18" s="275">
        <v>22.864811923000001</v>
      </c>
      <c r="AG18" s="275">
        <v>4.2934509059000003</v>
      </c>
      <c r="AH18" s="275">
        <v>10.402099381999999</v>
      </c>
      <c r="AI18" s="275">
        <v>66.275773100999999</v>
      </c>
      <c r="AJ18" s="275">
        <v>345.0820233</v>
      </c>
      <c r="AK18" s="275">
        <v>658.73480314999995</v>
      </c>
      <c r="AL18" s="275">
        <v>937.08947868999996</v>
      </c>
      <c r="AM18" s="275">
        <v>1148.3799733000001</v>
      </c>
      <c r="AN18" s="275">
        <v>979.84457091000002</v>
      </c>
      <c r="AO18" s="275">
        <v>818.84959634999996</v>
      </c>
      <c r="AP18" s="275">
        <v>441.41378742000001</v>
      </c>
      <c r="AQ18" s="275">
        <v>180.86594350999999</v>
      </c>
      <c r="AR18" s="275">
        <v>23.561519095000001</v>
      </c>
      <c r="AS18" s="275">
        <v>3.7602869846</v>
      </c>
      <c r="AT18" s="275">
        <v>11.444843358</v>
      </c>
      <c r="AU18" s="275">
        <v>66.023950928000005</v>
      </c>
      <c r="AV18" s="275">
        <v>346.91455437000002</v>
      </c>
      <c r="AW18" s="275">
        <v>656.77251530000001</v>
      </c>
      <c r="AX18" s="275">
        <v>945.22181259000001</v>
      </c>
      <c r="AY18" s="275">
        <v>1165.416995</v>
      </c>
      <c r="AZ18" s="338">
        <v>964.90869999999995</v>
      </c>
      <c r="BA18" s="338">
        <v>825.27350000000001</v>
      </c>
      <c r="BB18" s="338">
        <v>462.75700000000001</v>
      </c>
      <c r="BC18" s="338">
        <v>162.12989999999999</v>
      </c>
      <c r="BD18" s="338">
        <v>25.369990000000001</v>
      </c>
      <c r="BE18" s="338">
        <v>3.5553210000000002</v>
      </c>
      <c r="BF18" s="338">
        <v>9.4241279999999996</v>
      </c>
      <c r="BG18" s="338">
        <v>62.756869999999999</v>
      </c>
      <c r="BH18" s="338">
        <v>338.4665</v>
      </c>
      <c r="BI18" s="338">
        <v>661.49739999999997</v>
      </c>
      <c r="BJ18" s="338">
        <v>936.79970000000003</v>
      </c>
      <c r="BK18" s="338">
        <v>1149.1690000000001</v>
      </c>
      <c r="BL18" s="338">
        <v>968.59130000000005</v>
      </c>
      <c r="BM18" s="338">
        <v>826.92259999999999</v>
      </c>
      <c r="BN18" s="338">
        <v>466.23790000000002</v>
      </c>
      <c r="BO18" s="338">
        <v>161.5299</v>
      </c>
      <c r="BP18" s="338">
        <v>22.5532</v>
      </c>
      <c r="BQ18" s="338">
        <v>1.9682249999999999</v>
      </c>
      <c r="BR18" s="338">
        <v>9.3926549999999995</v>
      </c>
      <c r="BS18" s="338">
        <v>58.961019999999998</v>
      </c>
      <c r="BT18" s="338">
        <v>330.2106</v>
      </c>
      <c r="BU18" s="338">
        <v>670.19359999999995</v>
      </c>
      <c r="BV18" s="338">
        <v>930.24919999999997</v>
      </c>
    </row>
    <row r="19" spans="1:74" ht="11.1" customHeight="1" x14ac:dyDescent="0.2">
      <c r="A19" s="9" t="s">
        <v>148</v>
      </c>
      <c r="B19" s="212" t="s">
        <v>558</v>
      </c>
      <c r="C19" s="275">
        <v>1248.7139139999999</v>
      </c>
      <c r="D19" s="275">
        <v>1097.4107346000001</v>
      </c>
      <c r="E19" s="275">
        <v>846.53239235000001</v>
      </c>
      <c r="F19" s="275">
        <v>458.46373983000001</v>
      </c>
      <c r="G19" s="275">
        <v>206.5420239</v>
      </c>
      <c r="H19" s="275">
        <v>29.831509513</v>
      </c>
      <c r="I19" s="275">
        <v>9.9536200274999995</v>
      </c>
      <c r="J19" s="275">
        <v>16.062162140000002</v>
      </c>
      <c r="K19" s="275">
        <v>97.271743646999994</v>
      </c>
      <c r="L19" s="275">
        <v>404.00932662000002</v>
      </c>
      <c r="M19" s="275">
        <v>742.59823421999999</v>
      </c>
      <c r="N19" s="275">
        <v>1115.8628229999999</v>
      </c>
      <c r="O19" s="275">
        <v>1258.4093617999999</v>
      </c>
      <c r="P19" s="275">
        <v>1143.2454112999999</v>
      </c>
      <c r="Q19" s="275">
        <v>845.16296089000002</v>
      </c>
      <c r="R19" s="275">
        <v>462.98264861000001</v>
      </c>
      <c r="S19" s="275">
        <v>193.29265194000001</v>
      </c>
      <c r="T19" s="275">
        <v>33.244655921000003</v>
      </c>
      <c r="U19" s="275">
        <v>10.882512489</v>
      </c>
      <c r="V19" s="275">
        <v>17.593990714</v>
      </c>
      <c r="W19" s="275">
        <v>96.771875640000005</v>
      </c>
      <c r="X19" s="275">
        <v>404.52155003000001</v>
      </c>
      <c r="Y19" s="275">
        <v>734.02134231000002</v>
      </c>
      <c r="Z19" s="275">
        <v>1067.3741553</v>
      </c>
      <c r="AA19" s="275">
        <v>1291.3297843</v>
      </c>
      <c r="AB19" s="275">
        <v>1136.2091278</v>
      </c>
      <c r="AC19" s="275">
        <v>827.04401365000001</v>
      </c>
      <c r="AD19" s="275">
        <v>476.62880992999999</v>
      </c>
      <c r="AE19" s="275">
        <v>193.02104159000001</v>
      </c>
      <c r="AF19" s="275">
        <v>31.187630063</v>
      </c>
      <c r="AG19" s="275">
        <v>11.023758809</v>
      </c>
      <c r="AH19" s="275">
        <v>16.817578483999998</v>
      </c>
      <c r="AI19" s="275">
        <v>86.097098122999995</v>
      </c>
      <c r="AJ19" s="275">
        <v>382.69774877999998</v>
      </c>
      <c r="AK19" s="275">
        <v>724.67652176000001</v>
      </c>
      <c r="AL19" s="275">
        <v>1090.224369</v>
      </c>
      <c r="AM19" s="275">
        <v>1287.6617767</v>
      </c>
      <c r="AN19" s="275">
        <v>1081.9146294</v>
      </c>
      <c r="AO19" s="275">
        <v>839.14719619000005</v>
      </c>
      <c r="AP19" s="275">
        <v>457.33128010000001</v>
      </c>
      <c r="AQ19" s="275">
        <v>203.34423867000001</v>
      </c>
      <c r="AR19" s="275">
        <v>31.594180965</v>
      </c>
      <c r="AS19" s="275">
        <v>10.511526963</v>
      </c>
      <c r="AT19" s="275">
        <v>19.391986551999999</v>
      </c>
      <c r="AU19" s="275">
        <v>86.526603538000003</v>
      </c>
      <c r="AV19" s="275">
        <v>388.52414469000001</v>
      </c>
      <c r="AW19" s="275">
        <v>725.45569911999996</v>
      </c>
      <c r="AX19" s="275">
        <v>1096.5202328</v>
      </c>
      <c r="AY19" s="275">
        <v>1295.6842583</v>
      </c>
      <c r="AZ19" s="338">
        <v>1064.191</v>
      </c>
      <c r="BA19" s="338">
        <v>835.82349999999997</v>
      </c>
      <c r="BB19" s="338">
        <v>483.27359999999999</v>
      </c>
      <c r="BC19" s="338">
        <v>182.80170000000001</v>
      </c>
      <c r="BD19" s="338">
        <v>31.129819999999999</v>
      </c>
      <c r="BE19" s="338">
        <v>10.14667</v>
      </c>
      <c r="BF19" s="338">
        <v>17.839120000000001</v>
      </c>
      <c r="BG19" s="338">
        <v>83.757189999999994</v>
      </c>
      <c r="BH19" s="338">
        <v>386.86489999999998</v>
      </c>
      <c r="BI19" s="338">
        <v>737.2296</v>
      </c>
      <c r="BJ19" s="338">
        <v>1070.519</v>
      </c>
      <c r="BK19" s="338">
        <v>1274.2139999999999</v>
      </c>
      <c r="BL19" s="338">
        <v>1067.01</v>
      </c>
      <c r="BM19" s="338">
        <v>841.55370000000005</v>
      </c>
      <c r="BN19" s="338">
        <v>481.7167</v>
      </c>
      <c r="BO19" s="338">
        <v>183.55889999999999</v>
      </c>
      <c r="BP19" s="338">
        <v>30.352160000000001</v>
      </c>
      <c r="BQ19" s="338">
        <v>7.1943089999999996</v>
      </c>
      <c r="BR19" s="338">
        <v>16.775739999999999</v>
      </c>
      <c r="BS19" s="338">
        <v>84.098100000000002</v>
      </c>
      <c r="BT19" s="338">
        <v>374.67529999999999</v>
      </c>
      <c r="BU19" s="338">
        <v>748.12170000000003</v>
      </c>
      <c r="BV19" s="338">
        <v>1065.924</v>
      </c>
    </row>
    <row r="20" spans="1:74" ht="11.1" customHeight="1" x14ac:dyDescent="0.2">
      <c r="A20" s="9" t="s">
        <v>149</v>
      </c>
      <c r="B20" s="212" t="s">
        <v>559</v>
      </c>
      <c r="C20" s="275">
        <v>1320.7415229000001</v>
      </c>
      <c r="D20" s="275">
        <v>1121.6252795</v>
      </c>
      <c r="E20" s="275">
        <v>830.68731163999996</v>
      </c>
      <c r="F20" s="275">
        <v>452.37062159999999</v>
      </c>
      <c r="G20" s="275">
        <v>199.80640195000001</v>
      </c>
      <c r="H20" s="275">
        <v>38.875250356999999</v>
      </c>
      <c r="I20" s="275">
        <v>12.978642839000001</v>
      </c>
      <c r="J20" s="275">
        <v>20.902843489999999</v>
      </c>
      <c r="K20" s="275">
        <v>115.97361084000001</v>
      </c>
      <c r="L20" s="275">
        <v>418.42352665999999</v>
      </c>
      <c r="M20" s="275">
        <v>782.09270576999995</v>
      </c>
      <c r="N20" s="275">
        <v>1232.6596109</v>
      </c>
      <c r="O20" s="275">
        <v>1313.2289059</v>
      </c>
      <c r="P20" s="275">
        <v>1160.6063852</v>
      </c>
      <c r="Q20" s="275">
        <v>824.37179131000005</v>
      </c>
      <c r="R20" s="275">
        <v>455.22070445000003</v>
      </c>
      <c r="S20" s="275">
        <v>197.37551218999999</v>
      </c>
      <c r="T20" s="275">
        <v>40.486341615999997</v>
      </c>
      <c r="U20" s="275">
        <v>13.518988424</v>
      </c>
      <c r="V20" s="275">
        <v>22.059522296000001</v>
      </c>
      <c r="W20" s="275">
        <v>114.65229309</v>
      </c>
      <c r="X20" s="275">
        <v>416.64650254999998</v>
      </c>
      <c r="Y20" s="275">
        <v>774.99054544000001</v>
      </c>
      <c r="Z20" s="275">
        <v>1201.4222844000001</v>
      </c>
      <c r="AA20" s="275">
        <v>1348.679711</v>
      </c>
      <c r="AB20" s="275">
        <v>1145.8335322999999</v>
      </c>
      <c r="AC20" s="275">
        <v>807.97275740999999</v>
      </c>
      <c r="AD20" s="275">
        <v>466.62911402999998</v>
      </c>
      <c r="AE20" s="275">
        <v>200.46632568999999</v>
      </c>
      <c r="AF20" s="275">
        <v>39.869635178999999</v>
      </c>
      <c r="AG20" s="275">
        <v>14.336571768000001</v>
      </c>
      <c r="AH20" s="275">
        <v>22.209484299</v>
      </c>
      <c r="AI20" s="275">
        <v>105.17628805</v>
      </c>
      <c r="AJ20" s="275">
        <v>397.36221054999999</v>
      </c>
      <c r="AK20" s="275">
        <v>757.47248157000001</v>
      </c>
      <c r="AL20" s="275">
        <v>1224.9630428999999</v>
      </c>
      <c r="AM20" s="275">
        <v>1342.0310849</v>
      </c>
      <c r="AN20" s="275">
        <v>1101.5678725</v>
      </c>
      <c r="AO20" s="275">
        <v>820.38676998000005</v>
      </c>
      <c r="AP20" s="275">
        <v>454.64445962999997</v>
      </c>
      <c r="AQ20" s="275">
        <v>209.86390718999999</v>
      </c>
      <c r="AR20" s="275">
        <v>40.622576836999997</v>
      </c>
      <c r="AS20" s="275">
        <v>14.505702554999999</v>
      </c>
      <c r="AT20" s="275">
        <v>25.387995637</v>
      </c>
      <c r="AU20" s="275">
        <v>103.71130014000001</v>
      </c>
      <c r="AV20" s="275">
        <v>402.80099567000002</v>
      </c>
      <c r="AW20" s="275">
        <v>759.67161534000002</v>
      </c>
      <c r="AX20" s="275">
        <v>1216.9649707000001</v>
      </c>
      <c r="AY20" s="275">
        <v>1342.4232724999999</v>
      </c>
      <c r="AZ20" s="338">
        <v>1098.2260000000001</v>
      </c>
      <c r="BA20" s="338">
        <v>814.3954</v>
      </c>
      <c r="BB20" s="338">
        <v>471.30759999999998</v>
      </c>
      <c r="BC20" s="338">
        <v>193.1542</v>
      </c>
      <c r="BD20" s="338">
        <v>37.869280000000003</v>
      </c>
      <c r="BE20" s="338">
        <v>14.3216</v>
      </c>
      <c r="BF20" s="338">
        <v>24.691970000000001</v>
      </c>
      <c r="BG20" s="338">
        <v>100.5592</v>
      </c>
      <c r="BH20" s="338">
        <v>410.0247</v>
      </c>
      <c r="BI20" s="338">
        <v>780.81280000000004</v>
      </c>
      <c r="BJ20" s="338">
        <v>1188.1179999999999</v>
      </c>
      <c r="BK20" s="338">
        <v>1328.433</v>
      </c>
      <c r="BL20" s="338">
        <v>1104.1120000000001</v>
      </c>
      <c r="BM20" s="338">
        <v>814.31209999999999</v>
      </c>
      <c r="BN20" s="338">
        <v>466.78730000000002</v>
      </c>
      <c r="BO20" s="338">
        <v>192.5265</v>
      </c>
      <c r="BP20" s="338">
        <v>37.126640000000002</v>
      </c>
      <c r="BQ20" s="338">
        <v>11.488860000000001</v>
      </c>
      <c r="BR20" s="338">
        <v>22.805859999999999</v>
      </c>
      <c r="BS20" s="338">
        <v>102.2212</v>
      </c>
      <c r="BT20" s="338">
        <v>390.91210000000001</v>
      </c>
      <c r="BU20" s="338">
        <v>797.61959999999999</v>
      </c>
      <c r="BV20" s="338">
        <v>1175.7629999999999</v>
      </c>
    </row>
    <row r="21" spans="1:74" ht="11.1" customHeight="1" x14ac:dyDescent="0.2">
      <c r="A21" s="9" t="s">
        <v>150</v>
      </c>
      <c r="B21" s="212" t="s">
        <v>591</v>
      </c>
      <c r="C21" s="275">
        <v>606.47595129000001</v>
      </c>
      <c r="D21" s="275">
        <v>501.76994566000002</v>
      </c>
      <c r="E21" s="275">
        <v>370.16971290999999</v>
      </c>
      <c r="F21" s="275">
        <v>145.15883296000001</v>
      </c>
      <c r="G21" s="275">
        <v>48.059649311999998</v>
      </c>
      <c r="H21" s="275">
        <v>1.492175459</v>
      </c>
      <c r="I21" s="275">
        <v>0.30128942927000002</v>
      </c>
      <c r="J21" s="275">
        <v>0.39897235458000002</v>
      </c>
      <c r="K21" s="275">
        <v>13.079230917</v>
      </c>
      <c r="L21" s="275">
        <v>137.22003092</v>
      </c>
      <c r="M21" s="275">
        <v>352.86389111</v>
      </c>
      <c r="N21" s="275">
        <v>519.86886707999997</v>
      </c>
      <c r="O21" s="275">
        <v>614.71188380000001</v>
      </c>
      <c r="P21" s="275">
        <v>521.56217924999999</v>
      </c>
      <c r="Q21" s="275">
        <v>362.23937216000002</v>
      </c>
      <c r="R21" s="275">
        <v>141.09590743000001</v>
      </c>
      <c r="S21" s="275">
        <v>41.565661419999998</v>
      </c>
      <c r="T21" s="275">
        <v>1.4045045491000001</v>
      </c>
      <c r="U21" s="275">
        <v>0.30385634493000002</v>
      </c>
      <c r="V21" s="275">
        <v>0.43502286639999999</v>
      </c>
      <c r="W21" s="275">
        <v>13.410977215000001</v>
      </c>
      <c r="X21" s="275">
        <v>139.83445040999999</v>
      </c>
      <c r="Y21" s="275">
        <v>347.21597688000003</v>
      </c>
      <c r="Z21" s="275">
        <v>484.88874349999998</v>
      </c>
      <c r="AA21" s="275">
        <v>633.56161239000005</v>
      </c>
      <c r="AB21" s="275">
        <v>518.05539304000001</v>
      </c>
      <c r="AC21" s="275">
        <v>350.31560888000001</v>
      </c>
      <c r="AD21" s="275">
        <v>145.79183508</v>
      </c>
      <c r="AE21" s="275">
        <v>40.959149254000003</v>
      </c>
      <c r="AF21" s="275">
        <v>1.2265008618</v>
      </c>
      <c r="AG21" s="275">
        <v>0.30032067565999998</v>
      </c>
      <c r="AH21" s="275">
        <v>0.43183338731999998</v>
      </c>
      <c r="AI21" s="275">
        <v>10.921448051</v>
      </c>
      <c r="AJ21" s="275">
        <v>131.27189271</v>
      </c>
      <c r="AK21" s="275">
        <v>344.41604347999998</v>
      </c>
      <c r="AL21" s="275">
        <v>490.00633302</v>
      </c>
      <c r="AM21" s="275">
        <v>629.64535189000003</v>
      </c>
      <c r="AN21" s="275">
        <v>490.85399376999999</v>
      </c>
      <c r="AO21" s="275">
        <v>355.40741008999998</v>
      </c>
      <c r="AP21" s="275">
        <v>133.6901771</v>
      </c>
      <c r="AQ21" s="275">
        <v>41.531268226999998</v>
      </c>
      <c r="AR21" s="275">
        <v>1.3357933745999999</v>
      </c>
      <c r="AS21" s="275">
        <v>0.24520307877</v>
      </c>
      <c r="AT21" s="275">
        <v>0.48776166847000002</v>
      </c>
      <c r="AU21" s="275">
        <v>11.701979092</v>
      </c>
      <c r="AV21" s="275">
        <v>133.44374582</v>
      </c>
      <c r="AW21" s="275">
        <v>341.62731552000002</v>
      </c>
      <c r="AX21" s="275">
        <v>498.49453425000002</v>
      </c>
      <c r="AY21" s="275">
        <v>638.57357319000005</v>
      </c>
      <c r="AZ21" s="338">
        <v>477.6995</v>
      </c>
      <c r="BA21" s="338">
        <v>363.5188</v>
      </c>
      <c r="BB21" s="338">
        <v>139.26689999999999</v>
      </c>
      <c r="BC21" s="338">
        <v>35.949489999999997</v>
      </c>
      <c r="BD21" s="338">
        <v>1.363218</v>
      </c>
      <c r="BE21" s="338">
        <v>0.22170129999999999</v>
      </c>
      <c r="BF21" s="338">
        <v>0.40366239999999998</v>
      </c>
      <c r="BG21" s="338">
        <v>10.814209999999999</v>
      </c>
      <c r="BH21" s="338">
        <v>126.0583</v>
      </c>
      <c r="BI21" s="338">
        <v>337.72550000000001</v>
      </c>
      <c r="BJ21" s="338">
        <v>497.55419999999998</v>
      </c>
      <c r="BK21" s="338">
        <v>627.41579999999999</v>
      </c>
      <c r="BL21" s="338">
        <v>475.62819999999999</v>
      </c>
      <c r="BM21" s="338">
        <v>362.3229</v>
      </c>
      <c r="BN21" s="338">
        <v>138.7107</v>
      </c>
      <c r="BO21" s="338">
        <v>36.014479999999999</v>
      </c>
      <c r="BP21" s="338">
        <v>1.284624</v>
      </c>
      <c r="BQ21" s="338">
        <v>9.0243100000000007E-2</v>
      </c>
      <c r="BR21" s="338">
        <v>0.43014049999999998</v>
      </c>
      <c r="BS21" s="338">
        <v>10.37829</v>
      </c>
      <c r="BT21" s="338">
        <v>123.4811</v>
      </c>
      <c r="BU21" s="338">
        <v>340.5127</v>
      </c>
      <c r="BV21" s="338">
        <v>492.54050000000001</v>
      </c>
    </row>
    <row r="22" spans="1:74" ht="11.1" customHeight="1" x14ac:dyDescent="0.2">
      <c r="A22" s="9" t="s">
        <v>151</v>
      </c>
      <c r="B22" s="212" t="s">
        <v>561</v>
      </c>
      <c r="C22" s="275">
        <v>776.90562125999998</v>
      </c>
      <c r="D22" s="275">
        <v>635.63788407000004</v>
      </c>
      <c r="E22" s="275">
        <v>441.06864371</v>
      </c>
      <c r="F22" s="275">
        <v>177.79884081</v>
      </c>
      <c r="G22" s="275">
        <v>57.164709015</v>
      </c>
      <c r="H22" s="275">
        <v>1.1381253341999999</v>
      </c>
      <c r="I22" s="275">
        <v>0.23522143207000001</v>
      </c>
      <c r="J22" s="275">
        <v>4.7079180243E-2</v>
      </c>
      <c r="K22" s="275">
        <v>18.511498884000002</v>
      </c>
      <c r="L22" s="275">
        <v>194.93483673</v>
      </c>
      <c r="M22" s="275">
        <v>472.67683288000001</v>
      </c>
      <c r="N22" s="275">
        <v>691.21145232000003</v>
      </c>
      <c r="O22" s="275">
        <v>795.95530951000001</v>
      </c>
      <c r="P22" s="275">
        <v>669.01869936000003</v>
      </c>
      <c r="Q22" s="275">
        <v>433.75724302999998</v>
      </c>
      <c r="R22" s="275">
        <v>172.73629844000001</v>
      </c>
      <c r="S22" s="275">
        <v>51.390752755999998</v>
      </c>
      <c r="T22" s="275">
        <v>1.1848045826</v>
      </c>
      <c r="U22" s="275">
        <v>0.23522143207000001</v>
      </c>
      <c r="V22" s="275">
        <v>0.16434656776000001</v>
      </c>
      <c r="W22" s="275">
        <v>19.037613672999999</v>
      </c>
      <c r="X22" s="275">
        <v>193.76204494000001</v>
      </c>
      <c r="Y22" s="275">
        <v>464.84708310000002</v>
      </c>
      <c r="Z22" s="275">
        <v>649.3254819</v>
      </c>
      <c r="AA22" s="275">
        <v>824.17397287999995</v>
      </c>
      <c r="AB22" s="275">
        <v>659.00285187999998</v>
      </c>
      <c r="AC22" s="275">
        <v>422.51158455000001</v>
      </c>
      <c r="AD22" s="275">
        <v>179.05307135000001</v>
      </c>
      <c r="AE22" s="275">
        <v>51.225267594999998</v>
      </c>
      <c r="AF22" s="275">
        <v>0.82209270920999999</v>
      </c>
      <c r="AG22" s="275">
        <v>0.23522143207000001</v>
      </c>
      <c r="AH22" s="275">
        <v>0.16434656776000001</v>
      </c>
      <c r="AI22" s="275">
        <v>15.398982874</v>
      </c>
      <c r="AJ22" s="275">
        <v>178.43443088000001</v>
      </c>
      <c r="AK22" s="275">
        <v>453.54861597000001</v>
      </c>
      <c r="AL22" s="275">
        <v>655.00923470999999</v>
      </c>
      <c r="AM22" s="275">
        <v>810.78560198000002</v>
      </c>
      <c r="AN22" s="275">
        <v>624.67563034</v>
      </c>
      <c r="AO22" s="275">
        <v>432.63337505999999</v>
      </c>
      <c r="AP22" s="275">
        <v>162.74645204000001</v>
      </c>
      <c r="AQ22" s="275">
        <v>53.422685553999997</v>
      </c>
      <c r="AR22" s="275">
        <v>1.0912651794999999</v>
      </c>
      <c r="AS22" s="275">
        <v>0.23522143207000001</v>
      </c>
      <c r="AT22" s="275">
        <v>0.23455153915999999</v>
      </c>
      <c r="AU22" s="275">
        <v>17.173305896999999</v>
      </c>
      <c r="AV22" s="275">
        <v>182.17759425</v>
      </c>
      <c r="AW22" s="275">
        <v>449.27475024</v>
      </c>
      <c r="AX22" s="275">
        <v>669.98270237999998</v>
      </c>
      <c r="AY22" s="275">
        <v>821.03697886999998</v>
      </c>
      <c r="AZ22" s="338">
        <v>606.69410000000005</v>
      </c>
      <c r="BA22" s="338">
        <v>434.1481</v>
      </c>
      <c r="BB22" s="338">
        <v>173.77430000000001</v>
      </c>
      <c r="BC22" s="338">
        <v>46.875599999999999</v>
      </c>
      <c r="BD22" s="338">
        <v>1.0205740000000001</v>
      </c>
      <c r="BE22" s="338">
        <v>0.2352214</v>
      </c>
      <c r="BF22" s="338">
        <v>0.2345515</v>
      </c>
      <c r="BG22" s="338">
        <v>16.276009999999999</v>
      </c>
      <c r="BH22" s="338">
        <v>175.29740000000001</v>
      </c>
      <c r="BI22" s="338">
        <v>452.55590000000001</v>
      </c>
      <c r="BJ22" s="338">
        <v>663.04399999999998</v>
      </c>
      <c r="BK22" s="338">
        <v>808.19119999999998</v>
      </c>
      <c r="BL22" s="338">
        <v>610.2133</v>
      </c>
      <c r="BM22" s="338">
        <v>438.85210000000001</v>
      </c>
      <c r="BN22" s="338">
        <v>172.75380000000001</v>
      </c>
      <c r="BO22" s="338">
        <v>47.138399999999997</v>
      </c>
      <c r="BP22" s="338">
        <v>1.137934</v>
      </c>
      <c r="BQ22" s="338">
        <v>7.0444800000000002E-2</v>
      </c>
      <c r="BR22" s="338">
        <v>0.2108458</v>
      </c>
      <c r="BS22" s="338">
        <v>16.682009999999998</v>
      </c>
      <c r="BT22" s="338">
        <v>169.53</v>
      </c>
      <c r="BU22" s="338">
        <v>454.625</v>
      </c>
      <c r="BV22" s="338">
        <v>657.01279999999997</v>
      </c>
    </row>
    <row r="23" spans="1:74" ht="11.1" customHeight="1" x14ac:dyDescent="0.2">
      <c r="A23" s="9" t="s">
        <v>152</v>
      </c>
      <c r="B23" s="212" t="s">
        <v>562</v>
      </c>
      <c r="C23" s="275">
        <v>540.95038240999997</v>
      </c>
      <c r="D23" s="275">
        <v>407.83504692000002</v>
      </c>
      <c r="E23" s="275">
        <v>240.0935403</v>
      </c>
      <c r="F23" s="275">
        <v>76.213922557999993</v>
      </c>
      <c r="G23" s="275">
        <v>9.7801259575999993</v>
      </c>
      <c r="H23" s="275">
        <v>7.5330696143000003E-2</v>
      </c>
      <c r="I23" s="275">
        <v>7.6980917954E-3</v>
      </c>
      <c r="J23" s="275">
        <v>9.2391851920999996E-2</v>
      </c>
      <c r="K23" s="275">
        <v>4.7183190705999998</v>
      </c>
      <c r="L23" s="275">
        <v>69.186263296000007</v>
      </c>
      <c r="M23" s="275">
        <v>261.17758000999999</v>
      </c>
      <c r="N23" s="275">
        <v>503.67858608</v>
      </c>
      <c r="O23" s="275">
        <v>558.20192163000002</v>
      </c>
      <c r="P23" s="275">
        <v>423.02330176999999</v>
      </c>
      <c r="Q23" s="275">
        <v>239.86451084999999</v>
      </c>
      <c r="R23" s="275">
        <v>73.153970385999997</v>
      </c>
      <c r="S23" s="275">
        <v>9.8111071948999999</v>
      </c>
      <c r="T23" s="275">
        <v>6.7074002187000006E-2</v>
      </c>
      <c r="U23" s="275">
        <v>7.6980917954E-3</v>
      </c>
      <c r="V23" s="275">
        <v>0.13520710219000001</v>
      </c>
      <c r="W23" s="275">
        <v>4.7616702998999996</v>
      </c>
      <c r="X23" s="275">
        <v>66.876720594999995</v>
      </c>
      <c r="Y23" s="275">
        <v>262.70629664000001</v>
      </c>
      <c r="Z23" s="275">
        <v>485.27429505999999</v>
      </c>
      <c r="AA23" s="275">
        <v>577.54916922999996</v>
      </c>
      <c r="AB23" s="275">
        <v>411.37440931999998</v>
      </c>
      <c r="AC23" s="275">
        <v>238.61848748</v>
      </c>
      <c r="AD23" s="275">
        <v>76.840996017999998</v>
      </c>
      <c r="AE23" s="275">
        <v>11.104770922</v>
      </c>
      <c r="AF23" s="275">
        <v>5.0519238500000001E-2</v>
      </c>
      <c r="AG23" s="275">
        <v>7.6980917954E-3</v>
      </c>
      <c r="AH23" s="275">
        <v>0.14276205786999999</v>
      </c>
      <c r="AI23" s="275">
        <v>3.8899668651999999</v>
      </c>
      <c r="AJ23" s="275">
        <v>62.165505363999998</v>
      </c>
      <c r="AK23" s="275">
        <v>254.12393376</v>
      </c>
      <c r="AL23" s="275">
        <v>482.97920239000001</v>
      </c>
      <c r="AM23" s="275">
        <v>555.69534965000003</v>
      </c>
      <c r="AN23" s="275">
        <v>387.49898030000003</v>
      </c>
      <c r="AO23" s="275">
        <v>238.06010090000001</v>
      </c>
      <c r="AP23" s="275">
        <v>68.556846852999996</v>
      </c>
      <c r="AQ23" s="275">
        <v>11.571537080000001</v>
      </c>
      <c r="AR23" s="275">
        <v>3.8680036208E-2</v>
      </c>
      <c r="AS23" s="275">
        <v>7.6980917954E-3</v>
      </c>
      <c r="AT23" s="275">
        <v>0.19247115580999999</v>
      </c>
      <c r="AU23" s="275">
        <v>3.9979566337999999</v>
      </c>
      <c r="AV23" s="275">
        <v>63.605734140999999</v>
      </c>
      <c r="AW23" s="275">
        <v>249.29424705</v>
      </c>
      <c r="AX23" s="275">
        <v>487.76984469000001</v>
      </c>
      <c r="AY23" s="275">
        <v>564.30580129999998</v>
      </c>
      <c r="AZ23" s="338">
        <v>386.74889999999999</v>
      </c>
      <c r="BA23" s="338">
        <v>232.0257</v>
      </c>
      <c r="BB23" s="338">
        <v>73.913499999999999</v>
      </c>
      <c r="BC23" s="338">
        <v>10.74469</v>
      </c>
      <c r="BD23" s="338">
        <v>3.05402E-2</v>
      </c>
      <c r="BE23" s="338">
        <v>7.6980900000000003E-3</v>
      </c>
      <c r="BF23" s="338">
        <v>0.18368499999999999</v>
      </c>
      <c r="BG23" s="338">
        <v>3.3163659999999999</v>
      </c>
      <c r="BH23" s="338">
        <v>62.172649999999997</v>
      </c>
      <c r="BI23" s="338">
        <v>261.7303</v>
      </c>
      <c r="BJ23" s="338">
        <v>482.54820000000001</v>
      </c>
      <c r="BK23" s="338">
        <v>560.80790000000002</v>
      </c>
      <c r="BL23" s="338">
        <v>397.97210000000001</v>
      </c>
      <c r="BM23" s="338">
        <v>235.51140000000001</v>
      </c>
      <c r="BN23" s="338">
        <v>73.117750000000001</v>
      </c>
      <c r="BO23" s="338">
        <v>10.348520000000001</v>
      </c>
      <c r="BP23" s="338">
        <v>6.4789200000000005E-2</v>
      </c>
      <c r="BQ23" s="338">
        <v>7.6980900000000003E-3</v>
      </c>
      <c r="BR23" s="338">
        <v>0.15530720000000001</v>
      </c>
      <c r="BS23" s="338">
        <v>2.8495919999999999</v>
      </c>
      <c r="BT23" s="338">
        <v>56.342750000000002</v>
      </c>
      <c r="BU23" s="338">
        <v>262.77820000000003</v>
      </c>
      <c r="BV23" s="338">
        <v>466.98200000000003</v>
      </c>
    </row>
    <row r="24" spans="1:74" ht="11.1" customHeight="1" x14ac:dyDescent="0.2">
      <c r="A24" s="9" t="s">
        <v>153</v>
      </c>
      <c r="B24" s="212" t="s">
        <v>563</v>
      </c>
      <c r="C24" s="275">
        <v>904.37354907999998</v>
      </c>
      <c r="D24" s="275">
        <v>749.36121942</v>
      </c>
      <c r="E24" s="275">
        <v>605.14098320000005</v>
      </c>
      <c r="F24" s="275">
        <v>419.26519100000002</v>
      </c>
      <c r="G24" s="275">
        <v>230.91638356000001</v>
      </c>
      <c r="H24" s="275">
        <v>80.006215924000003</v>
      </c>
      <c r="I24" s="275">
        <v>12.009655849</v>
      </c>
      <c r="J24" s="275">
        <v>24.828341854000001</v>
      </c>
      <c r="K24" s="275">
        <v>113.56193929</v>
      </c>
      <c r="L24" s="275">
        <v>349.09432919</v>
      </c>
      <c r="M24" s="275">
        <v>599.97428243000002</v>
      </c>
      <c r="N24" s="275">
        <v>924.42130569999995</v>
      </c>
      <c r="O24" s="275">
        <v>903.14718711</v>
      </c>
      <c r="P24" s="275">
        <v>738.88430447999997</v>
      </c>
      <c r="Q24" s="275">
        <v>589.31111281000005</v>
      </c>
      <c r="R24" s="275">
        <v>415.97898794999998</v>
      </c>
      <c r="S24" s="275">
        <v>235.29732154999999</v>
      </c>
      <c r="T24" s="275">
        <v>73.507594287000003</v>
      </c>
      <c r="U24" s="275">
        <v>13.373008923</v>
      </c>
      <c r="V24" s="275">
        <v>23.673042834</v>
      </c>
      <c r="W24" s="275">
        <v>109.78392438</v>
      </c>
      <c r="X24" s="275">
        <v>341.58032493000002</v>
      </c>
      <c r="Y24" s="275">
        <v>610.48093408</v>
      </c>
      <c r="Z24" s="275">
        <v>928.49666268999999</v>
      </c>
      <c r="AA24" s="275">
        <v>913.83241204000001</v>
      </c>
      <c r="AB24" s="275">
        <v>727.21433967999997</v>
      </c>
      <c r="AC24" s="275">
        <v>575.02338457999997</v>
      </c>
      <c r="AD24" s="275">
        <v>417.86681463999997</v>
      </c>
      <c r="AE24" s="275">
        <v>242.99906516999999</v>
      </c>
      <c r="AF24" s="275">
        <v>72.876211788000006</v>
      </c>
      <c r="AG24" s="275">
        <v>14.188106093</v>
      </c>
      <c r="AH24" s="275">
        <v>23.886968004</v>
      </c>
      <c r="AI24" s="275">
        <v>104.06218697</v>
      </c>
      <c r="AJ24" s="275">
        <v>329.40434581</v>
      </c>
      <c r="AK24" s="275">
        <v>602.49412906999999</v>
      </c>
      <c r="AL24" s="275">
        <v>930.17717917000004</v>
      </c>
      <c r="AM24" s="275">
        <v>905.30084794000004</v>
      </c>
      <c r="AN24" s="275">
        <v>717.98991059000002</v>
      </c>
      <c r="AO24" s="275">
        <v>571.13310258000001</v>
      </c>
      <c r="AP24" s="275">
        <v>418.10961656000001</v>
      </c>
      <c r="AQ24" s="275">
        <v>246.59833072000001</v>
      </c>
      <c r="AR24" s="275">
        <v>72.181799220000002</v>
      </c>
      <c r="AS24" s="275">
        <v>14.40026632</v>
      </c>
      <c r="AT24" s="275">
        <v>24.972528384</v>
      </c>
      <c r="AU24" s="275">
        <v>104.71970937</v>
      </c>
      <c r="AV24" s="275">
        <v>332.26145012000001</v>
      </c>
      <c r="AW24" s="275">
        <v>596.41596079999999</v>
      </c>
      <c r="AX24" s="275">
        <v>912.81453755999996</v>
      </c>
      <c r="AY24" s="275">
        <v>880.62991331000001</v>
      </c>
      <c r="AZ24" s="338">
        <v>717.56380000000001</v>
      </c>
      <c r="BA24" s="338">
        <v>566.03510000000006</v>
      </c>
      <c r="BB24" s="338">
        <v>408.89049999999997</v>
      </c>
      <c r="BC24" s="338">
        <v>236.81219999999999</v>
      </c>
      <c r="BD24" s="338">
        <v>68.618089999999995</v>
      </c>
      <c r="BE24" s="338">
        <v>14.05925</v>
      </c>
      <c r="BF24" s="338">
        <v>24.851199999999999</v>
      </c>
      <c r="BG24" s="338">
        <v>100.1964</v>
      </c>
      <c r="BH24" s="338">
        <v>337.10419999999999</v>
      </c>
      <c r="BI24" s="338">
        <v>609.6807</v>
      </c>
      <c r="BJ24" s="338">
        <v>906.58410000000003</v>
      </c>
      <c r="BK24" s="338">
        <v>883.7174</v>
      </c>
      <c r="BL24" s="338">
        <v>719.63139999999999</v>
      </c>
      <c r="BM24" s="338">
        <v>564.65549999999996</v>
      </c>
      <c r="BN24" s="338">
        <v>404.75889999999998</v>
      </c>
      <c r="BO24" s="338">
        <v>238.85939999999999</v>
      </c>
      <c r="BP24" s="338">
        <v>65.153880000000001</v>
      </c>
      <c r="BQ24" s="338">
        <v>13.235010000000001</v>
      </c>
      <c r="BR24" s="338">
        <v>23.2791</v>
      </c>
      <c r="BS24" s="338">
        <v>100.6301</v>
      </c>
      <c r="BT24" s="338">
        <v>323.08960000000002</v>
      </c>
      <c r="BU24" s="338">
        <v>613.06200000000001</v>
      </c>
      <c r="BV24" s="338">
        <v>890.89120000000003</v>
      </c>
    </row>
    <row r="25" spans="1:74" ht="11.1" customHeight="1" x14ac:dyDescent="0.2">
      <c r="A25" s="9" t="s">
        <v>154</v>
      </c>
      <c r="B25" s="212" t="s">
        <v>564</v>
      </c>
      <c r="C25" s="275">
        <v>574.89752131</v>
      </c>
      <c r="D25" s="275">
        <v>498.96530874000001</v>
      </c>
      <c r="E25" s="275">
        <v>460.9002448</v>
      </c>
      <c r="F25" s="275">
        <v>347.88838211000001</v>
      </c>
      <c r="G25" s="275">
        <v>191.40172702000001</v>
      </c>
      <c r="H25" s="275">
        <v>82.609862121999996</v>
      </c>
      <c r="I25" s="275">
        <v>17.643319487999999</v>
      </c>
      <c r="J25" s="275">
        <v>19.074562768</v>
      </c>
      <c r="K25" s="275">
        <v>55.832855827000003</v>
      </c>
      <c r="L25" s="275">
        <v>206.79611317000001</v>
      </c>
      <c r="M25" s="275">
        <v>394.92902364000003</v>
      </c>
      <c r="N25" s="275">
        <v>603.86985575000006</v>
      </c>
      <c r="O25" s="275">
        <v>563.75376485000004</v>
      </c>
      <c r="P25" s="275">
        <v>484.54581282999999</v>
      </c>
      <c r="Q25" s="275">
        <v>447.49718989000002</v>
      </c>
      <c r="R25" s="275">
        <v>341.23359359</v>
      </c>
      <c r="S25" s="275">
        <v>194.9774846</v>
      </c>
      <c r="T25" s="275">
        <v>73.986261159999998</v>
      </c>
      <c r="U25" s="275">
        <v>16.926588919</v>
      </c>
      <c r="V25" s="275">
        <v>18.934147794000001</v>
      </c>
      <c r="W25" s="275">
        <v>52.462373198000002</v>
      </c>
      <c r="X25" s="275">
        <v>196.71691304000001</v>
      </c>
      <c r="Y25" s="275">
        <v>403.90378289</v>
      </c>
      <c r="Z25" s="275">
        <v>611.63513318000003</v>
      </c>
      <c r="AA25" s="275">
        <v>564.07583474</v>
      </c>
      <c r="AB25" s="275">
        <v>471.60098742000002</v>
      </c>
      <c r="AC25" s="275">
        <v>426.47268786000001</v>
      </c>
      <c r="AD25" s="275">
        <v>326.99523792999997</v>
      </c>
      <c r="AE25" s="275">
        <v>196.60335542999999</v>
      </c>
      <c r="AF25" s="275">
        <v>73.926433025999998</v>
      </c>
      <c r="AG25" s="275">
        <v>17.661699372000001</v>
      </c>
      <c r="AH25" s="275">
        <v>17.590203114000001</v>
      </c>
      <c r="AI25" s="275">
        <v>53.338692678999998</v>
      </c>
      <c r="AJ25" s="275">
        <v>192.75156185</v>
      </c>
      <c r="AK25" s="275">
        <v>397.21254339000001</v>
      </c>
      <c r="AL25" s="275">
        <v>615.43422857999997</v>
      </c>
      <c r="AM25" s="275">
        <v>563.40148123999995</v>
      </c>
      <c r="AN25" s="275">
        <v>472.42295571</v>
      </c>
      <c r="AO25" s="275">
        <v>428.45040906999998</v>
      </c>
      <c r="AP25" s="275">
        <v>325.32005845999998</v>
      </c>
      <c r="AQ25" s="275">
        <v>195.78465385999999</v>
      </c>
      <c r="AR25" s="275">
        <v>71.149661355000006</v>
      </c>
      <c r="AS25" s="275">
        <v>17.767304841000001</v>
      </c>
      <c r="AT25" s="275">
        <v>16.268228702999998</v>
      </c>
      <c r="AU25" s="275">
        <v>49.585795113000003</v>
      </c>
      <c r="AV25" s="275">
        <v>186.42555064999999</v>
      </c>
      <c r="AW25" s="275">
        <v>394.84816837</v>
      </c>
      <c r="AX25" s="275">
        <v>600.24551151000003</v>
      </c>
      <c r="AY25" s="275">
        <v>541.88396775000001</v>
      </c>
      <c r="AZ25" s="338">
        <v>471.13299999999998</v>
      </c>
      <c r="BA25" s="338">
        <v>430.54070000000002</v>
      </c>
      <c r="BB25" s="338">
        <v>318.6773</v>
      </c>
      <c r="BC25" s="338">
        <v>192.84229999999999</v>
      </c>
      <c r="BD25" s="338">
        <v>69.777929999999998</v>
      </c>
      <c r="BE25" s="338">
        <v>16.38768</v>
      </c>
      <c r="BF25" s="338">
        <v>15.59263</v>
      </c>
      <c r="BG25" s="338">
        <v>50.47092</v>
      </c>
      <c r="BH25" s="338">
        <v>186.41730000000001</v>
      </c>
      <c r="BI25" s="338">
        <v>395.96530000000001</v>
      </c>
      <c r="BJ25" s="338">
        <v>586.5412</v>
      </c>
      <c r="BK25" s="338">
        <v>539.93560000000002</v>
      </c>
      <c r="BL25" s="338">
        <v>464.1232</v>
      </c>
      <c r="BM25" s="338">
        <v>422.37779999999998</v>
      </c>
      <c r="BN25" s="338">
        <v>313.73540000000003</v>
      </c>
      <c r="BO25" s="338">
        <v>195.22909999999999</v>
      </c>
      <c r="BP25" s="338">
        <v>67.250640000000004</v>
      </c>
      <c r="BQ25" s="338">
        <v>17.480630000000001</v>
      </c>
      <c r="BR25" s="338">
        <v>15.434430000000001</v>
      </c>
      <c r="BS25" s="338">
        <v>51.17671</v>
      </c>
      <c r="BT25" s="338">
        <v>181.1147</v>
      </c>
      <c r="BU25" s="338">
        <v>396.60289999999998</v>
      </c>
      <c r="BV25" s="338">
        <v>580.17809999999997</v>
      </c>
    </row>
    <row r="26" spans="1:74" ht="11.1" customHeight="1" x14ac:dyDescent="0.2">
      <c r="A26" s="9" t="s">
        <v>155</v>
      </c>
      <c r="B26" s="212" t="s">
        <v>592</v>
      </c>
      <c r="C26" s="275">
        <v>866.02798501999996</v>
      </c>
      <c r="D26" s="275">
        <v>737.12648417000003</v>
      </c>
      <c r="E26" s="275">
        <v>579.39631553000004</v>
      </c>
      <c r="F26" s="275">
        <v>317.50710996999999</v>
      </c>
      <c r="G26" s="275">
        <v>143.95135719000001</v>
      </c>
      <c r="H26" s="275">
        <v>31.427402128000001</v>
      </c>
      <c r="I26" s="275">
        <v>6.9318463449000003</v>
      </c>
      <c r="J26" s="275">
        <v>11.032360011</v>
      </c>
      <c r="K26" s="275">
        <v>58.680756361</v>
      </c>
      <c r="L26" s="275">
        <v>258.62451320999998</v>
      </c>
      <c r="M26" s="275">
        <v>517.74537676</v>
      </c>
      <c r="N26" s="275">
        <v>790.82734588999995</v>
      </c>
      <c r="O26" s="275">
        <v>869.57446026000002</v>
      </c>
      <c r="P26" s="275">
        <v>756.46718138000006</v>
      </c>
      <c r="Q26" s="275">
        <v>573.08994125000004</v>
      </c>
      <c r="R26" s="275">
        <v>316.02868733000003</v>
      </c>
      <c r="S26" s="275">
        <v>136.58510457</v>
      </c>
      <c r="T26" s="275">
        <v>30.773302243</v>
      </c>
      <c r="U26" s="275">
        <v>7.1505583588999997</v>
      </c>
      <c r="V26" s="275">
        <v>11.334264016000001</v>
      </c>
      <c r="W26" s="275">
        <v>57.547350807999997</v>
      </c>
      <c r="X26" s="275">
        <v>257.07078503000002</v>
      </c>
      <c r="Y26" s="275">
        <v>514.96499419999998</v>
      </c>
      <c r="Z26" s="275">
        <v>762.61244409000005</v>
      </c>
      <c r="AA26" s="275">
        <v>887.82778998000003</v>
      </c>
      <c r="AB26" s="275">
        <v>746.87770106000005</v>
      </c>
      <c r="AC26" s="275">
        <v>557.80466899999999</v>
      </c>
      <c r="AD26" s="275">
        <v>319.43227710999997</v>
      </c>
      <c r="AE26" s="275">
        <v>137.32195232999999</v>
      </c>
      <c r="AF26" s="275">
        <v>30.247597054</v>
      </c>
      <c r="AG26" s="275">
        <v>7.4168523460999998</v>
      </c>
      <c r="AH26" s="275">
        <v>10.819071566</v>
      </c>
      <c r="AI26" s="275">
        <v>52.709976619999999</v>
      </c>
      <c r="AJ26" s="275">
        <v>245.69845501</v>
      </c>
      <c r="AK26" s="275">
        <v>509.22014240999999</v>
      </c>
      <c r="AL26" s="275">
        <v>771.71663057000001</v>
      </c>
      <c r="AM26" s="275">
        <v>880.46358134000002</v>
      </c>
      <c r="AN26" s="275">
        <v>717.60690432000001</v>
      </c>
      <c r="AO26" s="275">
        <v>562.04966003000004</v>
      </c>
      <c r="AP26" s="275">
        <v>306.82200632000001</v>
      </c>
      <c r="AQ26" s="275">
        <v>140.90704070000001</v>
      </c>
      <c r="AR26" s="275">
        <v>29.953331213999999</v>
      </c>
      <c r="AS26" s="275">
        <v>7.2851536563000003</v>
      </c>
      <c r="AT26" s="275">
        <v>11.445477018</v>
      </c>
      <c r="AU26" s="275">
        <v>52.139684870000004</v>
      </c>
      <c r="AV26" s="275">
        <v>246.72948686000001</v>
      </c>
      <c r="AW26" s="275">
        <v>506.01816482999999</v>
      </c>
      <c r="AX26" s="275">
        <v>771.75752675000001</v>
      </c>
      <c r="AY26" s="275">
        <v>881.49464581999996</v>
      </c>
      <c r="AZ26" s="338">
        <v>707.11059999999998</v>
      </c>
      <c r="BA26" s="338">
        <v>561.83939999999996</v>
      </c>
      <c r="BB26" s="338">
        <v>315.28320000000002</v>
      </c>
      <c r="BC26" s="338">
        <v>130.5718</v>
      </c>
      <c r="BD26" s="338">
        <v>29.605</v>
      </c>
      <c r="BE26" s="338">
        <v>6.9298539999999997</v>
      </c>
      <c r="BF26" s="338">
        <v>10.607839999999999</v>
      </c>
      <c r="BG26" s="338">
        <v>50.332410000000003</v>
      </c>
      <c r="BH26" s="338">
        <v>243.5719</v>
      </c>
      <c r="BI26" s="338">
        <v>511.29669999999999</v>
      </c>
      <c r="BJ26" s="338">
        <v>759.98739999999998</v>
      </c>
      <c r="BK26" s="338">
        <v>869.68939999999998</v>
      </c>
      <c r="BL26" s="338">
        <v>707.68529999999998</v>
      </c>
      <c r="BM26" s="338">
        <v>561.0489</v>
      </c>
      <c r="BN26" s="338">
        <v>313.60719999999998</v>
      </c>
      <c r="BO26" s="338">
        <v>130.82329999999999</v>
      </c>
      <c r="BP26" s="338">
        <v>28.133649999999999</v>
      </c>
      <c r="BQ26" s="338">
        <v>6.0707310000000003</v>
      </c>
      <c r="BR26" s="338">
        <v>10.19608</v>
      </c>
      <c r="BS26" s="338">
        <v>49.641800000000003</v>
      </c>
      <c r="BT26" s="338">
        <v>235.11019999999999</v>
      </c>
      <c r="BU26" s="338">
        <v>516.13879999999995</v>
      </c>
      <c r="BV26" s="338">
        <v>751.03890000000001</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340"/>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557</v>
      </c>
      <c r="C28" s="275">
        <v>0</v>
      </c>
      <c r="D28" s="275">
        <v>0</v>
      </c>
      <c r="E28" s="275">
        <v>0</v>
      </c>
      <c r="F28" s="275">
        <v>0</v>
      </c>
      <c r="G28" s="275">
        <v>30.895540610000001</v>
      </c>
      <c r="H28" s="275">
        <v>39.414235126000001</v>
      </c>
      <c r="I28" s="275">
        <v>193.33684267000001</v>
      </c>
      <c r="J28" s="275">
        <v>205.19528108</v>
      </c>
      <c r="K28" s="275">
        <v>86.551429233999997</v>
      </c>
      <c r="L28" s="275">
        <v>0</v>
      </c>
      <c r="M28" s="275">
        <v>0</v>
      </c>
      <c r="N28" s="275">
        <v>0</v>
      </c>
      <c r="O28" s="275">
        <v>0</v>
      </c>
      <c r="P28" s="275">
        <v>0</v>
      </c>
      <c r="Q28" s="275">
        <v>0</v>
      </c>
      <c r="R28" s="275">
        <v>0</v>
      </c>
      <c r="S28" s="275">
        <v>6.9472378635999998</v>
      </c>
      <c r="T28" s="275">
        <v>74.847113644999993</v>
      </c>
      <c r="U28" s="275">
        <v>241.58750082</v>
      </c>
      <c r="V28" s="275">
        <v>241.41543786</v>
      </c>
      <c r="W28" s="275">
        <v>61.148792129</v>
      </c>
      <c r="X28" s="275">
        <v>0</v>
      </c>
      <c r="Y28" s="275">
        <v>0</v>
      </c>
      <c r="Z28" s="275">
        <v>0</v>
      </c>
      <c r="AA28" s="275">
        <v>0</v>
      </c>
      <c r="AB28" s="275">
        <v>0</v>
      </c>
      <c r="AC28" s="275">
        <v>0</v>
      </c>
      <c r="AD28" s="275">
        <v>0</v>
      </c>
      <c r="AE28" s="275">
        <v>3.0855293145</v>
      </c>
      <c r="AF28" s="275">
        <v>72.826920586</v>
      </c>
      <c r="AG28" s="275">
        <v>170.87385316000001</v>
      </c>
      <c r="AH28" s="275">
        <v>127.32495043999999</v>
      </c>
      <c r="AI28" s="275">
        <v>66.871780927000003</v>
      </c>
      <c r="AJ28" s="275">
        <v>10.669685422000001</v>
      </c>
      <c r="AK28" s="275">
        <v>0</v>
      </c>
      <c r="AL28" s="275">
        <v>0</v>
      </c>
      <c r="AM28" s="275">
        <v>0</v>
      </c>
      <c r="AN28" s="275">
        <v>0</v>
      </c>
      <c r="AO28" s="275">
        <v>0</v>
      </c>
      <c r="AP28" s="275">
        <v>0</v>
      </c>
      <c r="AQ28" s="275">
        <v>24.718474058000002</v>
      </c>
      <c r="AR28" s="275">
        <v>54.739353510000001</v>
      </c>
      <c r="AS28" s="275">
        <v>253.43720116</v>
      </c>
      <c r="AT28" s="275">
        <v>265.06828804999998</v>
      </c>
      <c r="AU28" s="275">
        <v>63.141440461999998</v>
      </c>
      <c r="AV28" s="275">
        <v>0</v>
      </c>
      <c r="AW28" s="275">
        <v>0</v>
      </c>
      <c r="AX28" s="275">
        <v>0</v>
      </c>
      <c r="AY28" s="275">
        <v>0</v>
      </c>
      <c r="AZ28" s="338">
        <v>0</v>
      </c>
      <c r="BA28" s="338">
        <v>0</v>
      </c>
      <c r="BB28" s="338">
        <v>0</v>
      </c>
      <c r="BC28" s="338">
        <v>7.9938234245000004</v>
      </c>
      <c r="BD28" s="338">
        <v>78.380045867999996</v>
      </c>
      <c r="BE28" s="338">
        <v>213.06132878</v>
      </c>
      <c r="BF28" s="338">
        <v>176.17114140999999</v>
      </c>
      <c r="BG28" s="338">
        <v>30.760470593000001</v>
      </c>
      <c r="BH28" s="338">
        <v>1.8662606499000001</v>
      </c>
      <c r="BI28" s="338">
        <v>0</v>
      </c>
      <c r="BJ28" s="338">
        <v>0</v>
      </c>
      <c r="BK28" s="338">
        <v>0</v>
      </c>
      <c r="BL28" s="338">
        <v>0</v>
      </c>
      <c r="BM28" s="338">
        <v>0</v>
      </c>
      <c r="BN28" s="338">
        <v>0</v>
      </c>
      <c r="BO28" s="338">
        <v>7.9918049873000001</v>
      </c>
      <c r="BP28" s="338">
        <v>78.373895383999994</v>
      </c>
      <c r="BQ28" s="338">
        <v>213.05514965</v>
      </c>
      <c r="BR28" s="338">
        <v>176.16702896000001</v>
      </c>
      <c r="BS28" s="338">
        <v>30.755538779999998</v>
      </c>
      <c r="BT28" s="338">
        <v>1.8658494732999999</v>
      </c>
      <c r="BU28" s="338">
        <v>0</v>
      </c>
      <c r="BV28" s="338">
        <v>0</v>
      </c>
    </row>
    <row r="29" spans="1:74" ht="11.1" customHeight="1" x14ac:dyDescent="0.2">
      <c r="A29" s="9" t="s">
        <v>41</v>
      </c>
      <c r="B29" s="212" t="s">
        <v>590</v>
      </c>
      <c r="C29" s="275">
        <v>0</v>
      </c>
      <c r="D29" s="275">
        <v>0</v>
      </c>
      <c r="E29" s="275">
        <v>0</v>
      </c>
      <c r="F29" s="275">
        <v>0</v>
      </c>
      <c r="G29" s="275">
        <v>72.190511419000003</v>
      </c>
      <c r="H29" s="275">
        <v>113.93410612</v>
      </c>
      <c r="I29" s="275">
        <v>249.95239556000001</v>
      </c>
      <c r="J29" s="275">
        <v>230.01385912000001</v>
      </c>
      <c r="K29" s="275">
        <v>136.11902517999999</v>
      </c>
      <c r="L29" s="275">
        <v>0.86261806932999996</v>
      </c>
      <c r="M29" s="275">
        <v>0</v>
      </c>
      <c r="N29" s="275">
        <v>0.86280500741999999</v>
      </c>
      <c r="O29" s="275">
        <v>0</v>
      </c>
      <c r="P29" s="275">
        <v>0</v>
      </c>
      <c r="Q29" s="275">
        <v>0</v>
      </c>
      <c r="R29" s="275">
        <v>0</v>
      </c>
      <c r="S29" s="275">
        <v>16.969645937999999</v>
      </c>
      <c r="T29" s="275">
        <v>129.19984251</v>
      </c>
      <c r="U29" s="275">
        <v>310.12373941999999</v>
      </c>
      <c r="V29" s="275">
        <v>311.90523194000002</v>
      </c>
      <c r="W29" s="275">
        <v>114.03559511</v>
      </c>
      <c r="X29" s="275">
        <v>5.5700080956000004</v>
      </c>
      <c r="Y29" s="275">
        <v>0</v>
      </c>
      <c r="Z29" s="275">
        <v>0</v>
      </c>
      <c r="AA29" s="275">
        <v>0</v>
      </c>
      <c r="AB29" s="275">
        <v>0</v>
      </c>
      <c r="AC29" s="275">
        <v>0</v>
      </c>
      <c r="AD29" s="275">
        <v>2.1853069396000002</v>
      </c>
      <c r="AE29" s="275">
        <v>14.019284747</v>
      </c>
      <c r="AF29" s="275">
        <v>122.5947558</v>
      </c>
      <c r="AG29" s="275">
        <v>250.58940125000001</v>
      </c>
      <c r="AH29" s="275">
        <v>162.57999126000001</v>
      </c>
      <c r="AI29" s="275">
        <v>88.111236947999998</v>
      </c>
      <c r="AJ29" s="275">
        <v>21.592212550999999</v>
      </c>
      <c r="AK29" s="275">
        <v>0</v>
      </c>
      <c r="AL29" s="275">
        <v>0</v>
      </c>
      <c r="AM29" s="275">
        <v>0</v>
      </c>
      <c r="AN29" s="275">
        <v>0</v>
      </c>
      <c r="AO29" s="275">
        <v>0</v>
      </c>
      <c r="AP29" s="275">
        <v>0</v>
      </c>
      <c r="AQ29" s="275">
        <v>65.144337686</v>
      </c>
      <c r="AR29" s="275">
        <v>111.1536669</v>
      </c>
      <c r="AS29" s="275">
        <v>287.0443209</v>
      </c>
      <c r="AT29" s="275">
        <v>296.79695119000002</v>
      </c>
      <c r="AU29" s="275">
        <v>122.4180894</v>
      </c>
      <c r="AV29" s="275">
        <v>4.0053854296000004</v>
      </c>
      <c r="AW29" s="275">
        <v>0</v>
      </c>
      <c r="AX29" s="275">
        <v>0</v>
      </c>
      <c r="AY29" s="275">
        <v>0</v>
      </c>
      <c r="AZ29" s="338">
        <v>0</v>
      </c>
      <c r="BA29" s="338">
        <v>0</v>
      </c>
      <c r="BB29" s="338">
        <v>0</v>
      </c>
      <c r="BC29" s="338">
        <v>25.742208224999999</v>
      </c>
      <c r="BD29" s="338">
        <v>127.88499209</v>
      </c>
      <c r="BE29" s="338">
        <v>260.40075457</v>
      </c>
      <c r="BF29" s="338">
        <v>219.91908219999999</v>
      </c>
      <c r="BG29" s="338">
        <v>60.705262468000001</v>
      </c>
      <c r="BH29" s="338">
        <v>4.3925596296</v>
      </c>
      <c r="BI29" s="338">
        <v>0</v>
      </c>
      <c r="BJ29" s="338">
        <v>0</v>
      </c>
      <c r="BK29" s="338">
        <v>0</v>
      </c>
      <c r="BL29" s="338">
        <v>0</v>
      </c>
      <c r="BM29" s="338">
        <v>0</v>
      </c>
      <c r="BN29" s="338">
        <v>0</v>
      </c>
      <c r="BO29" s="338">
        <v>25.748141139000001</v>
      </c>
      <c r="BP29" s="338">
        <v>127.90641042</v>
      </c>
      <c r="BQ29" s="338">
        <v>260.42885417999997</v>
      </c>
      <c r="BR29" s="338">
        <v>219.94197880999999</v>
      </c>
      <c r="BS29" s="338">
        <v>60.718203473000003</v>
      </c>
      <c r="BT29" s="338">
        <v>4.3942590677000002</v>
      </c>
      <c r="BU29" s="338">
        <v>0</v>
      </c>
      <c r="BV29" s="338">
        <v>0</v>
      </c>
    </row>
    <row r="30" spans="1:74" ht="11.1" customHeight="1" x14ac:dyDescent="0.2">
      <c r="A30" s="9" t="s">
        <v>42</v>
      </c>
      <c r="B30" s="212" t="s">
        <v>558</v>
      </c>
      <c r="C30" s="275">
        <v>0</v>
      </c>
      <c r="D30" s="275">
        <v>0</v>
      </c>
      <c r="E30" s="275">
        <v>0</v>
      </c>
      <c r="F30" s="275">
        <v>1.1081341726</v>
      </c>
      <c r="G30" s="275">
        <v>81.828670982999995</v>
      </c>
      <c r="H30" s="275">
        <v>138.83855032</v>
      </c>
      <c r="I30" s="275">
        <v>202.12298688000001</v>
      </c>
      <c r="J30" s="275">
        <v>169.43034574999999</v>
      </c>
      <c r="K30" s="275">
        <v>127.20565221</v>
      </c>
      <c r="L30" s="275">
        <v>7.2166604258999998</v>
      </c>
      <c r="M30" s="275">
        <v>0</v>
      </c>
      <c r="N30" s="275">
        <v>1.5510074369</v>
      </c>
      <c r="O30" s="275">
        <v>0</v>
      </c>
      <c r="P30" s="275">
        <v>0</v>
      </c>
      <c r="Q30" s="275">
        <v>3.4728489295</v>
      </c>
      <c r="R30" s="275">
        <v>0.69043986332999996</v>
      </c>
      <c r="S30" s="275">
        <v>42.425310314999997</v>
      </c>
      <c r="T30" s="275">
        <v>187.86250466999999</v>
      </c>
      <c r="U30" s="275">
        <v>276.69263632000002</v>
      </c>
      <c r="V30" s="275">
        <v>296.77279475</v>
      </c>
      <c r="W30" s="275">
        <v>130.94018689999999</v>
      </c>
      <c r="X30" s="275">
        <v>18.759260645000001</v>
      </c>
      <c r="Y30" s="275">
        <v>0</v>
      </c>
      <c r="Z30" s="275">
        <v>0</v>
      </c>
      <c r="AA30" s="275">
        <v>0</v>
      </c>
      <c r="AB30" s="275">
        <v>0</v>
      </c>
      <c r="AC30" s="275">
        <v>0.55749705051999998</v>
      </c>
      <c r="AD30" s="275">
        <v>6.5882680943</v>
      </c>
      <c r="AE30" s="275">
        <v>36.790347154999999</v>
      </c>
      <c r="AF30" s="275">
        <v>167.25287958999999</v>
      </c>
      <c r="AG30" s="275">
        <v>241.80252831999999</v>
      </c>
      <c r="AH30" s="275">
        <v>147.13908183999999</v>
      </c>
      <c r="AI30" s="275">
        <v>91.781190002000002</v>
      </c>
      <c r="AJ30" s="275">
        <v>15.672534298</v>
      </c>
      <c r="AK30" s="275">
        <v>0</v>
      </c>
      <c r="AL30" s="275">
        <v>0</v>
      </c>
      <c r="AM30" s="275">
        <v>0</v>
      </c>
      <c r="AN30" s="275">
        <v>0</v>
      </c>
      <c r="AO30" s="275">
        <v>0</v>
      </c>
      <c r="AP30" s="275">
        <v>0</v>
      </c>
      <c r="AQ30" s="275">
        <v>140.07670446</v>
      </c>
      <c r="AR30" s="275">
        <v>192.41466843000001</v>
      </c>
      <c r="AS30" s="275">
        <v>257.82040465</v>
      </c>
      <c r="AT30" s="275">
        <v>257.34205209999999</v>
      </c>
      <c r="AU30" s="275">
        <v>122.55952823</v>
      </c>
      <c r="AV30" s="275">
        <v>3.735585333</v>
      </c>
      <c r="AW30" s="275">
        <v>0</v>
      </c>
      <c r="AX30" s="275">
        <v>0</v>
      </c>
      <c r="AY30" s="275">
        <v>0</v>
      </c>
      <c r="AZ30" s="338">
        <v>0</v>
      </c>
      <c r="BA30" s="338">
        <v>0.41450372883999997</v>
      </c>
      <c r="BB30" s="338">
        <v>1.4922653596</v>
      </c>
      <c r="BC30" s="338">
        <v>53.756105810999998</v>
      </c>
      <c r="BD30" s="338">
        <v>155.71136619999999</v>
      </c>
      <c r="BE30" s="338">
        <v>249.75550964999999</v>
      </c>
      <c r="BF30" s="338">
        <v>213.96746621</v>
      </c>
      <c r="BG30" s="338">
        <v>67.509359215000003</v>
      </c>
      <c r="BH30" s="338">
        <v>6.8267036463000004</v>
      </c>
      <c r="BI30" s="338">
        <v>0</v>
      </c>
      <c r="BJ30" s="338">
        <v>0</v>
      </c>
      <c r="BK30" s="338">
        <v>0</v>
      </c>
      <c r="BL30" s="338">
        <v>0</v>
      </c>
      <c r="BM30" s="338">
        <v>0.41442099261999998</v>
      </c>
      <c r="BN30" s="338">
        <v>1.4918957477000001</v>
      </c>
      <c r="BO30" s="338">
        <v>53.750497305000003</v>
      </c>
      <c r="BP30" s="338">
        <v>155.70013165</v>
      </c>
      <c r="BQ30" s="338">
        <v>249.73836195000001</v>
      </c>
      <c r="BR30" s="338">
        <v>213.9514101</v>
      </c>
      <c r="BS30" s="338">
        <v>67.501336385000002</v>
      </c>
      <c r="BT30" s="338">
        <v>6.8254501304000001</v>
      </c>
      <c r="BU30" s="338">
        <v>0</v>
      </c>
      <c r="BV30" s="338">
        <v>0</v>
      </c>
    </row>
    <row r="31" spans="1:74" ht="11.1" customHeight="1" x14ac:dyDescent="0.2">
      <c r="A31" s="9" t="s">
        <v>43</v>
      </c>
      <c r="B31" s="212" t="s">
        <v>559</v>
      </c>
      <c r="C31" s="275">
        <v>0</v>
      </c>
      <c r="D31" s="275">
        <v>0</v>
      </c>
      <c r="E31" s="275">
        <v>2.8829983815000002</v>
      </c>
      <c r="F31" s="275">
        <v>8.4730461003999995</v>
      </c>
      <c r="G31" s="275">
        <v>55.413515848000003</v>
      </c>
      <c r="H31" s="275">
        <v>202.59381192000001</v>
      </c>
      <c r="I31" s="275">
        <v>289.24948678999999</v>
      </c>
      <c r="J31" s="275">
        <v>202.19466467000001</v>
      </c>
      <c r="K31" s="275">
        <v>168.0557153</v>
      </c>
      <c r="L31" s="275">
        <v>12.919653624</v>
      </c>
      <c r="M31" s="275">
        <v>0</v>
      </c>
      <c r="N31" s="275">
        <v>0</v>
      </c>
      <c r="O31" s="275">
        <v>0</v>
      </c>
      <c r="P31" s="275">
        <v>7.6342197451999994E-2</v>
      </c>
      <c r="Q31" s="275">
        <v>9.5584276788999993</v>
      </c>
      <c r="R31" s="275">
        <v>7.7966308130000002</v>
      </c>
      <c r="S31" s="275">
        <v>48.685217538000003</v>
      </c>
      <c r="T31" s="275">
        <v>263.31959687</v>
      </c>
      <c r="U31" s="275">
        <v>306.11472258999999</v>
      </c>
      <c r="V31" s="275">
        <v>268.4987486</v>
      </c>
      <c r="W31" s="275">
        <v>138.22302644999999</v>
      </c>
      <c r="X31" s="275">
        <v>28.476424172000002</v>
      </c>
      <c r="Y31" s="275">
        <v>1.9849248567</v>
      </c>
      <c r="Z31" s="275">
        <v>0</v>
      </c>
      <c r="AA31" s="275">
        <v>0</v>
      </c>
      <c r="AB31" s="275">
        <v>2.9690411588000001</v>
      </c>
      <c r="AC31" s="275">
        <v>5.7264962144</v>
      </c>
      <c r="AD31" s="275">
        <v>8.8755483012000003</v>
      </c>
      <c r="AE31" s="275">
        <v>50.740176259000002</v>
      </c>
      <c r="AF31" s="275">
        <v>205.69742883999999</v>
      </c>
      <c r="AG31" s="275">
        <v>330.5901432</v>
      </c>
      <c r="AH31" s="275">
        <v>165.84703979</v>
      </c>
      <c r="AI31" s="275">
        <v>127.05153514</v>
      </c>
      <c r="AJ31" s="275">
        <v>14.286820835</v>
      </c>
      <c r="AK31" s="275">
        <v>0</v>
      </c>
      <c r="AL31" s="275">
        <v>0</v>
      </c>
      <c r="AM31" s="275">
        <v>0</v>
      </c>
      <c r="AN31" s="275">
        <v>0</v>
      </c>
      <c r="AO31" s="275">
        <v>1.8153541604000001</v>
      </c>
      <c r="AP31" s="275">
        <v>0</v>
      </c>
      <c r="AQ31" s="275">
        <v>167.62555234999999</v>
      </c>
      <c r="AR31" s="275">
        <v>271.64723845999998</v>
      </c>
      <c r="AS31" s="275">
        <v>303.98587743000002</v>
      </c>
      <c r="AT31" s="275">
        <v>257.41825404999997</v>
      </c>
      <c r="AU31" s="275">
        <v>124.18803823</v>
      </c>
      <c r="AV31" s="275">
        <v>5.6603558803</v>
      </c>
      <c r="AW31" s="275">
        <v>0</v>
      </c>
      <c r="AX31" s="275">
        <v>0</v>
      </c>
      <c r="AY31" s="275">
        <v>0</v>
      </c>
      <c r="AZ31" s="338">
        <v>0</v>
      </c>
      <c r="BA31" s="338">
        <v>2.9995181404000002</v>
      </c>
      <c r="BB31" s="338">
        <v>6.5266967343999998</v>
      </c>
      <c r="BC31" s="338">
        <v>63.578280079000002</v>
      </c>
      <c r="BD31" s="338">
        <v>186.81385308</v>
      </c>
      <c r="BE31" s="338">
        <v>304.35362356000002</v>
      </c>
      <c r="BF31" s="338">
        <v>264.52595759000002</v>
      </c>
      <c r="BG31" s="338">
        <v>95.173804211000004</v>
      </c>
      <c r="BH31" s="338">
        <v>10.140340627</v>
      </c>
      <c r="BI31" s="338">
        <v>0.28619701194000002</v>
      </c>
      <c r="BJ31" s="338">
        <v>0</v>
      </c>
      <c r="BK31" s="338">
        <v>0</v>
      </c>
      <c r="BL31" s="338">
        <v>0</v>
      </c>
      <c r="BM31" s="338">
        <v>2.9961152327999998</v>
      </c>
      <c r="BN31" s="338">
        <v>6.9424739185000002</v>
      </c>
      <c r="BO31" s="338">
        <v>63.542482149000001</v>
      </c>
      <c r="BP31" s="338">
        <v>186.73306208</v>
      </c>
      <c r="BQ31" s="338">
        <v>304.25164156</v>
      </c>
      <c r="BR31" s="338">
        <v>264.4172317</v>
      </c>
      <c r="BS31" s="338">
        <v>95.112934647000003</v>
      </c>
      <c r="BT31" s="338">
        <v>10.129840442000001</v>
      </c>
      <c r="BU31" s="338">
        <v>0.28588068012000001</v>
      </c>
      <c r="BV31" s="338">
        <v>0</v>
      </c>
    </row>
    <row r="32" spans="1:74" ht="11.1" customHeight="1" x14ac:dyDescent="0.2">
      <c r="A32" s="9" t="s">
        <v>346</v>
      </c>
      <c r="B32" s="212" t="s">
        <v>591</v>
      </c>
      <c r="C32" s="275">
        <v>33.659693179999998</v>
      </c>
      <c r="D32" s="275">
        <v>18.883122025999999</v>
      </c>
      <c r="E32" s="275">
        <v>84.174620594000004</v>
      </c>
      <c r="F32" s="275">
        <v>130.67782355</v>
      </c>
      <c r="G32" s="275">
        <v>241.98463279000001</v>
      </c>
      <c r="H32" s="275">
        <v>394.26089101000002</v>
      </c>
      <c r="I32" s="275">
        <v>456.43850593000002</v>
      </c>
      <c r="J32" s="275">
        <v>410.61726134999998</v>
      </c>
      <c r="K32" s="275">
        <v>295.74249429999998</v>
      </c>
      <c r="L32" s="275">
        <v>135.20637703</v>
      </c>
      <c r="M32" s="275">
        <v>103.08771898000001</v>
      </c>
      <c r="N32" s="275">
        <v>100.11018884000001</v>
      </c>
      <c r="O32" s="275">
        <v>24.864989066</v>
      </c>
      <c r="P32" s="275">
        <v>23.518291065</v>
      </c>
      <c r="Q32" s="275">
        <v>89.116182452999993</v>
      </c>
      <c r="R32" s="275">
        <v>87.168425948000007</v>
      </c>
      <c r="S32" s="275">
        <v>185.47794436999999</v>
      </c>
      <c r="T32" s="275">
        <v>379.00909668999998</v>
      </c>
      <c r="U32" s="275">
        <v>509.27637637999999</v>
      </c>
      <c r="V32" s="275">
        <v>483.89055774000002</v>
      </c>
      <c r="W32" s="275">
        <v>352.05405812999999</v>
      </c>
      <c r="X32" s="275">
        <v>156.50838123</v>
      </c>
      <c r="Y32" s="275">
        <v>56.071634732</v>
      </c>
      <c r="Z32" s="275">
        <v>65.355671946000001</v>
      </c>
      <c r="AA32" s="275">
        <v>50.228489668999998</v>
      </c>
      <c r="AB32" s="275">
        <v>54.370198688000002</v>
      </c>
      <c r="AC32" s="275">
        <v>55.993712549000001</v>
      </c>
      <c r="AD32" s="275">
        <v>123.71193225</v>
      </c>
      <c r="AE32" s="275">
        <v>212.52914921000001</v>
      </c>
      <c r="AF32" s="275">
        <v>337.71386494000001</v>
      </c>
      <c r="AG32" s="275">
        <v>468.99540510000003</v>
      </c>
      <c r="AH32" s="275">
        <v>406.72223531999998</v>
      </c>
      <c r="AI32" s="275">
        <v>281.97132238</v>
      </c>
      <c r="AJ32" s="275">
        <v>159.07642339</v>
      </c>
      <c r="AK32" s="275">
        <v>66.433342413999995</v>
      </c>
      <c r="AL32" s="275">
        <v>38.543676816999998</v>
      </c>
      <c r="AM32" s="275">
        <v>20.909004664000001</v>
      </c>
      <c r="AN32" s="275">
        <v>81.328992153000002</v>
      </c>
      <c r="AO32" s="275">
        <v>34.468314313999997</v>
      </c>
      <c r="AP32" s="275">
        <v>78.954978935</v>
      </c>
      <c r="AQ32" s="275">
        <v>262.72186742000002</v>
      </c>
      <c r="AR32" s="275">
        <v>382.60175038</v>
      </c>
      <c r="AS32" s="275">
        <v>439.35070511999999</v>
      </c>
      <c r="AT32" s="275">
        <v>436.61433504000001</v>
      </c>
      <c r="AU32" s="275">
        <v>389.88059373999999</v>
      </c>
      <c r="AV32" s="275">
        <v>176.00270130000001</v>
      </c>
      <c r="AW32" s="275">
        <v>69.870261865000003</v>
      </c>
      <c r="AX32" s="275">
        <v>40.175516682999998</v>
      </c>
      <c r="AY32" s="275">
        <v>26.837871871000001</v>
      </c>
      <c r="AZ32" s="338">
        <v>31.924953564999999</v>
      </c>
      <c r="BA32" s="338">
        <v>53.040138894000002</v>
      </c>
      <c r="BB32" s="338">
        <v>77.921951640000003</v>
      </c>
      <c r="BC32" s="338">
        <v>207.95131706999999</v>
      </c>
      <c r="BD32" s="338">
        <v>360.28723640999999</v>
      </c>
      <c r="BE32" s="338">
        <v>454.55052132999998</v>
      </c>
      <c r="BF32" s="338">
        <v>423.45135205999998</v>
      </c>
      <c r="BG32" s="338">
        <v>273.05311936999999</v>
      </c>
      <c r="BH32" s="338">
        <v>129.39189532</v>
      </c>
      <c r="BI32" s="338">
        <v>56.512834255000001</v>
      </c>
      <c r="BJ32" s="338">
        <v>33.383146725000003</v>
      </c>
      <c r="BK32" s="338">
        <v>31.315481935000001</v>
      </c>
      <c r="BL32" s="338">
        <v>34.959763686000002</v>
      </c>
      <c r="BM32" s="338">
        <v>55.135324259999997</v>
      </c>
      <c r="BN32" s="338">
        <v>79.861197304000001</v>
      </c>
      <c r="BO32" s="338">
        <v>208.24629067999999</v>
      </c>
      <c r="BP32" s="338">
        <v>360.54894101000002</v>
      </c>
      <c r="BQ32" s="338">
        <v>454.74550971000002</v>
      </c>
      <c r="BR32" s="338">
        <v>423.68230376000002</v>
      </c>
      <c r="BS32" s="338">
        <v>273.37430906999998</v>
      </c>
      <c r="BT32" s="338">
        <v>129.66062783000001</v>
      </c>
      <c r="BU32" s="338">
        <v>56.655185138</v>
      </c>
      <c r="BV32" s="338">
        <v>33.467987196000003</v>
      </c>
    </row>
    <row r="33" spans="1:74" ht="11.1" customHeight="1" x14ac:dyDescent="0.2">
      <c r="A33" s="9" t="s">
        <v>44</v>
      </c>
      <c r="B33" s="212" t="s">
        <v>561</v>
      </c>
      <c r="C33" s="275">
        <v>2.5564807517000001</v>
      </c>
      <c r="D33" s="275">
        <v>0</v>
      </c>
      <c r="E33" s="275">
        <v>20.598082711</v>
      </c>
      <c r="F33" s="275">
        <v>52.138418655000002</v>
      </c>
      <c r="G33" s="275">
        <v>174.78900390999999</v>
      </c>
      <c r="H33" s="275">
        <v>352.51954232000003</v>
      </c>
      <c r="I33" s="275">
        <v>442.38899610999999</v>
      </c>
      <c r="J33" s="275">
        <v>339.31430573</v>
      </c>
      <c r="K33" s="275">
        <v>235.06795106999999</v>
      </c>
      <c r="L33" s="275">
        <v>58.747324388999999</v>
      </c>
      <c r="M33" s="275">
        <v>16.048852296</v>
      </c>
      <c r="N33" s="275">
        <v>23.677755179999998</v>
      </c>
      <c r="O33" s="275">
        <v>2.1332506592999998</v>
      </c>
      <c r="P33" s="275">
        <v>3.4357732268999999</v>
      </c>
      <c r="Q33" s="275">
        <v>36.052875239000002</v>
      </c>
      <c r="R33" s="275">
        <v>37.177037132000002</v>
      </c>
      <c r="S33" s="275">
        <v>124.28851202</v>
      </c>
      <c r="T33" s="275">
        <v>371.00722811999998</v>
      </c>
      <c r="U33" s="275">
        <v>472.84697254999998</v>
      </c>
      <c r="V33" s="275">
        <v>459.9901721</v>
      </c>
      <c r="W33" s="275">
        <v>320.72595812999998</v>
      </c>
      <c r="X33" s="275">
        <v>113.37041723</v>
      </c>
      <c r="Y33" s="275">
        <v>11.882630804</v>
      </c>
      <c r="Z33" s="275">
        <v>3.8795282158000002</v>
      </c>
      <c r="AA33" s="275">
        <v>20.063550758000002</v>
      </c>
      <c r="AB33" s="275">
        <v>17.696405482999999</v>
      </c>
      <c r="AC33" s="275">
        <v>27.514149595999999</v>
      </c>
      <c r="AD33" s="275">
        <v>74.735121742999993</v>
      </c>
      <c r="AE33" s="275">
        <v>135.18078560000001</v>
      </c>
      <c r="AF33" s="275">
        <v>272.21314812000003</v>
      </c>
      <c r="AG33" s="275">
        <v>429.62114994000001</v>
      </c>
      <c r="AH33" s="275">
        <v>340.83698691000001</v>
      </c>
      <c r="AI33" s="275">
        <v>193.78107908000001</v>
      </c>
      <c r="AJ33" s="275">
        <v>65.733558510999998</v>
      </c>
      <c r="AK33" s="275">
        <v>6.1994121878000001</v>
      </c>
      <c r="AL33" s="275">
        <v>1.3930563645</v>
      </c>
      <c r="AM33" s="275">
        <v>0.82425456026999999</v>
      </c>
      <c r="AN33" s="275">
        <v>21.463265283999998</v>
      </c>
      <c r="AO33" s="275">
        <v>14.174652804000001</v>
      </c>
      <c r="AP33" s="275">
        <v>7.1574495677999996</v>
      </c>
      <c r="AQ33" s="275">
        <v>266.11557780999999</v>
      </c>
      <c r="AR33" s="275">
        <v>374.54016746999997</v>
      </c>
      <c r="AS33" s="275">
        <v>429.91763436000002</v>
      </c>
      <c r="AT33" s="275">
        <v>391.93616013000002</v>
      </c>
      <c r="AU33" s="275">
        <v>339.40834555999999</v>
      </c>
      <c r="AV33" s="275">
        <v>77.191853167999994</v>
      </c>
      <c r="AW33" s="275">
        <v>1.0778817410999999</v>
      </c>
      <c r="AX33" s="275">
        <v>0.77913549211999999</v>
      </c>
      <c r="AY33" s="275">
        <v>0</v>
      </c>
      <c r="AZ33" s="338">
        <v>3.2886471261999999</v>
      </c>
      <c r="BA33" s="338">
        <v>17.163629678</v>
      </c>
      <c r="BB33" s="338">
        <v>31.359146122999999</v>
      </c>
      <c r="BC33" s="338">
        <v>155.08231923</v>
      </c>
      <c r="BD33" s="338">
        <v>317.35455275999999</v>
      </c>
      <c r="BE33" s="338">
        <v>424.58524898000002</v>
      </c>
      <c r="BF33" s="338">
        <v>402.66560521000002</v>
      </c>
      <c r="BG33" s="338">
        <v>216.74513332000001</v>
      </c>
      <c r="BH33" s="338">
        <v>52.36833541</v>
      </c>
      <c r="BI33" s="338">
        <v>6.2584442563999998</v>
      </c>
      <c r="BJ33" s="338">
        <v>2.2070703411000001</v>
      </c>
      <c r="BK33" s="338">
        <v>5.3591958308000001</v>
      </c>
      <c r="BL33" s="338">
        <v>3.6936619250999998</v>
      </c>
      <c r="BM33" s="338">
        <v>18.325724081000001</v>
      </c>
      <c r="BN33" s="338">
        <v>32.91655832</v>
      </c>
      <c r="BO33" s="338">
        <v>155.01067712</v>
      </c>
      <c r="BP33" s="338">
        <v>317.27211548999998</v>
      </c>
      <c r="BQ33" s="338">
        <v>424.51474592</v>
      </c>
      <c r="BR33" s="338">
        <v>402.59007806</v>
      </c>
      <c r="BS33" s="338">
        <v>216.65957724</v>
      </c>
      <c r="BT33" s="338">
        <v>52.32959614</v>
      </c>
      <c r="BU33" s="338">
        <v>6.2492555584999998</v>
      </c>
      <c r="BV33" s="338">
        <v>2.2027322840000001</v>
      </c>
    </row>
    <row r="34" spans="1:74" ht="11.1" customHeight="1" x14ac:dyDescent="0.2">
      <c r="A34" s="9" t="s">
        <v>45</v>
      </c>
      <c r="B34" s="212" t="s">
        <v>562</v>
      </c>
      <c r="C34" s="275">
        <v>5.3169748197000004</v>
      </c>
      <c r="D34" s="275">
        <v>5.6426158053000002</v>
      </c>
      <c r="E34" s="275">
        <v>39.123352429000001</v>
      </c>
      <c r="F34" s="275">
        <v>141.29054751000001</v>
      </c>
      <c r="G34" s="275">
        <v>260.41932951000001</v>
      </c>
      <c r="H34" s="275">
        <v>452.88852599000001</v>
      </c>
      <c r="I34" s="275">
        <v>585.83016880000002</v>
      </c>
      <c r="J34" s="275">
        <v>561.89158033000001</v>
      </c>
      <c r="K34" s="275">
        <v>423.86538982000002</v>
      </c>
      <c r="L34" s="275">
        <v>188.02337105999999</v>
      </c>
      <c r="M34" s="275">
        <v>51.623099555000003</v>
      </c>
      <c r="N34" s="275">
        <v>25.311730935</v>
      </c>
      <c r="O34" s="275">
        <v>9.3170164826999997</v>
      </c>
      <c r="P34" s="275">
        <v>25.486543477000001</v>
      </c>
      <c r="Q34" s="275">
        <v>86.038811503999995</v>
      </c>
      <c r="R34" s="275">
        <v>122.66990102</v>
      </c>
      <c r="S34" s="275">
        <v>238.03354468000001</v>
      </c>
      <c r="T34" s="275">
        <v>475.27432607999998</v>
      </c>
      <c r="U34" s="275">
        <v>620.16120923000005</v>
      </c>
      <c r="V34" s="275">
        <v>547.04942936999998</v>
      </c>
      <c r="W34" s="275">
        <v>429.32242257000001</v>
      </c>
      <c r="X34" s="275">
        <v>232.53832287</v>
      </c>
      <c r="Y34" s="275">
        <v>79.809133661999994</v>
      </c>
      <c r="Z34" s="275">
        <v>16.750846363000001</v>
      </c>
      <c r="AA34" s="275">
        <v>35.540089842</v>
      </c>
      <c r="AB34" s="275">
        <v>66.769084618999997</v>
      </c>
      <c r="AC34" s="275">
        <v>111.42663718</v>
      </c>
      <c r="AD34" s="275">
        <v>141.22657853000001</v>
      </c>
      <c r="AE34" s="275">
        <v>239.81890666999999</v>
      </c>
      <c r="AF34" s="275">
        <v>444.77924819999998</v>
      </c>
      <c r="AG34" s="275">
        <v>581.90686744000004</v>
      </c>
      <c r="AH34" s="275">
        <v>507.43589183</v>
      </c>
      <c r="AI34" s="275">
        <v>368.23189374999998</v>
      </c>
      <c r="AJ34" s="275">
        <v>144.80059994999999</v>
      </c>
      <c r="AK34" s="275">
        <v>67.416382390999999</v>
      </c>
      <c r="AL34" s="275">
        <v>5.4284170803</v>
      </c>
      <c r="AM34" s="275">
        <v>4.4850139459999996</v>
      </c>
      <c r="AN34" s="275">
        <v>34.007918205999999</v>
      </c>
      <c r="AO34" s="275">
        <v>87.229585920999995</v>
      </c>
      <c r="AP34" s="275">
        <v>57.631096737</v>
      </c>
      <c r="AQ34" s="275">
        <v>397.40644931999998</v>
      </c>
      <c r="AR34" s="275">
        <v>550.75275940999995</v>
      </c>
      <c r="AS34" s="275">
        <v>607.92586660999996</v>
      </c>
      <c r="AT34" s="275">
        <v>565.14046607</v>
      </c>
      <c r="AU34" s="275">
        <v>391.51282096</v>
      </c>
      <c r="AV34" s="275">
        <v>143.72454127</v>
      </c>
      <c r="AW34" s="275">
        <v>11.824314665999999</v>
      </c>
      <c r="AX34" s="275">
        <v>7.0677481094000001</v>
      </c>
      <c r="AY34" s="275">
        <v>3.55460354</v>
      </c>
      <c r="AZ34" s="338">
        <v>16.007964363999999</v>
      </c>
      <c r="BA34" s="338">
        <v>49.927943712000001</v>
      </c>
      <c r="BB34" s="338">
        <v>102.19513935000001</v>
      </c>
      <c r="BC34" s="338">
        <v>274.93643707000001</v>
      </c>
      <c r="BD34" s="338">
        <v>450.67120633000002</v>
      </c>
      <c r="BE34" s="338">
        <v>563.68360585999994</v>
      </c>
      <c r="BF34" s="338">
        <v>568.81636098000001</v>
      </c>
      <c r="BG34" s="338">
        <v>375.85477228000002</v>
      </c>
      <c r="BH34" s="338">
        <v>152.84429865999999</v>
      </c>
      <c r="BI34" s="338">
        <v>43.326686786000003</v>
      </c>
      <c r="BJ34" s="338">
        <v>10.409732156</v>
      </c>
      <c r="BK34" s="338">
        <v>15.317840828</v>
      </c>
      <c r="BL34" s="338">
        <v>18.686723871000002</v>
      </c>
      <c r="BM34" s="338">
        <v>55.673104021999997</v>
      </c>
      <c r="BN34" s="338">
        <v>114.07577584000001</v>
      </c>
      <c r="BO34" s="338">
        <v>275.09897280000001</v>
      </c>
      <c r="BP34" s="338">
        <v>450.82082756</v>
      </c>
      <c r="BQ34" s="338">
        <v>563.80959922</v>
      </c>
      <c r="BR34" s="338">
        <v>568.96971783000004</v>
      </c>
      <c r="BS34" s="338">
        <v>376.02312205999999</v>
      </c>
      <c r="BT34" s="338">
        <v>152.99270926</v>
      </c>
      <c r="BU34" s="338">
        <v>43.384398879999999</v>
      </c>
      <c r="BV34" s="338">
        <v>10.419008459</v>
      </c>
    </row>
    <row r="35" spans="1:74" ht="11.1" customHeight="1" x14ac:dyDescent="0.2">
      <c r="A35" s="9" t="s">
        <v>48</v>
      </c>
      <c r="B35" s="212" t="s">
        <v>563</v>
      </c>
      <c r="C35" s="275">
        <v>1.6507669602999999</v>
      </c>
      <c r="D35" s="275">
        <v>10.997742092999999</v>
      </c>
      <c r="E35" s="275">
        <v>31.874665483000001</v>
      </c>
      <c r="F35" s="275">
        <v>40.264607544999997</v>
      </c>
      <c r="G35" s="275">
        <v>75.152923662999996</v>
      </c>
      <c r="H35" s="275">
        <v>313.20056746</v>
      </c>
      <c r="I35" s="275">
        <v>325.16254543999997</v>
      </c>
      <c r="J35" s="275">
        <v>361.60255052000002</v>
      </c>
      <c r="K35" s="275">
        <v>231.14384045</v>
      </c>
      <c r="L35" s="275">
        <v>83.877428894999994</v>
      </c>
      <c r="M35" s="275">
        <v>2.9006715193999999</v>
      </c>
      <c r="N35" s="275">
        <v>0</v>
      </c>
      <c r="O35" s="275">
        <v>0</v>
      </c>
      <c r="P35" s="275">
        <v>10.067042273</v>
      </c>
      <c r="Q35" s="275">
        <v>24.103368294999999</v>
      </c>
      <c r="R35" s="275">
        <v>41.886433042</v>
      </c>
      <c r="S35" s="275">
        <v>90.161431730000004</v>
      </c>
      <c r="T35" s="275">
        <v>331.01370071999997</v>
      </c>
      <c r="U35" s="275">
        <v>407.6302068</v>
      </c>
      <c r="V35" s="275">
        <v>305.28828879999998</v>
      </c>
      <c r="W35" s="275">
        <v>173.31711228</v>
      </c>
      <c r="X35" s="275">
        <v>99.011217134999995</v>
      </c>
      <c r="Y35" s="275">
        <v>13.720064909</v>
      </c>
      <c r="Z35" s="275">
        <v>0</v>
      </c>
      <c r="AA35" s="275">
        <v>0</v>
      </c>
      <c r="AB35" s="275">
        <v>4.9750757374000001</v>
      </c>
      <c r="AC35" s="275">
        <v>30.907325192999998</v>
      </c>
      <c r="AD35" s="275">
        <v>50.627109783000002</v>
      </c>
      <c r="AE35" s="275">
        <v>108.31278601</v>
      </c>
      <c r="AF35" s="275">
        <v>307.83029418000001</v>
      </c>
      <c r="AG35" s="275">
        <v>414.39209581</v>
      </c>
      <c r="AH35" s="275">
        <v>329.25849681</v>
      </c>
      <c r="AI35" s="275">
        <v>177.23065786999999</v>
      </c>
      <c r="AJ35" s="275">
        <v>91.633781239000001</v>
      </c>
      <c r="AK35" s="275">
        <v>29.020959403999999</v>
      </c>
      <c r="AL35" s="275">
        <v>1.1625077307</v>
      </c>
      <c r="AM35" s="275">
        <v>4.5250978875000003</v>
      </c>
      <c r="AN35" s="275">
        <v>2.6161581442999999</v>
      </c>
      <c r="AO35" s="275">
        <v>14.121988376999999</v>
      </c>
      <c r="AP35" s="275">
        <v>70.320273817</v>
      </c>
      <c r="AQ35" s="275">
        <v>137.32793344000001</v>
      </c>
      <c r="AR35" s="275">
        <v>298.75657424000002</v>
      </c>
      <c r="AS35" s="275">
        <v>416.86632888999998</v>
      </c>
      <c r="AT35" s="275">
        <v>344.19274524999997</v>
      </c>
      <c r="AU35" s="275">
        <v>238.24628551000001</v>
      </c>
      <c r="AV35" s="275">
        <v>42.405389849999999</v>
      </c>
      <c r="AW35" s="275">
        <v>5.4454930555000001</v>
      </c>
      <c r="AX35" s="275">
        <v>0</v>
      </c>
      <c r="AY35" s="275">
        <v>0</v>
      </c>
      <c r="AZ35" s="338">
        <v>3.4515852187</v>
      </c>
      <c r="BA35" s="338">
        <v>12.643705538000001</v>
      </c>
      <c r="BB35" s="338">
        <v>40.036609642999998</v>
      </c>
      <c r="BC35" s="338">
        <v>120.47532571000001</v>
      </c>
      <c r="BD35" s="338">
        <v>260.02584417999998</v>
      </c>
      <c r="BE35" s="338">
        <v>387.75958601000002</v>
      </c>
      <c r="BF35" s="338">
        <v>341.91786057000002</v>
      </c>
      <c r="BG35" s="338">
        <v>202.71545348999999</v>
      </c>
      <c r="BH35" s="338">
        <v>68.766238814999994</v>
      </c>
      <c r="BI35" s="338">
        <v>8.7857308843999995</v>
      </c>
      <c r="BJ35" s="338">
        <v>0.29152858181000002</v>
      </c>
      <c r="BK35" s="338">
        <v>1.0424207713</v>
      </c>
      <c r="BL35" s="338">
        <v>3.4574304847000001</v>
      </c>
      <c r="BM35" s="338">
        <v>13.247171519</v>
      </c>
      <c r="BN35" s="338">
        <v>41.721739337999999</v>
      </c>
      <c r="BO35" s="338">
        <v>120.61681846</v>
      </c>
      <c r="BP35" s="338">
        <v>260.24912146999998</v>
      </c>
      <c r="BQ35" s="338">
        <v>388.03995695999998</v>
      </c>
      <c r="BR35" s="338">
        <v>342.18865579999999</v>
      </c>
      <c r="BS35" s="338">
        <v>202.92908962000001</v>
      </c>
      <c r="BT35" s="338">
        <v>68.862827268999993</v>
      </c>
      <c r="BU35" s="338">
        <v>8.7994991370999998</v>
      </c>
      <c r="BV35" s="338">
        <v>0.29201510643</v>
      </c>
    </row>
    <row r="36" spans="1:74" ht="11.1" customHeight="1" x14ac:dyDescent="0.2">
      <c r="A36" s="9" t="s">
        <v>49</v>
      </c>
      <c r="B36" s="212" t="s">
        <v>564</v>
      </c>
      <c r="C36" s="275">
        <v>10.218516175</v>
      </c>
      <c r="D36" s="275">
        <v>12.770610894000001</v>
      </c>
      <c r="E36" s="275">
        <v>26.769138760000001</v>
      </c>
      <c r="F36" s="275">
        <v>22.628807642999998</v>
      </c>
      <c r="G36" s="275">
        <v>27.635132655</v>
      </c>
      <c r="H36" s="275">
        <v>175.59176715000001</v>
      </c>
      <c r="I36" s="275">
        <v>218.36586803</v>
      </c>
      <c r="J36" s="275">
        <v>260.83571584999999</v>
      </c>
      <c r="K36" s="275">
        <v>193.19813988999999</v>
      </c>
      <c r="L36" s="275">
        <v>97.088920727000001</v>
      </c>
      <c r="M36" s="275">
        <v>12.185361009999999</v>
      </c>
      <c r="N36" s="275">
        <v>10.415056756</v>
      </c>
      <c r="O36" s="275">
        <v>7.7794859394999998</v>
      </c>
      <c r="P36" s="275">
        <v>15.026928786999999</v>
      </c>
      <c r="Q36" s="275">
        <v>12.640498089999999</v>
      </c>
      <c r="R36" s="275">
        <v>26.812996991999999</v>
      </c>
      <c r="S36" s="275">
        <v>36.796153992000001</v>
      </c>
      <c r="T36" s="275">
        <v>165.75906072999999</v>
      </c>
      <c r="U36" s="275">
        <v>235.72647760999999</v>
      </c>
      <c r="V36" s="275">
        <v>233.95432914</v>
      </c>
      <c r="W36" s="275">
        <v>122.26154858</v>
      </c>
      <c r="X36" s="275">
        <v>47.082550345000001</v>
      </c>
      <c r="Y36" s="275">
        <v>17.123550549000001</v>
      </c>
      <c r="Z36" s="275">
        <v>7.9905191617</v>
      </c>
      <c r="AA36" s="275">
        <v>6.9900026869999996</v>
      </c>
      <c r="AB36" s="275">
        <v>6.5819671658000001</v>
      </c>
      <c r="AC36" s="275">
        <v>16.715221475</v>
      </c>
      <c r="AD36" s="275">
        <v>24.883766182999999</v>
      </c>
      <c r="AE36" s="275">
        <v>45.683631024999997</v>
      </c>
      <c r="AF36" s="275">
        <v>149.87792834000001</v>
      </c>
      <c r="AG36" s="275">
        <v>283.60191394999998</v>
      </c>
      <c r="AH36" s="275">
        <v>279.92189456</v>
      </c>
      <c r="AI36" s="275">
        <v>139.28038462000001</v>
      </c>
      <c r="AJ36" s="275">
        <v>68.516536943000006</v>
      </c>
      <c r="AK36" s="275">
        <v>20.612528620999999</v>
      </c>
      <c r="AL36" s="275">
        <v>9.6972447060999993</v>
      </c>
      <c r="AM36" s="275">
        <v>15.000767342</v>
      </c>
      <c r="AN36" s="275">
        <v>7.5430205736999998</v>
      </c>
      <c r="AO36" s="275">
        <v>8.8395689654999998</v>
      </c>
      <c r="AP36" s="275">
        <v>25.286665886000002</v>
      </c>
      <c r="AQ36" s="275">
        <v>39.220614046999998</v>
      </c>
      <c r="AR36" s="275">
        <v>118.29391158</v>
      </c>
      <c r="AS36" s="275">
        <v>321.14247105999999</v>
      </c>
      <c r="AT36" s="275">
        <v>259.36577226999998</v>
      </c>
      <c r="AU36" s="275">
        <v>144.99374738</v>
      </c>
      <c r="AV36" s="275">
        <v>47.351497866000003</v>
      </c>
      <c r="AW36" s="275">
        <v>18.097806842000001</v>
      </c>
      <c r="AX36" s="275">
        <v>9.3071289311999994</v>
      </c>
      <c r="AY36" s="275">
        <v>7.6941166203</v>
      </c>
      <c r="AZ36" s="338">
        <v>7.9510037995999996</v>
      </c>
      <c r="BA36" s="338">
        <v>11.593778306999999</v>
      </c>
      <c r="BB36" s="338">
        <v>18.560404817999999</v>
      </c>
      <c r="BC36" s="338">
        <v>46.548797147999998</v>
      </c>
      <c r="BD36" s="338">
        <v>107.4051034</v>
      </c>
      <c r="BE36" s="338">
        <v>231.14951346000001</v>
      </c>
      <c r="BF36" s="338">
        <v>221.96717887</v>
      </c>
      <c r="BG36" s="338">
        <v>136.47350037999999</v>
      </c>
      <c r="BH36" s="338">
        <v>38.533582168999999</v>
      </c>
      <c r="BI36" s="338">
        <v>11.569797133</v>
      </c>
      <c r="BJ36" s="338">
        <v>7.9053083515000004</v>
      </c>
      <c r="BK36" s="338">
        <v>8.3935243982000003</v>
      </c>
      <c r="BL36" s="338">
        <v>7.9092284826999997</v>
      </c>
      <c r="BM36" s="338">
        <v>11.543330958</v>
      </c>
      <c r="BN36" s="338">
        <v>18.500867279000001</v>
      </c>
      <c r="BO36" s="338">
        <v>46.467918333999997</v>
      </c>
      <c r="BP36" s="338">
        <v>107.29633217999999</v>
      </c>
      <c r="BQ36" s="338">
        <v>231.01580344999999</v>
      </c>
      <c r="BR36" s="338">
        <v>221.83533446000001</v>
      </c>
      <c r="BS36" s="338">
        <v>136.35679479999999</v>
      </c>
      <c r="BT36" s="338">
        <v>38.464754030999998</v>
      </c>
      <c r="BU36" s="338">
        <v>11.525590652</v>
      </c>
      <c r="BV36" s="338">
        <v>7.8665762624999997</v>
      </c>
    </row>
    <row r="37" spans="1:74" ht="11.1" customHeight="1" x14ac:dyDescent="0.2">
      <c r="A37" s="9" t="s">
        <v>697</v>
      </c>
      <c r="B37" s="212" t="s">
        <v>592</v>
      </c>
      <c r="C37" s="275">
        <v>9.2002685809999996</v>
      </c>
      <c r="D37" s="275">
        <v>7.2835522157000003</v>
      </c>
      <c r="E37" s="275">
        <v>29.404568522000002</v>
      </c>
      <c r="F37" s="275">
        <v>53.294944997000002</v>
      </c>
      <c r="G37" s="275">
        <v>125.88025145</v>
      </c>
      <c r="H37" s="275">
        <v>255.02621984000001</v>
      </c>
      <c r="I37" s="275">
        <v>336.16294027999999</v>
      </c>
      <c r="J37" s="275">
        <v>315.30373956</v>
      </c>
      <c r="K37" s="275">
        <v>223.23775136</v>
      </c>
      <c r="L37" s="275">
        <v>77.022171872000001</v>
      </c>
      <c r="M37" s="275">
        <v>29.781677047999999</v>
      </c>
      <c r="N37" s="275">
        <v>26.279411796000002</v>
      </c>
      <c r="O37" s="275">
        <v>7.4435867271999996</v>
      </c>
      <c r="P37" s="275">
        <v>11.156961276000001</v>
      </c>
      <c r="Q37" s="275">
        <v>35.196850836000003</v>
      </c>
      <c r="R37" s="275">
        <v>42.468016018</v>
      </c>
      <c r="S37" s="275">
        <v>97.526327901000002</v>
      </c>
      <c r="T37" s="275">
        <v>270.71136457</v>
      </c>
      <c r="U37" s="275">
        <v>383.77925399999998</v>
      </c>
      <c r="V37" s="275">
        <v>361.91261592000001</v>
      </c>
      <c r="W37" s="275">
        <v>219.17432142000001</v>
      </c>
      <c r="X37" s="275">
        <v>86.387942226000007</v>
      </c>
      <c r="Y37" s="275">
        <v>25.519193913999999</v>
      </c>
      <c r="Z37" s="275">
        <v>16.544830258000001</v>
      </c>
      <c r="AA37" s="275">
        <v>16.631547624</v>
      </c>
      <c r="AB37" s="275">
        <v>21.639838673</v>
      </c>
      <c r="AC37" s="275">
        <v>31.850675764999998</v>
      </c>
      <c r="AD37" s="275">
        <v>55.868993556</v>
      </c>
      <c r="AE37" s="275">
        <v>105.56084739000001</v>
      </c>
      <c r="AF37" s="275">
        <v>241.38897639999999</v>
      </c>
      <c r="AG37" s="275">
        <v>363.00316829000002</v>
      </c>
      <c r="AH37" s="275">
        <v>291.81427694000001</v>
      </c>
      <c r="AI37" s="275">
        <v>184.32439572000001</v>
      </c>
      <c r="AJ37" s="275">
        <v>77.715318445999998</v>
      </c>
      <c r="AK37" s="275">
        <v>27.396923008000002</v>
      </c>
      <c r="AL37" s="275">
        <v>10.096591598</v>
      </c>
      <c r="AM37" s="275">
        <v>7.5552661536999999</v>
      </c>
      <c r="AN37" s="275">
        <v>23.067428579000001</v>
      </c>
      <c r="AO37" s="275">
        <v>21.041586543000001</v>
      </c>
      <c r="AP37" s="275">
        <v>32.634261877999997</v>
      </c>
      <c r="AQ37" s="275">
        <v>173.88498921999999</v>
      </c>
      <c r="AR37" s="275">
        <v>269.50545706000003</v>
      </c>
      <c r="AS37" s="275">
        <v>375.97080256999999</v>
      </c>
      <c r="AT37" s="275">
        <v>351.08252202</v>
      </c>
      <c r="AU37" s="275">
        <v>231.44466213000001</v>
      </c>
      <c r="AV37" s="275">
        <v>69.706113778000002</v>
      </c>
      <c r="AW37" s="275">
        <v>18.850080088999999</v>
      </c>
      <c r="AX37" s="275">
        <v>10.469360120999999</v>
      </c>
      <c r="AY37" s="275">
        <v>7.0630014232000002</v>
      </c>
      <c r="AZ37" s="338">
        <v>10.112346605000001</v>
      </c>
      <c r="BA37" s="338">
        <v>20.877595597999999</v>
      </c>
      <c r="BB37" s="338">
        <v>36.729366073000001</v>
      </c>
      <c r="BC37" s="338">
        <v>116.71920032</v>
      </c>
      <c r="BD37" s="338">
        <v>237.49126468</v>
      </c>
      <c r="BE37" s="338">
        <v>350.34641947</v>
      </c>
      <c r="BF37" s="338">
        <v>324.10032057000001</v>
      </c>
      <c r="BG37" s="338">
        <v>176.31901927000001</v>
      </c>
      <c r="BH37" s="338">
        <v>61.670550163000001</v>
      </c>
      <c r="BI37" s="338">
        <v>19.636136107999999</v>
      </c>
      <c r="BJ37" s="338">
        <v>9.4279010212000003</v>
      </c>
      <c r="BK37" s="338">
        <v>9.9447479690999998</v>
      </c>
      <c r="BL37" s="338">
        <v>11.101968359000001</v>
      </c>
      <c r="BM37" s="338">
        <v>22.183445169999999</v>
      </c>
      <c r="BN37" s="338">
        <v>38.954642223999997</v>
      </c>
      <c r="BO37" s="338">
        <v>117.05885433</v>
      </c>
      <c r="BP37" s="338">
        <v>237.89740587</v>
      </c>
      <c r="BQ37" s="338">
        <v>350.72960119999999</v>
      </c>
      <c r="BR37" s="338">
        <v>324.52657657999998</v>
      </c>
      <c r="BS37" s="338">
        <v>176.76781303999999</v>
      </c>
      <c r="BT37" s="338">
        <v>61.926876333999999</v>
      </c>
      <c r="BU37" s="338">
        <v>19.729444529999999</v>
      </c>
      <c r="BV37" s="338">
        <v>9.4662227063</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557</v>
      </c>
      <c r="C39" s="257">
        <v>0</v>
      </c>
      <c r="D39" s="257">
        <v>0</v>
      </c>
      <c r="E39" s="257">
        <v>0</v>
      </c>
      <c r="F39" s="257">
        <v>0</v>
      </c>
      <c r="G39" s="257">
        <v>8.9542098055999997</v>
      </c>
      <c r="H39" s="257">
        <v>76.134013553000003</v>
      </c>
      <c r="I39" s="257">
        <v>224.68114299000001</v>
      </c>
      <c r="J39" s="257">
        <v>159.01015530000001</v>
      </c>
      <c r="K39" s="257">
        <v>35.355177513999998</v>
      </c>
      <c r="L39" s="257">
        <v>0.76371932563</v>
      </c>
      <c r="M39" s="257">
        <v>0</v>
      </c>
      <c r="N39" s="257">
        <v>0</v>
      </c>
      <c r="O39" s="257">
        <v>0</v>
      </c>
      <c r="P39" s="257">
        <v>0</v>
      </c>
      <c r="Q39" s="257">
        <v>0</v>
      </c>
      <c r="R39" s="257">
        <v>0</v>
      </c>
      <c r="S39" s="257">
        <v>12.043763866999999</v>
      </c>
      <c r="T39" s="257">
        <v>68.953488594000007</v>
      </c>
      <c r="U39" s="257">
        <v>223.75481976</v>
      </c>
      <c r="V39" s="257">
        <v>157.22639416999999</v>
      </c>
      <c r="W39" s="257">
        <v>37.856088657999997</v>
      </c>
      <c r="X39" s="257">
        <v>0.76371932563</v>
      </c>
      <c r="Y39" s="257">
        <v>0</v>
      </c>
      <c r="Z39" s="257">
        <v>0</v>
      </c>
      <c r="AA39" s="257">
        <v>0</v>
      </c>
      <c r="AB39" s="257">
        <v>0</v>
      </c>
      <c r="AC39" s="257">
        <v>0</v>
      </c>
      <c r="AD39" s="257">
        <v>0</v>
      </c>
      <c r="AE39" s="257">
        <v>12.301791313000001</v>
      </c>
      <c r="AF39" s="257">
        <v>68.636674725000006</v>
      </c>
      <c r="AG39" s="257">
        <v>222.18794272</v>
      </c>
      <c r="AH39" s="257">
        <v>168.31558315999999</v>
      </c>
      <c r="AI39" s="257">
        <v>42.575273228999997</v>
      </c>
      <c r="AJ39" s="257">
        <v>0.76371932563</v>
      </c>
      <c r="AK39" s="257">
        <v>0</v>
      </c>
      <c r="AL39" s="257">
        <v>0</v>
      </c>
      <c r="AM39" s="257">
        <v>0</v>
      </c>
      <c r="AN39" s="257">
        <v>0</v>
      </c>
      <c r="AO39" s="257">
        <v>0</v>
      </c>
      <c r="AP39" s="257">
        <v>0</v>
      </c>
      <c r="AQ39" s="257">
        <v>11.516186368</v>
      </c>
      <c r="AR39" s="257">
        <v>69.413958616000002</v>
      </c>
      <c r="AS39" s="257">
        <v>222.55047884999999</v>
      </c>
      <c r="AT39" s="257">
        <v>165.63649903999999</v>
      </c>
      <c r="AU39" s="257">
        <v>45.190847673</v>
      </c>
      <c r="AV39" s="257">
        <v>1.1651664287000001</v>
      </c>
      <c r="AW39" s="257">
        <v>0</v>
      </c>
      <c r="AX39" s="257">
        <v>0</v>
      </c>
      <c r="AY39" s="257">
        <v>0</v>
      </c>
      <c r="AZ39" s="341">
        <v>0</v>
      </c>
      <c r="BA39" s="341">
        <v>0</v>
      </c>
      <c r="BB39" s="341">
        <v>0</v>
      </c>
      <c r="BC39" s="341">
        <v>13.98803</v>
      </c>
      <c r="BD39" s="341">
        <v>64.988129999999998</v>
      </c>
      <c r="BE39" s="341">
        <v>224.7885</v>
      </c>
      <c r="BF39" s="341">
        <v>181.87430000000001</v>
      </c>
      <c r="BG39" s="341">
        <v>48.567279999999997</v>
      </c>
      <c r="BH39" s="341">
        <v>1.1651659999999999</v>
      </c>
      <c r="BI39" s="341">
        <v>0</v>
      </c>
      <c r="BJ39" s="341">
        <v>0</v>
      </c>
      <c r="BK39" s="341">
        <v>0</v>
      </c>
      <c r="BL39" s="341">
        <v>0</v>
      </c>
      <c r="BM39" s="341">
        <v>0</v>
      </c>
      <c r="BN39" s="341">
        <v>0</v>
      </c>
      <c r="BO39" s="341">
        <v>14.26267</v>
      </c>
      <c r="BP39" s="341">
        <v>70.076750000000004</v>
      </c>
      <c r="BQ39" s="341">
        <v>235.25970000000001</v>
      </c>
      <c r="BR39" s="341">
        <v>179.83330000000001</v>
      </c>
      <c r="BS39" s="341">
        <v>50.466450000000002</v>
      </c>
      <c r="BT39" s="341">
        <v>1.3517920000000001</v>
      </c>
      <c r="BU39" s="341">
        <v>0</v>
      </c>
      <c r="BV39" s="341">
        <v>0</v>
      </c>
    </row>
    <row r="40" spans="1:74" ht="11.1" customHeight="1" x14ac:dyDescent="0.2">
      <c r="A40" s="9" t="s">
        <v>157</v>
      </c>
      <c r="B40" s="212" t="s">
        <v>590</v>
      </c>
      <c r="C40" s="257">
        <v>0</v>
      </c>
      <c r="D40" s="257">
        <v>0</v>
      </c>
      <c r="E40" s="257">
        <v>0.19775431096000001</v>
      </c>
      <c r="F40" s="257">
        <v>4.3027574393E-2</v>
      </c>
      <c r="G40" s="257">
        <v>28.220572946000001</v>
      </c>
      <c r="H40" s="257">
        <v>139.38567259000001</v>
      </c>
      <c r="I40" s="257">
        <v>276.43983159999999</v>
      </c>
      <c r="J40" s="257">
        <v>211.30737622000001</v>
      </c>
      <c r="K40" s="257">
        <v>69.262341751999998</v>
      </c>
      <c r="L40" s="257">
        <v>5.4803848424000003</v>
      </c>
      <c r="M40" s="257">
        <v>0</v>
      </c>
      <c r="N40" s="257">
        <v>0</v>
      </c>
      <c r="O40" s="257">
        <v>0</v>
      </c>
      <c r="P40" s="257">
        <v>0</v>
      </c>
      <c r="Q40" s="257">
        <v>0.19775431096000001</v>
      </c>
      <c r="R40" s="257">
        <v>4.3027574393E-2</v>
      </c>
      <c r="S40" s="257">
        <v>35.158509355</v>
      </c>
      <c r="T40" s="257">
        <v>132.44246357</v>
      </c>
      <c r="U40" s="257">
        <v>272.72280366000001</v>
      </c>
      <c r="V40" s="257">
        <v>205.01833364000001</v>
      </c>
      <c r="W40" s="257">
        <v>70.729661676000006</v>
      </c>
      <c r="X40" s="257">
        <v>5.1711405950999998</v>
      </c>
      <c r="Y40" s="257">
        <v>0</v>
      </c>
      <c r="Z40" s="257">
        <v>8.6280500741999999E-2</v>
      </c>
      <c r="AA40" s="257">
        <v>0</v>
      </c>
      <c r="AB40" s="257">
        <v>0</v>
      </c>
      <c r="AC40" s="257">
        <v>0.19775431096000001</v>
      </c>
      <c r="AD40" s="257">
        <v>4.3027574393E-2</v>
      </c>
      <c r="AE40" s="257">
        <v>34.822270070999998</v>
      </c>
      <c r="AF40" s="257">
        <v>133.83753646</v>
      </c>
      <c r="AG40" s="257">
        <v>273.70288049999999</v>
      </c>
      <c r="AH40" s="257">
        <v>213.89378941999999</v>
      </c>
      <c r="AI40" s="257">
        <v>78.793614614000006</v>
      </c>
      <c r="AJ40" s="257">
        <v>5.6636402295000003</v>
      </c>
      <c r="AK40" s="257">
        <v>0</v>
      </c>
      <c r="AL40" s="257">
        <v>8.6280500741999999E-2</v>
      </c>
      <c r="AM40" s="257">
        <v>0</v>
      </c>
      <c r="AN40" s="257">
        <v>0</v>
      </c>
      <c r="AO40" s="257">
        <v>0.19775431096000001</v>
      </c>
      <c r="AP40" s="257">
        <v>0.26155826835000001</v>
      </c>
      <c r="AQ40" s="257">
        <v>32.868130430999997</v>
      </c>
      <c r="AR40" s="257">
        <v>132.69073408</v>
      </c>
      <c r="AS40" s="257">
        <v>278.63201794000003</v>
      </c>
      <c r="AT40" s="257">
        <v>208.64864154</v>
      </c>
      <c r="AU40" s="257">
        <v>79.35381683</v>
      </c>
      <c r="AV40" s="257">
        <v>5.1270009803000001</v>
      </c>
      <c r="AW40" s="257">
        <v>0</v>
      </c>
      <c r="AX40" s="257">
        <v>8.6280500741999999E-2</v>
      </c>
      <c r="AY40" s="257">
        <v>0</v>
      </c>
      <c r="AZ40" s="341">
        <v>0</v>
      </c>
      <c r="BA40" s="341">
        <v>0.19775429999999999</v>
      </c>
      <c r="BB40" s="341">
        <v>0.26155830000000002</v>
      </c>
      <c r="BC40" s="341">
        <v>38.814340000000001</v>
      </c>
      <c r="BD40" s="341">
        <v>126.2276</v>
      </c>
      <c r="BE40" s="341">
        <v>280.55349999999999</v>
      </c>
      <c r="BF40" s="341">
        <v>223.81139999999999</v>
      </c>
      <c r="BG40" s="341">
        <v>84.467830000000006</v>
      </c>
      <c r="BH40" s="341">
        <v>5.4630609999999997</v>
      </c>
      <c r="BI40" s="341">
        <v>0</v>
      </c>
      <c r="BJ40" s="341">
        <v>8.6280499999999996E-2</v>
      </c>
      <c r="BK40" s="341">
        <v>0</v>
      </c>
      <c r="BL40" s="341">
        <v>0</v>
      </c>
      <c r="BM40" s="341">
        <v>0.19775429999999999</v>
      </c>
      <c r="BN40" s="341">
        <v>0.26155830000000002</v>
      </c>
      <c r="BO40" s="341">
        <v>39.28481</v>
      </c>
      <c r="BP40" s="341">
        <v>131.7167</v>
      </c>
      <c r="BQ40" s="341">
        <v>291.19760000000002</v>
      </c>
      <c r="BR40" s="341">
        <v>222.0812</v>
      </c>
      <c r="BS40" s="341">
        <v>86.780289999999994</v>
      </c>
      <c r="BT40" s="341">
        <v>5.8378040000000002</v>
      </c>
      <c r="BU40" s="341">
        <v>0</v>
      </c>
      <c r="BV40" s="341">
        <v>8.6280499999999996E-2</v>
      </c>
    </row>
    <row r="41" spans="1:74" ht="11.1" customHeight="1" x14ac:dyDescent="0.2">
      <c r="A41" s="9" t="s">
        <v>158</v>
      </c>
      <c r="B41" s="212" t="s">
        <v>558</v>
      </c>
      <c r="C41" s="257">
        <v>0.1047395297</v>
      </c>
      <c r="D41" s="257">
        <v>0</v>
      </c>
      <c r="E41" s="257">
        <v>2.7363577425000001</v>
      </c>
      <c r="F41" s="257">
        <v>1.8820145898</v>
      </c>
      <c r="G41" s="257">
        <v>58.417266392999998</v>
      </c>
      <c r="H41" s="257">
        <v>173.19145047999999</v>
      </c>
      <c r="I41" s="257">
        <v>256.83383427000001</v>
      </c>
      <c r="J41" s="257">
        <v>219.36640288999999</v>
      </c>
      <c r="K41" s="257">
        <v>68.205213157000003</v>
      </c>
      <c r="L41" s="257">
        <v>6.0347402860999999</v>
      </c>
      <c r="M41" s="257">
        <v>0</v>
      </c>
      <c r="N41" s="257">
        <v>0</v>
      </c>
      <c r="O41" s="257">
        <v>0.1047395297</v>
      </c>
      <c r="P41" s="257">
        <v>0</v>
      </c>
      <c r="Q41" s="257">
        <v>2.7363577425000001</v>
      </c>
      <c r="R41" s="257">
        <v>1.8309131663</v>
      </c>
      <c r="S41" s="257">
        <v>64.077457272999993</v>
      </c>
      <c r="T41" s="257">
        <v>162.75804839</v>
      </c>
      <c r="U41" s="257">
        <v>248.67285938000001</v>
      </c>
      <c r="V41" s="257">
        <v>210.45231720999999</v>
      </c>
      <c r="W41" s="257">
        <v>68.569055019000004</v>
      </c>
      <c r="X41" s="257">
        <v>5.9838543020000001</v>
      </c>
      <c r="Y41" s="257">
        <v>0</v>
      </c>
      <c r="Z41" s="257">
        <v>0.15510074368999999</v>
      </c>
      <c r="AA41" s="257">
        <v>0</v>
      </c>
      <c r="AB41" s="257">
        <v>0</v>
      </c>
      <c r="AC41" s="257">
        <v>3.0561986417</v>
      </c>
      <c r="AD41" s="257">
        <v>1.3651650930000001</v>
      </c>
      <c r="AE41" s="257">
        <v>64.192631775999999</v>
      </c>
      <c r="AF41" s="257">
        <v>168.74467347999999</v>
      </c>
      <c r="AG41" s="257">
        <v>247.03163085</v>
      </c>
      <c r="AH41" s="257">
        <v>217.00484578000001</v>
      </c>
      <c r="AI41" s="257">
        <v>78.446160594000006</v>
      </c>
      <c r="AJ41" s="257">
        <v>7.8185449493999997</v>
      </c>
      <c r="AK41" s="257">
        <v>0</v>
      </c>
      <c r="AL41" s="257">
        <v>0.15510074368999999</v>
      </c>
      <c r="AM41" s="257">
        <v>0</v>
      </c>
      <c r="AN41" s="257">
        <v>0</v>
      </c>
      <c r="AO41" s="257">
        <v>2.8143329969000002</v>
      </c>
      <c r="AP41" s="257">
        <v>2.0239919024000002</v>
      </c>
      <c r="AQ41" s="257">
        <v>58.716732194000002</v>
      </c>
      <c r="AR41" s="257">
        <v>167.52089373000001</v>
      </c>
      <c r="AS41" s="257">
        <v>251.65753330999999</v>
      </c>
      <c r="AT41" s="257">
        <v>203.62153594</v>
      </c>
      <c r="AU41" s="257">
        <v>77.329125547999993</v>
      </c>
      <c r="AV41" s="257">
        <v>6.6293081890999996</v>
      </c>
      <c r="AW41" s="257">
        <v>0</v>
      </c>
      <c r="AX41" s="257">
        <v>0.15510074368999999</v>
      </c>
      <c r="AY41" s="257">
        <v>0</v>
      </c>
      <c r="AZ41" s="341">
        <v>0</v>
      </c>
      <c r="BA41" s="341">
        <v>2.814333</v>
      </c>
      <c r="BB41" s="341">
        <v>2.010113</v>
      </c>
      <c r="BC41" s="341">
        <v>70.567989999999995</v>
      </c>
      <c r="BD41" s="341">
        <v>169.31299999999999</v>
      </c>
      <c r="BE41" s="341">
        <v>254.779</v>
      </c>
      <c r="BF41" s="341">
        <v>211.87970000000001</v>
      </c>
      <c r="BG41" s="341">
        <v>81.235219999999998</v>
      </c>
      <c r="BH41" s="341">
        <v>6.7869669999999998</v>
      </c>
      <c r="BI41" s="341">
        <v>0</v>
      </c>
      <c r="BJ41" s="341">
        <v>0.15510070000000001</v>
      </c>
      <c r="BK41" s="341">
        <v>0</v>
      </c>
      <c r="BL41" s="341">
        <v>0</v>
      </c>
      <c r="BM41" s="341">
        <v>2.747868</v>
      </c>
      <c r="BN41" s="341">
        <v>2.1178080000000001</v>
      </c>
      <c r="BO41" s="341">
        <v>71.157610000000005</v>
      </c>
      <c r="BP41" s="341">
        <v>170.77520000000001</v>
      </c>
      <c r="BQ41" s="341">
        <v>267.77600000000001</v>
      </c>
      <c r="BR41" s="341">
        <v>217.11840000000001</v>
      </c>
      <c r="BS41" s="341">
        <v>81.801130000000001</v>
      </c>
      <c r="BT41" s="341">
        <v>7.4696369999999996</v>
      </c>
      <c r="BU41" s="341">
        <v>0</v>
      </c>
      <c r="BV41" s="341">
        <v>0.15510070000000001</v>
      </c>
    </row>
    <row r="42" spans="1:74" ht="11.1" customHeight="1" x14ac:dyDescent="0.2">
      <c r="A42" s="9" t="s">
        <v>159</v>
      </c>
      <c r="B42" s="212" t="s">
        <v>559</v>
      </c>
      <c r="C42" s="257">
        <v>0.20605248340999999</v>
      </c>
      <c r="D42" s="257">
        <v>0</v>
      </c>
      <c r="E42" s="257">
        <v>6.4855082509999997</v>
      </c>
      <c r="F42" s="257">
        <v>7.6998244226999999</v>
      </c>
      <c r="G42" s="257">
        <v>66.051070543999998</v>
      </c>
      <c r="H42" s="257">
        <v>208.24269135</v>
      </c>
      <c r="I42" s="257">
        <v>319.34802014000002</v>
      </c>
      <c r="J42" s="257">
        <v>270.22179772999999</v>
      </c>
      <c r="K42" s="257">
        <v>93.525536607999996</v>
      </c>
      <c r="L42" s="257">
        <v>8.9398553622999994</v>
      </c>
      <c r="M42" s="257">
        <v>7.2334832414999994E-2</v>
      </c>
      <c r="N42" s="257">
        <v>0</v>
      </c>
      <c r="O42" s="257">
        <v>0.20605248340999999</v>
      </c>
      <c r="P42" s="257">
        <v>0</v>
      </c>
      <c r="Q42" s="257">
        <v>6.6767360257000004</v>
      </c>
      <c r="R42" s="257">
        <v>7.6265528146000001</v>
      </c>
      <c r="S42" s="257">
        <v>66.767082985000002</v>
      </c>
      <c r="T42" s="257">
        <v>204.27724662</v>
      </c>
      <c r="U42" s="257">
        <v>315.33361050000002</v>
      </c>
      <c r="V42" s="257">
        <v>263.38057644999998</v>
      </c>
      <c r="W42" s="257">
        <v>95.111593776999996</v>
      </c>
      <c r="X42" s="257">
        <v>9.2145503073999997</v>
      </c>
      <c r="Y42" s="257">
        <v>7.2334832414999994E-2</v>
      </c>
      <c r="Z42" s="257">
        <v>0</v>
      </c>
      <c r="AA42" s="257">
        <v>0</v>
      </c>
      <c r="AB42" s="257">
        <v>7.6342197452E-3</v>
      </c>
      <c r="AC42" s="257">
        <v>7.2737874117999999</v>
      </c>
      <c r="AD42" s="257">
        <v>6.3260719312999996</v>
      </c>
      <c r="AE42" s="257">
        <v>64.660579313</v>
      </c>
      <c r="AF42" s="257">
        <v>209.93018717999999</v>
      </c>
      <c r="AG42" s="257">
        <v>307.99849372</v>
      </c>
      <c r="AH42" s="257">
        <v>260.77372421000001</v>
      </c>
      <c r="AI42" s="257">
        <v>103.71132586</v>
      </c>
      <c r="AJ42" s="257">
        <v>11.677252531000001</v>
      </c>
      <c r="AK42" s="257">
        <v>0.27082731807999999</v>
      </c>
      <c r="AL42" s="257">
        <v>0</v>
      </c>
      <c r="AM42" s="257">
        <v>0</v>
      </c>
      <c r="AN42" s="257">
        <v>0.30453833561999999</v>
      </c>
      <c r="AO42" s="257">
        <v>6.4415941172000002</v>
      </c>
      <c r="AP42" s="257">
        <v>7.1859370279999997</v>
      </c>
      <c r="AQ42" s="257">
        <v>58.998028603000002</v>
      </c>
      <c r="AR42" s="257">
        <v>210.44979178</v>
      </c>
      <c r="AS42" s="257">
        <v>310.89067924</v>
      </c>
      <c r="AT42" s="257">
        <v>243.31700604</v>
      </c>
      <c r="AU42" s="257">
        <v>104.60890482000001</v>
      </c>
      <c r="AV42" s="257">
        <v>11.101817887999999</v>
      </c>
      <c r="AW42" s="257">
        <v>0.27082731807999999</v>
      </c>
      <c r="AX42" s="257">
        <v>0</v>
      </c>
      <c r="AY42" s="257">
        <v>0</v>
      </c>
      <c r="AZ42" s="341">
        <v>0.30453829999999998</v>
      </c>
      <c r="BA42" s="341">
        <v>6.5368810000000002</v>
      </c>
      <c r="BB42" s="341">
        <v>7.1582049999999997</v>
      </c>
      <c r="BC42" s="341">
        <v>71.746110000000002</v>
      </c>
      <c r="BD42" s="341">
        <v>219.41650000000001</v>
      </c>
      <c r="BE42" s="341">
        <v>312.49639999999999</v>
      </c>
      <c r="BF42" s="341">
        <v>246.9402</v>
      </c>
      <c r="BG42" s="341">
        <v>109.066</v>
      </c>
      <c r="BH42" s="341">
        <v>11.056319999999999</v>
      </c>
      <c r="BI42" s="341">
        <v>0.27082729999999999</v>
      </c>
      <c r="BJ42" s="341">
        <v>0</v>
      </c>
      <c r="BK42" s="341">
        <v>0</v>
      </c>
      <c r="BL42" s="341">
        <v>0.30453829999999998</v>
      </c>
      <c r="BM42" s="341">
        <v>6.5196249999999996</v>
      </c>
      <c r="BN42" s="341">
        <v>7.6537290000000002</v>
      </c>
      <c r="BO42" s="341">
        <v>72.614279999999994</v>
      </c>
      <c r="BP42" s="341">
        <v>219.24979999999999</v>
      </c>
      <c r="BQ42" s="341">
        <v>324.41149999999999</v>
      </c>
      <c r="BR42" s="341">
        <v>255.29839999999999</v>
      </c>
      <c r="BS42" s="341">
        <v>110.29340000000001</v>
      </c>
      <c r="BT42" s="341">
        <v>12.070360000000001</v>
      </c>
      <c r="BU42" s="341">
        <v>0.22711219999999999</v>
      </c>
      <c r="BV42" s="341">
        <v>0</v>
      </c>
    </row>
    <row r="43" spans="1:74" ht="11.1" customHeight="1" x14ac:dyDescent="0.2">
      <c r="A43" s="9" t="s">
        <v>160</v>
      </c>
      <c r="B43" s="212" t="s">
        <v>591</v>
      </c>
      <c r="C43" s="257">
        <v>31.280374114000001</v>
      </c>
      <c r="D43" s="257">
        <v>30.255344203</v>
      </c>
      <c r="E43" s="257">
        <v>48.183429357999998</v>
      </c>
      <c r="F43" s="257">
        <v>81.590511526</v>
      </c>
      <c r="G43" s="257">
        <v>194.83614699</v>
      </c>
      <c r="H43" s="257">
        <v>359.74877217</v>
      </c>
      <c r="I43" s="257">
        <v>443.90830383000002</v>
      </c>
      <c r="J43" s="257">
        <v>432.57471764000002</v>
      </c>
      <c r="K43" s="257">
        <v>281.17895191999997</v>
      </c>
      <c r="L43" s="257">
        <v>125.90234718000001</v>
      </c>
      <c r="M43" s="257">
        <v>45.672928941000002</v>
      </c>
      <c r="N43" s="257">
        <v>38.203908884999997</v>
      </c>
      <c r="O43" s="257">
        <v>31.202903423999999</v>
      </c>
      <c r="P43" s="257">
        <v>29.352447087000002</v>
      </c>
      <c r="Q43" s="257">
        <v>52.978819065000003</v>
      </c>
      <c r="R43" s="257">
        <v>89.953669137999995</v>
      </c>
      <c r="S43" s="257">
        <v>204.62809587999999</v>
      </c>
      <c r="T43" s="257">
        <v>366.48007138999998</v>
      </c>
      <c r="U43" s="257">
        <v>441.89975146</v>
      </c>
      <c r="V43" s="257">
        <v>427.50504139999998</v>
      </c>
      <c r="W43" s="257">
        <v>277.74377404000001</v>
      </c>
      <c r="X43" s="257">
        <v>125.76931868</v>
      </c>
      <c r="Y43" s="257">
        <v>49.892625240000001</v>
      </c>
      <c r="Z43" s="257">
        <v>46.165845773000001</v>
      </c>
      <c r="AA43" s="257">
        <v>29.647829053999999</v>
      </c>
      <c r="AB43" s="257">
        <v>29.710635411999998</v>
      </c>
      <c r="AC43" s="257">
        <v>57.298443808999998</v>
      </c>
      <c r="AD43" s="257">
        <v>87.788089256999996</v>
      </c>
      <c r="AE43" s="257">
        <v>206.27873441</v>
      </c>
      <c r="AF43" s="257">
        <v>371.70458566000002</v>
      </c>
      <c r="AG43" s="257">
        <v>447.97485398999999</v>
      </c>
      <c r="AH43" s="257">
        <v>429.56876364999999</v>
      </c>
      <c r="AI43" s="257">
        <v>289.41762342999999</v>
      </c>
      <c r="AJ43" s="257">
        <v>130.88793175999999</v>
      </c>
      <c r="AK43" s="257">
        <v>51.772124501999997</v>
      </c>
      <c r="AL43" s="257">
        <v>47.15106565</v>
      </c>
      <c r="AM43" s="257">
        <v>29.927693938000001</v>
      </c>
      <c r="AN43" s="257">
        <v>32.935775888999999</v>
      </c>
      <c r="AO43" s="257">
        <v>56.468435493000001</v>
      </c>
      <c r="AP43" s="257">
        <v>94.153111722999995</v>
      </c>
      <c r="AQ43" s="257">
        <v>209.51858386000001</v>
      </c>
      <c r="AR43" s="257">
        <v>371.58418827999998</v>
      </c>
      <c r="AS43" s="257">
        <v>454.03501822999999</v>
      </c>
      <c r="AT43" s="257">
        <v>419.89570914000001</v>
      </c>
      <c r="AU43" s="257">
        <v>286.85775131000003</v>
      </c>
      <c r="AV43" s="257">
        <v>127.81385523</v>
      </c>
      <c r="AW43" s="257">
        <v>53.655526700000003</v>
      </c>
      <c r="AX43" s="257">
        <v>45.740537779999997</v>
      </c>
      <c r="AY43" s="257">
        <v>28.968269997</v>
      </c>
      <c r="AZ43" s="341">
        <v>36.605499999999999</v>
      </c>
      <c r="BA43" s="341">
        <v>54.897489999999998</v>
      </c>
      <c r="BB43" s="341">
        <v>95.056629999999998</v>
      </c>
      <c r="BC43" s="341">
        <v>218.0453</v>
      </c>
      <c r="BD43" s="341">
        <v>370.9375</v>
      </c>
      <c r="BE43" s="341">
        <v>456.42939999999999</v>
      </c>
      <c r="BF43" s="341">
        <v>425.28719999999998</v>
      </c>
      <c r="BG43" s="341">
        <v>298.15350000000001</v>
      </c>
      <c r="BH43" s="341">
        <v>135.61670000000001</v>
      </c>
      <c r="BI43" s="341">
        <v>58.00329</v>
      </c>
      <c r="BJ43" s="341">
        <v>46.086030000000001</v>
      </c>
      <c r="BK43" s="341">
        <v>29.39847</v>
      </c>
      <c r="BL43" s="341">
        <v>38.011049999999997</v>
      </c>
      <c r="BM43" s="341">
        <v>55.506329999999998</v>
      </c>
      <c r="BN43" s="341">
        <v>95.566190000000006</v>
      </c>
      <c r="BO43" s="341">
        <v>218.55160000000001</v>
      </c>
      <c r="BP43" s="341">
        <v>370.80759999999998</v>
      </c>
      <c r="BQ43" s="341">
        <v>463.54169999999999</v>
      </c>
      <c r="BR43" s="341">
        <v>424.36200000000002</v>
      </c>
      <c r="BS43" s="341">
        <v>298.94540000000001</v>
      </c>
      <c r="BT43" s="341">
        <v>134.96190000000001</v>
      </c>
      <c r="BU43" s="341">
        <v>58.068530000000003</v>
      </c>
      <c r="BV43" s="341">
        <v>45.940339999999999</v>
      </c>
    </row>
    <row r="44" spans="1:74" ht="11.1" customHeight="1" x14ac:dyDescent="0.2">
      <c r="A44" s="9" t="s">
        <v>161</v>
      </c>
      <c r="B44" s="212" t="s">
        <v>561</v>
      </c>
      <c r="C44" s="257">
        <v>6.6756712977000001</v>
      </c>
      <c r="D44" s="257">
        <v>2.7302574449999999</v>
      </c>
      <c r="E44" s="257">
        <v>23.256145922000002</v>
      </c>
      <c r="F44" s="257">
        <v>35.382573600000001</v>
      </c>
      <c r="G44" s="257">
        <v>149.1392453</v>
      </c>
      <c r="H44" s="257">
        <v>341.30206880999998</v>
      </c>
      <c r="I44" s="257">
        <v>407.71428323999999</v>
      </c>
      <c r="J44" s="257">
        <v>416.98447680999999</v>
      </c>
      <c r="K44" s="257">
        <v>227.52797045</v>
      </c>
      <c r="L44" s="257">
        <v>45.968577146000001</v>
      </c>
      <c r="M44" s="257">
        <v>3.1595949114000002</v>
      </c>
      <c r="N44" s="257">
        <v>2.7420506571000001</v>
      </c>
      <c r="O44" s="257">
        <v>5.7298724051000001</v>
      </c>
      <c r="P44" s="257">
        <v>2.1642276153000002</v>
      </c>
      <c r="Q44" s="257">
        <v>24.463507622000002</v>
      </c>
      <c r="R44" s="257">
        <v>38.370796986000002</v>
      </c>
      <c r="S44" s="257">
        <v>156.98766638999999</v>
      </c>
      <c r="T44" s="257">
        <v>345.76944772000002</v>
      </c>
      <c r="U44" s="257">
        <v>408.84430119000001</v>
      </c>
      <c r="V44" s="257">
        <v>405.83745001</v>
      </c>
      <c r="W44" s="257">
        <v>222.48486631</v>
      </c>
      <c r="X44" s="257">
        <v>47.084492011000002</v>
      </c>
      <c r="Y44" s="257">
        <v>4.0824253815000002</v>
      </c>
      <c r="Z44" s="257">
        <v>5.0675460653000002</v>
      </c>
      <c r="AA44" s="257">
        <v>4.1097234662000002</v>
      </c>
      <c r="AB44" s="257">
        <v>2.3906338954000002</v>
      </c>
      <c r="AC44" s="257">
        <v>26.321243351</v>
      </c>
      <c r="AD44" s="257">
        <v>34.219729293999997</v>
      </c>
      <c r="AE44" s="257">
        <v>156.57305912000001</v>
      </c>
      <c r="AF44" s="257">
        <v>353.17063417999998</v>
      </c>
      <c r="AG44" s="257">
        <v>411.98300246000002</v>
      </c>
      <c r="AH44" s="257">
        <v>404.96946747999999</v>
      </c>
      <c r="AI44" s="257">
        <v>238.70247859</v>
      </c>
      <c r="AJ44" s="257">
        <v>55.231133667000002</v>
      </c>
      <c r="AK44" s="257">
        <v>5.0531570972999997</v>
      </c>
      <c r="AL44" s="257">
        <v>5.1439714006999999</v>
      </c>
      <c r="AM44" s="257">
        <v>5.5840523987999999</v>
      </c>
      <c r="AN44" s="257">
        <v>4.0434382979999999</v>
      </c>
      <c r="AO44" s="257">
        <v>24.478928789000001</v>
      </c>
      <c r="AP44" s="257">
        <v>40.418287468999999</v>
      </c>
      <c r="AQ44" s="257">
        <v>152.22254036999999</v>
      </c>
      <c r="AR44" s="257">
        <v>346.11986959000001</v>
      </c>
      <c r="AS44" s="257">
        <v>417.76794204999999</v>
      </c>
      <c r="AT44" s="257">
        <v>383.62728195</v>
      </c>
      <c r="AU44" s="257">
        <v>229.99362223</v>
      </c>
      <c r="AV44" s="257">
        <v>52.882098679999999</v>
      </c>
      <c r="AW44" s="257">
        <v>5.3067967267</v>
      </c>
      <c r="AX44" s="257">
        <v>4.6869686844</v>
      </c>
      <c r="AY44" s="257">
        <v>5.4234331638000004</v>
      </c>
      <c r="AZ44" s="341">
        <v>5.8819229999999996</v>
      </c>
      <c r="BA44" s="341">
        <v>24.505130000000001</v>
      </c>
      <c r="BB44" s="341">
        <v>38.612130000000001</v>
      </c>
      <c r="BC44" s="341">
        <v>166.74860000000001</v>
      </c>
      <c r="BD44" s="341">
        <v>348.85250000000002</v>
      </c>
      <c r="BE44" s="341">
        <v>420.74110000000002</v>
      </c>
      <c r="BF44" s="341">
        <v>387.85789999999997</v>
      </c>
      <c r="BG44" s="341">
        <v>240.44110000000001</v>
      </c>
      <c r="BH44" s="341">
        <v>57.127760000000002</v>
      </c>
      <c r="BI44" s="341">
        <v>5.2559740000000001</v>
      </c>
      <c r="BJ44" s="341">
        <v>4.4443070000000002</v>
      </c>
      <c r="BK44" s="341">
        <v>4.9961760000000002</v>
      </c>
      <c r="BL44" s="341">
        <v>5.9294089999999997</v>
      </c>
      <c r="BM44" s="341">
        <v>24.07321</v>
      </c>
      <c r="BN44" s="341">
        <v>39.545870000000001</v>
      </c>
      <c r="BO44" s="341">
        <v>167.2698</v>
      </c>
      <c r="BP44" s="341">
        <v>345.06119999999999</v>
      </c>
      <c r="BQ44" s="341">
        <v>431.35489999999999</v>
      </c>
      <c r="BR44" s="341">
        <v>394.15780000000001</v>
      </c>
      <c r="BS44" s="341">
        <v>239.2569</v>
      </c>
      <c r="BT44" s="341">
        <v>59.059759999999997</v>
      </c>
      <c r="BU44" s="341">
        <v>5.55661</v>
      </c>
      <c r="BV44" s="341">
        <v>4.6229719999999999</v>
      </c>
    </row>
    <row r="45" spans="1:74" ht="11.1" customHeight="1" x14ac:dyDescent="0.2">
      <c r="A45" s="9" t="s">
        <v>162</v>
      </c>
      <c r="B45" s="212" t="s">
        <v>562</v>
      </c>
      <c r="C45" s="257">
        <v>15.795589543</v>
      </c>
      <c r="D45" s="257">
        <v>16.254393034</v>
      </c>
      <c r="E45" s="257">
        <v>62.040317127000002</v>
      </c>
      <c r="F45" s="257">
        <v>116.14238305000001</v>
      </c>
      <c r="G45" s="257">
        <v>275.566351</v>
      </c>
      <c r="H45" s="257">
        <v>491.13906446999999</v>
      </c>
      <c r="I45" s="257">
        <v>554.98853388999999</v>
      </c>
      <c r="J45" s="257">
        <v>585.87162766999995</v>
      </c>
      <c r="K45" s="257">
        <v>377.47728546000002</v>
      </c>
      <c r="L45" s="257">
        <v>140.24803846</v>
      </c>
      <c r="M45" s="257">
        <v>34.514006362000003</v>
      </c>
      <c r="N45" s="257">
        <v>8.9818977068999999</v>
      </c>
      <c r="O45" s="257">
        <v>13.725008007</v>
      </c>
      <c r="P45" s="257">
        <v>14.759311612999999</v>
      </c>
      <c r="Q45" s="257">
        <v>61.925691268999998</v>
      </c>
      <c r="R45" s="257">
        <v>121.74834387999999</v>
      </c>
      <c r="S45" s="257">
        <v>278.33147436000002</v>
      </c>
      <c r="T45" s="257">
        <v>489.58315771999997</v>
      </c>
      <c r="U45" s="257">
        <v>558.74998251</v>
      </c>
      <c r="V45" s="257">
        <v>586.26917496999999</v>
      </c>
      <c r="W45" s="257">
        <v>372.38990409000002</v>
      </c>
      <c r="X45" s="257">
        <v>145.59154415</v>
      </c>
      <c r="Y45" s="257">
        <v>34.390049490000003</v>
      </c>
      <c r="Z45" s="257">
        <v>11.026032884999999</v>
      </c>
      <c r="AA45" s="257">
        <v>11.176995278</v>
      </c>
      <c r="AB45" s="257">
        <v>16.252709907</v>
      </c>
      <c r="AC45" s="257">
        <v>62.103762609</v>
      </c>
      <c r="AD45" s="257">
        <v>113.61975771</v>
      </c>
      <c r="AE45" s="257">
        <v>271.00619189999998</v>
      </c>
      <c r="AF45" s="257">
        <v>491.81448126999999</v>
      </c>
      <c r="AG45" s="257">
        <v>563.97586879999994</v>
      </c>
      <c r="AH45" s="257">
        <v>579.82037006999997</v>
      </c>
      <c r="AI45" s="257">
        <v>383.77337989</v>
      </c>
      <c r="AJ45" s="257">
        <v>154.27764496</v>
      </c>
      <c r="AK45" s="257">
        <v>38.430430856000001</v>
      </c>
      <c r="AL45" s="257">
        <v>11.850715482</v>
      </c>
      <c r="AM45" s="257">
        <v>14.028911899000001</v>
      </c>
      <c r="AN45" s="257">
        <v>22.060796538000002</v>
      </c>
      <c r="AO45" s="257">
        <v>63.644763251000001</v>
      </c>
      <c r="AP45" s="257">
        <v>122.29734868</v>
      </c>
      <c r="AQ45" s="257">
        <v>269.58166862000002</v>
      </c>
      <c r="AR45" s="257">
        <v>494.80212606999999</v>
      </c>
      <c r="AS45" s="257">
        <v>576.34525787999996</v>
      </c>
      <c r="AT45" s="257">
        <v>573.71506208999995</v>
      </c>
      <c r="AU45" s="257">
        <v>381.76300105000001</v>
      </c>
      <c r="AV45" s="257">
        <v>151.94622436</v>
      </c>
      <c r="AW45" s="257">
        <v>40.957782002000002</v>
      </c>
      <c r="AX45" s="257">
        <v>10.777358838</v>
      </c>
      <c r="AY45" s="257">
        <v>13.493825394</v>
      </c>
      <c r="AZ45" s="341">
        <v>22.837589999999999</v>
      </c>
      <c r="BA45" s="341">
        <v>67.126270000000005</v>
      </c>
      <c r="BB45" s="341">
        <v>118.0972</v>
      </c>
      <c r="BC45" s="341">
        <v>280.1977</v>
      </c>
      <c r="BD45" s="341">
        <v>498.99250000000001</v>
      </c>
      <c r="BE45" s="341">
        <v>582.37760000000003</v>
      </c>
      <c r="BF45" s="341">
        <v>578.95680000000004</v>
      </c>
      <c r="BG45" s="341">
        <v>391.02229999999997</v>
      </c>
      <c r="BH45" s="341">
        <v>155.36859999999999</v>
      </c>
      <c r="BI45" s="341">
        <v>38.655839999999998</v>
      </c>
      <c r="BJ45" s="341">
        <v>10.63757</v>
      </c>
      <c r="BK45" s="341">
        <v>12.31278</v>
      </c>
      <c r="BL45" s="341">
        <v>21.1021</v>
      </c>
      <c r="BM45" s="341">
        <v>66.200739999999996</v>
      </c>
      <c r="BN45" s="341">
        <v>119.2469</v>
      </c>
      <c r="BO45" s="341">
        <v>280.1748</v>
      </c>
      <c r="BP45" s="341">
        <v>493.41449999999998</v>
      </c>
      <c r="BQ45" s="341">
        <v>580.3374</v>
      </c>
      <c r="BR45" s="341">
        <v>580.1671</v>
      </c>
      <c r="BS45" s="341">
        <v>396.65890000000002</v>
      </c>
      <c r="BT45" s="341">
        <v>159.41829999999999</v>
      </c>
      <c r="BU45" s="341">
        <v>39.642220000000002</v>
      </c>
      <c r="BV45" s="341">
        <v>11.54698</v>
      </c>
    </row>
    <row r="46" spans="1:74" ht="11.1" customHeight="1" x14ac:dyDescent="0.2">
      <c r="A46" s="9" t="s">
        <v>163</v>
      </c>
      <c r="B46" s="212" t="s">
        <v>563</v>
      </c>
      <c r="C46" s="257">
        <v>1.0084081023</v>
      </c>
      <c r="D46" s="257">
        <v>2.5046525545999998</v>
      </c>
      <c r="E46" s="257">
        <v>13.717735741</v>
      </c>
      <c r="F46" s="257">
        <v>40.072570370000001</v>
      </c>
      <c r="G46" s="257">
        <v>118.7031861</v>
      </c>
      <c r="H46" s="257">
        <v>264.48230043000001</v>
      </c>
      <c r="I46" s="257">
        <v>397.12989775</v>
      </c>
      <c r="J46" s="257">
        <v>332.77893439000002</v>
      </c>
      <c r="K46" s="257">
        <v>199.10491379000001</v>
      </c>
      <c r="L46" s="257">
        <v>63.809212463000001</v>
      </c>
      <c r="M46" s="257">
        <v>11.198775927</v>
      </c>
      <c r="N46" s="257">
        <v>0</v>
      </c>
      <c r="O46" s="257">
        <v>1.0580653689999999</v>
      </c>
      <c r="P46" s="257">
        <v>3.3734140583999999</v>
      </c>
      <c r="Q46" s="257">
        <v>16.235834107999999</v>
      </c>
      <c r="R46" s="257">
        <v>40.999715166000001</v>
      </c>
      <c r="S46" s="257">
        <v>114.06978377999999</v>
      </c>
      <c r="T46" s="257">
        <v>273.81155426999999</v>
      </c>
      <c r="U46" s="257">
        <v>387.79899214</v>
      </c>
      <c r="V46" s="257">
        <v>338.88785614</v>
      </c>
      <c r="W46" s="257">
        <v>202.99631352</v>
      </c>
      <c r="X46" s="257">
        <v>65.499995337000001</v>
      </c>
      <c r="Y46" s="257">
        <v>10.346719733</v>
      </c>
      <c r="Z46" s="257">
        <v>0</v>
      </c>
      <c r="AA46" s="257">
        <v>0.91409415621000001</v>
      </c>
      <c r="AB46" s="257">
        <v>3.9825860596</v>
      </c>
      <c r="AC46" s="257">
        <v>18.209798069000001</v>
      </c>
      <c r="AD46" s="257">
        <v>41.340535518000003</v>
      </c>
      <c r="AE46" s="257">
        <v>107.63278582</v>
      </c>
      <c r="AF46" s="257">
        <v>275.05609057999999</v>
      </c>
      <c r="AG46" s="257">
        <v>385.80104772999999</v>
      </c>
      <c r="AH46" s="257">
        <v>338.90779760999999</v>
      </c>
      <c r="AI46" s="257">
        <v>205.51507687</v>
      </c>
      <c r="AJ46" s="257">
        <v>70.335585829999999</v>
      </c>
      <c r="AK46" s="257">
        <v>10.496958453</v>
      </c>
      <c r="AL46" s="257">
        <v>0</v>
      </c>
      <c r="AM46" s="257">
        <v>0.91409415621000001</v>
      </c>
      <c r="AN46" s="257">
        <v>4.1688163925000001</v>
      </c>
      <c r="AO46" s="257">
        <v>18.977074781999999</v>
      </c>
      <c r="AP46" s="257">
        <v>41.961539502000001</v>
      </c>
      <c r="AQ46" s="257">
        <v>105.05689121</v>
      </c>
      <c r="AR46" s="257">
        <v>278.88403504000001</v>
      </c>
      <c r="AS46" s="257">
        <v>384.39698643999998</v>
      </c>
      <c r="AT46" s="257">
        <v>334.66268260999999</v>
      </c>
      <c r="AU46" s="257">
        <v>203.28100307</v>
      </c>
      <c r="AV46" s="257">
        <v>72.779261430000005</v>
      </c>
      <c r="AW46" s="257">
        <v>11.345103105</v>
      </c>
      <c r="AX46" s="257">
        <v>0.11625077306999999</v>
      </c>
      <c r="AY46" s="257">
        <v>1.366603945</v>
      </c>
      <c r="AZ46" s="341">
        <v>4.2556019999999997</v>
      </c>
      <c r="BA46" s="341">
        <v>19.109719999999999</v>
      </c>
      <c r="BB46" s="341">
        <v>45.098350000000003</v>
      </c>
      <c r="BC46" s="341">
        <v>110.6148</v>
      </c>
      <c r="BD46" s="341">
        <v>282.21499999999997</v>
      </c>
      <c r="BE46" s="341">
        <v>388.3134</v>
      </c>
      <c r="BF46" s="341">
        <v>336.41649999999998</v>
      </c>
      <c r="BG46" s="341">
        <v>207.53389999999999</v>
      </c>
      <c r="BH46" s="341">
        <v>69.939670000000007</v>
      </c>
      <c r="BI46" s="341">
        <v>10.520820000000001</v>
      </c>
      <c r="BJ46" s="341">
        <v>0.1162508</v>
      </c>
      <c r="BK46" s="341">
        <v>1.1922539999999999</v>
      </c>
      <c r="BL46" s="341">
        <v>4.3393249999999997</v>
      </c>
      <c r="BM46" s="341">
        <v>18.906120000000001</v>
      </c>
      <c r="BN46" s="341">
        <v>45.895240000000001</v>
      </c>
      <c r="BO46" s="341">
        <v>106.0727</v>
      </c>
      <c r="BP46" s="341">
        <v>288.2774</v>
      </c>
      <c r="BQ46" s="341">
        <v>388.25200000000001</v>
      </c>
      <c r="BR46" s="341">
        <v>338.76029999999997</v>
      </c>
      <c r="BS46" s="341">
        <v>206.4228</v>
      </c>
      <c r="BT46" s="341">
        <v>72.551680000000005</v>
      </c>
      <c r="BU46" s="341">
        <v>10.09623</v>
      </c>
      <c r="BV46" s="341">
        <v>0.14540359999999999</v>
      </c>
    </row>
    <row r="47" spans="1:74" ht="11.1" customHeight="1" x14ac:dyDescent="0.2">
      <c r="A47" s="9" t="s">
        <v>164</v>
      </c>
      <c r="B47" s="212" t="s">
        <v>564</v>
      </c>
      <c r="C47" s="257">
        <v>8.5914503408999998</v>
      </c>
      <c r="D47" s="257">
        <v>6.8102485474999996</v>
      </c>
      <c r="E47" s="257">
        <v>10.533294446999999</v>
      </c>
      <c r="F47" s="257">
        <v>16.883223894</v>
      </c>
      <c r="G47" s="257">
        <v>48.184126106000001</v>
      </c>
      <c r="H47" s="257">
        <v>105.0458691</v>
      </c>
      <c r="I47" s="257">
        <v>236.92158873</v>
      </c>
      <c r="J47" s="257">
        <v>219.14474942000001</v>
      </c>
      <c r="K47" s="257">
        <v>145.07062692</v>
      </c>
      <c r="L47" s="257">
        <v>42.133560551999999</v>
      </c>
      <c r="M47" s="257">
        <v>14.604149582</v>
      </c>
      <c r="N47" s="257">
        <v>8.2506886119999994</v>
      </c>
      <c r="O47" s="257">
        <v>8.9420340290000002</v>
      </c>
      <c r="P47" s="257">
        <v>7.4319316650999996</v>
      </c>
      <c r="Q47" s="257">
        <v>12.395288003999999</v>
      </c>
      <c r="R47" s="257">
        <v>17.653865146000001</v>
      </c>
      <c r="S47" s="257">
        <v>46.298836776999998</v>
      </c>
      <c r="T47" s="257">
        <v>115.85843948999999</v>
      </c>
      <c r="U47" s="257">
        <v>232.59029164</v>
      </c>
      <c r="V47" s="257">
        <v>222.24830896</v>
      </c>
      <c r="W47" s="257">
        <v>156.18257471000001</v>
      </c>
      <c r="X47" s="257">
        <v>48.845340215</v>
      </c>
      <c r="Y47" s="257">
        <v>14.256779133</v>
      </c>
      <c r="Z47" s="257">
        <v>8.5577030217000001</v>
      </c>
      <c r="AA47" s="257">
        <v>8.9121027325999993</v>
      </c>
      <c r="AB47" s="257">
        <v>8.3846669391000006</v>
      </c>
      <c r="AC47" s="257">
        <v>12.913051594000001</v>
      </c>
      <c r="AD47" s="257">
        <v>19.408396856</v>
      </c>
      <c r="AE47" s="257">
        <v>44.748297516999997</v>
      </c>
      <c r="AF47" s="257">
        <v>116.31482643</v>
      </c>
      <c r="AG47" s="257">
        <v>224.41870080999999</v>
      </c>
      <c r="AH47" s="257">
        <v>227.14912873</v>
      </c>
      <c r="AI47" s="257">
        <v>156.14122406999999</v>
      </c>
      <c r="AJ47" s="257">
        <v>50.962377777</v>
      </c>
      <c r="AK47" s="257">
        <v>14.324898858999999</v>
      </c>
      <c r="AL47" s="257">
        <v>8.4617191805999994</v>
      </c>
      <c r="AM47" s="257">
        <v>8.8006311965999995</v>
      </c>
      <c r="AN47" s="257">
        <v>8.4229463220999996</v>
      </c>
      <c r="AO47" s="257">
        <v>13.055757624</v>
      </c>
      <c r="AP47" s="257">
        <v>20.021600984999999</v>
      </c>
      <c r="AQ47" s="257">
        <v>44.535716088000001</v>
      </c>
      <c r="AR47" s="257">
        <v>120.60337524000001</v>
      </c>
      <c r="AS47" s="257">
        <v>229.03561945999999</v>
      </c>
      <c r="AT47" s="257">
        <v>231.46716763000001</v>
      </c>
      <c r="AU47" s="257">
        <v>160.66048911999999</v>
      </c>
      <c r="AV47" s="257">
        <v>54.495779216000003</v>
      </c>
      <c r="AW47" s="257">
        <v>14.916270802</v>
      </c>
      <c r="AX47" s="257">
        <v>8.5666838783999992</v>
      </c>
      <c r="AY47" s="257">
        <v>9.6398067160000007</v>
      </c>
      <c r="AZ47" s="341">
        <v>8.4700109999999995</v>
      </c>
      <c r="BA47" s="341">
        <v>12.69927</v>
      </c>
      <c r="BB47" s="341">
        <v>20.78078</v>
      </c>
      <c r="BC47" s="341">
        <v>45.047789999999999</v>
      </c>
      <c r="BD47" s="341">
        <v>119.38509999999999</v>
      </c>
      <c r="BE47" s="341">
        <v>238.61</v>
      </c>
      <c r="BF47" s="341">
        <v>233.6369</v>
      </c>
      <c r="BG47" s="341">
        <v>159.29349999999999</v>
      </c>
      <c r="BH47" s="341">
        <v>53.189050000000002</v>
      </c>
      <c r="BI47" s="341">
        <v>14.868589999999999</v>
      </c>
      <c r="BJ47" s="341">
        <v>8.6727919999999994</v>
      </c>
      <c r="BK47" s="341">
        <v>9.4178390000000007</v>
      </c>
      <c r="BL47" s="341">
        <v>8.6772639999999992</v>
      </c>
      <c r="BM47" s="341">
        <v>13.11989</v>
      </c>
      <c r="BN47" s="341">
        <v>21.331689999999998</v>
      </c>
      <c r="BO47" s="341">
        <v>42.12182</v>
      </c>
      <c r="BP47" s="341">
        <v>122.4631</v>
      </c>
      <c r="BQ47" s="341">
        <v>236.19329999999999</v>
      </c>
      <c r="BR47" s="341">
        <v>234.71279999999999</v>
      </c>
      <c r="BS47" s="341">
        <v>154.00800000000001</v>
      </c>
      <c r="BT47" s="341">
        <v>54.238030000000002</v>
      </c>
      <c r="BU47" s="341">
        <v>14.600160000000001</v>
      </c>
      <c r="BV47" s="341">
        <v>8.7191559999999999</v>
      </c>
    </row>
    <row r="48" spans="1:74" ht="11.1" customHeight="1" x14ac:dyDescent="0.2">
      <c r="A48" s="9" t="s">
        <v>165</v>
      </c>
      <c r="B48" s="213" t="s">
        <v>592</v>
      </c>
      <c r="C48" s="255">
        <v>9.7689343137000009</v>
      </c>
      <c r="D48" s="255">
        <v>9.2016188058000008</v>
      </c>
      <c r="E48" s="255">
        <v>21.505605125999999</v>
      </c>
      <c r="F48" s="255">
        <v>37.900944115000001</v>
      </c>
      <c r="G48" s="255">
        <v>112.44826587999999</v>
      </c>
      <c r="H48" s="255">
        <v>245.47618709</v>
      </c>
      <c r="I48" s="255">
        <v>349.01671735000002</v>
      </c>
      <c r="J48" s="255">
        <v>323.08015437</v>
      </c>
      <c r="K48" s="255">
        <v>177.40272203999999</v>
      </c>
      <c r="L48" s="255">
        <v>57.268852799000001</v>
      </c>
      <c r="M48" s="255">
        <v>16.240390876999999</v>
      </c>
      <c r="N48" s="255">
        <v>9.9685865454999991</v>
      </c>
      <c r="O48" s="255">
        <v>9.5524342887000007</v>
      </c>
      <c r="P48" s="255">
        <v>9.0110241195</v>
      </c>
      <c r="Q48" s="255">
        <v>23.065697652000001</v>
      </c>
      <c r="R48" s="255">
        <v>40.694160597</v>
      </c>
      <c r="S48" s="255">
        <v>116.73775553</v>
      </c>
      <c r="T48" s="255">
        <v>246.56068422999999</v>
      </c>
      <c r="U48" s="255">
        <v>346.16673964</v>
      </c>
      <c r="V48" s="255">
        <v>320.13120429999998</v>
      </c>
      <c r="W48" s="255">
        <v>178.79442119999999</v>
      </c>
      <c r="X48" s="255">
        <v>59.36334566</v>
      </c>
      <c r="Y48" s="255">
        <v>17.081949409</v>
      </c>
      <c r="Z48" s="255">
        <v>12.028744615000001</v>
      </c>
      <c r="AA48" s="255">
        <v>8.8478145559999994</v>
      </c>
      <c r="AB48" s="255">
        <v>9.5020179315999993</v>
      </c>
      <c r="AC48" s="255">
        <v>24.461952346</v>
      </c>
      <c r="AD48" s="255">
        <v>39.420952907</v>
      </c>
      <c r="AE48" s="255">
        <v>115.61688268</v>
      </c>
      <c r="AF48" s="255">
        <v>250.32390321</v>
      </c>
      <c r="AG48" s="255">
        <v>346.39370201000003</v>
      </c>
      <c r="AH48" s="255">
        <v>323.37299404999999</v>
      </c>
      <c r="AI48" s="255">
        <v>187.26826378000001</v>
      </c>
      <c r="AJ48" s="255">
        <v>63.309237879999998</v>
      </c>
      <c r="AK48" s="255">
        <v>18.103359599000001</v>
      </c>
      <c r="AL48" s="255">
        <v>12.356962273000001</v>
      </c>
      <c r="AM48" s="255">
        <v>9.3568188297999999</v>
      </c>
      <c r="AN48" s="255">
        <v>11.012503867</v>
      </c>
      <c r="AO48" s="255">
        <v>24.483309961</v>
      </c>
      <c r="AP48" s="255">
        <v>42.534370901000003</v>
      </c>
      <c r="AQ48" s="255">
        <v>114.37841917999999</v>
      </c>
      <c r="AR48" s="255">
        <v>251.29770744999999</v>
      </c>
      <c r="AS48" s="255">
        <v>351.99447491000001</v>
      </c>
      <c r="AT48" s="255">
        <v>316.37833955000002</v>
      </c>
      <c r="AU48" s="255">
        <v>187.03287913</v>
      </c>
      <c r="AV48" s="255">
        <v>62.992559962000001</v>
      </c>
      <c r="AW48" s="255">
        <v>19.035169636999999</v>
      </c>
      <c r="AX48" s="255">
        <v>11.98992101</v>
      </c>
      <c r="AY48" s="255">
        <v>9.2894397900999994</v>
      </c>
      <c r="AZ48" s="342">
        <v>12.009919999999999</v>
      </c>
      <c r="BA48" s="342">
        <v>24.632750000000001</v>
      </c>
      <c r="BB48" s="342">
        <v>42.577460000000002</v>
      </c>
      <c r="BC48" s="342">
        <v>122.43899999999999</v>
      </c>
      <c r="BD48" s="342">
        <v>252.0926</v>
      </c>
      <c r="BE48" s="342">
        <v>356.48590000000002</v>
      </c>
      <c r="BF48" s="342">
        <v>323.35199999999998</v>
      </c>
      <c r="BG48" s="342">
        <v>193.1147</v>
      </c>
      <c r="BH48" s="342">
        <v>65.029390000000006</v>
      </c>
      <c r="BI48" s="342">
        <v>19.598189999999999</v>
      </c>
      <c r="BJ48" s="342">
        <v>12.07666</v>
      </c>
      <c r="BK48" s="342">
        <v>9.1832270000000005</v>
      </c>
      <c r="BL48" s="342">
        <v>12.15597</v>
      </c>
      <c r="BM48" s="342">
        <v>24.731870000000001</v>
      </c>
      <c r="BN48" s="342">
        <v>43.19462</v>
      </c>
      <c r="BO48" s="342">
        <v>122.2752</v>
      </c>
      <c r="BP48" s="342">
        <v>253.65639999999999</v>
      </c>
      <c r="BQ48" s="342">
        <v>362.8784</v>
      </c>
      <c r="BR48" s="342">
        <v>325.44589999999999</v>
      </c>
      <c r="BS48" s="342">
        <v>193.8843</v>
      </c>
      <c r="BT48" s="342">
        <v>66.283940000000001</v>
      </c>
      <c r="BU48" s="342">
        <v>19.740200000000002</v>
      </c>
      <c r="BV48" s="342">
        <v>12.20696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6"/>
      <c r="BE49" s="726"/>
      <c r="BF49" s="72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8" t="s">
        <v>1003</v>
      </c>
      <c r="C50" s="781"/>
      <c r="D50" s="781"/>
      <c r="E50" s="781"/>
      <c r="F50" s="781"/>
      <c r="G50" s="781"/>
      <c r="H50" s="781"/>
      <c r="I50" s="781"/>
      <c r="J50" s="781"/>
      <c r="K50" s="781"/>
      <c r="L50" s="781"/>
      <c r="M50" s="781"/>
      <c r="N50" s="781"/>
      <c r="O50" s="781"/>
      <c r="P50" s="781"/>
      <c r="Q50" s="781"/>
      <c r="AY50" s="505"/>
      <c r="AZ50" s="505"/>
      <c r="BA50" s="505"/>
      <c r="BB50" s="505"/>
      <c r="BC50" s="778"/>
      <c r="BD50" s="778"/>
      <c r="BE50" s="778"/>
      <c r="BF50" s="778"/>
      <c r="BG50" s="505"/>
      <c r="BH50" s="505"/>
      <c r="BI50" s="505"/>
      <c r="BJ50" s="505"/>
    </row>
    <row r="51" spans="1:74" s="472" customFormat="1" ht="12" customHeight="1" x14ac:dyDescent="0.2">
      <c r="A51" s="469"/>
      <c r="B51" s="802" t="s">
        <v>174</v>
      </c>
      <c r="C51" s="802"/>
      <c r="D51" s="802"/>
      <c r="E51" s="802"/>
      <c r="F51" s="802"/>
      <c r="G51" s="802"/>
      <c r="H51" s="802"/>
      <c r="I51" s="802"/>
      <c r="J51" s="802"/>
      <c r="K51" s="802"/>
      <c r="L51" s="802"/>
      <c r="M51" s="802"/>
      <c r="N51" s="802"/>
      <c r="O51" s="802"/>
      <c r="P51" s="802"/>
      <c r="Q51" s="802"/>
      <c r="AY51" s="506"/>
      <c r="AZ51" s="506"/>
      <c r="BA51" s="506"/>
      <c r="BB51" s="506"/>
      <c r="BC51" s="727"/>
      <c r="BD51" s="727"/>
      <c r="BE51" s="727"/>
      <c r="BF51" s="727"/>
      <c r="BG51" s="506"/>
      <c r="BH51" s="506"/>
      <c r="BI51" s="506"/>
      <c r="BJ51" s="506"/>
    </row>
    <row r="52" spans="1:74" s="472" customFormat="1" ht="12" customHeight="1" x14ac:dyDescent="0.2">
      <c r="A52" s="473"/>
      <c r="B52" s="859" t="s">
        <v>175</v>
      </c>
      <c r="C52" s="803"/>
      <c r="D52" s="803"/>
      <c r="E52" s="803"/>
      <c r="F52" s="803"/>
      <c r="G52" s="803"/>
      <c r="H52" s="803"/>
      <c r="I52" s="803"/>
      <c r="J52" s="803"/>
      <c r="K52" s="803"/>
      <c r="L52" s="803"/>
      <c r="M52" s="803"/>
      <c r="N52" s="803"/>
      <c r="O52" s="803"/>
      <c r="P52" s="803"/>
      <c r="Q52" s="799"/>
      <c r="AY52" s="506"/>
      <c r="AZ52" s="506"/>
      <c r="BA52" s="506"/>
      <c r="BB52" s="506"/>
      <c r="BC52" s="506"/>
      <c r="BD52" s="727"/>
      <c r="BE52" s="727"/>
      <c r="BF52" s="727"/>
      <c r="BG52" s="506"/>
      <c r="BH52" s="506"/>
      <c r="BI52" s="506"/>
      <c r="BJ52" s="506"/>
    </row>
    <row r="53" spans="1:74" s="472" customFormat="1" ht="12" customHeight="1" x14ac:dyDescent="0.2">
      <c r="A53" s="473"/>
      <c r="B53" s="859" t="s">
        <v>170</v>
      </c>
      <c r="C53" s="803"/>
      <c r="D53" s="803"/>
      <c r="E53" s="803"/>
      <c r="F53" s="803"/>
      <c r="G53" s="803"/>
      <c r="H53" s="803"/>
      <c r="I53" s="803"/>
      <c r="J53" s="803"/>
      <c r="K53" s="803"/>
      <c r="L53" s="803"/>
      <c r="M53" s="803"/>
      <c r="N53" s="803"/>
      <c r="O53" s="803"/>
      <c r="P53" s="803"/>
      <c r="Q53" s="799"/>
      <c r="AY53" s="506"/>
      <c r="AZ53" s="506"/>
      <c r="BA53" s="506"/>
      <c r="BB53" s="506"/>
      <c r="BC53" s="506"/>
      <c r="BD53" s="727"/>
      <c r="BE53" s="727"/>
      <c r="BF53" s="727"/>
      <c r="BG53" s="506"/>
      <c r="BH53" s="506"/>
      <c r="BI53" s="506"/>
      <c r="BJ53" s="506"/>
    </row>
    <row r="54" spans="1:74" s="472" customFormat="1" ht="12" customHeight="1" x14ac:dyDescent="0.2">
      <c r="A54" s="473"/>
      <c r="B54" s="859" t="s">
        <v>470</v>
      </c>
      <c r="C54" s="803"/>
      <c r="D54" s="803"/>
      <c r="E54" s="803"/>
      <c r="F54" s="803"/>
      <c r="G54" s="803"/>
      <c r="H54" s="803"/>
      <c r="I54" s="803"/>
      <c r="J54" s="803"/>
      <c r="K54" s="803"/>
      <c r="L54" s="803"/>
      <c r="M54" s="803"/>
      <c r="N54" s="803"/>
      <c r="O54" s="803"/>
      <c r="P54" s="803"/>
      <c r="Q54" s="799"/>
      <c r="AY54" s="506"/>
      <c r="AZ54" s="506"/>
      <c r="BA54" s="506"/>
      <c r="BB54" s="506"/>
      <c r="BC54" s="506"/>
      <c r="BD54" s="727"/>
      <c r="BE54" s="727"/>
      <c r="BF54" s="727"/>
      <c r="BG54" s="506"/>
      <c r="BH54" s="506"/>
      <c r="BI54" s="506"/>
      <c r="BJ54" s="506"/>
    </row>
    <row r="55" spans="1:74" s="474" customFormat="1" ht="12" customHeight="1" x14ac:dyDescent="0.2">
      <c r="A55" s="473"/>
      <c r="B55" s="859" t="s">
        <v>171</v>
      </c>
      <c r="C55" s="803"/>
      <c r="D55" s="803"/>
      <c r="E55" s="803"/>
      <c r="F55" s="803"/>
      <c r="G55" s="803"/>
      <c r="H55" s="803"/>
      <c r="I55" s="803"/>
      <c r="J55" s="803"/>
      <c r="K55" s="803"/>
      <c r="L55" s="803"/>
      <c r="M55" s="803"/>
      <c r="N55" s="803"/>
      <c r="O55" s="803"/>
      <c r="P55" s="803"/>
      <c r="Q55" s="799"/>
      <c r="AY55" s="507"/>
      <c r="AZ55" s="507"/>
      <c r="BA55" s="507"/>
      <c r="BB55" s="507"/>
      <c r="BC55" s="507"/>
      <c r="BD55" s="728"/>
      <c r="BE55" s="728"/>
      <c r="BF55" s="728"/>
      <c r="BG55" s="507"/>
      <c r="BH55" s="507"/>
      <c r="BI55" s="507"/>
      <c r="BJ55" s="507"/>
    </row>
    <row r="56" spans="1:74" s="474" customFormat="1" ht="12" customHeight="1" x14ac:dyDescent="0.2">
      <c r="A56" s="473"/>
      <c r="B56" s="802" t="s">
        <v>172</v>
      </c>
      <c r="C56" s="803"/>
      <c r="D56" s="803"/>
      <c r="E56" s="803"/>
      <c r="F56" s="803"/>
      <c r="G56" s="803"/>
      <c r="H56" s="803"/>
      <c r="I56" s="803"/>
      <c r="J56" s="803"/>
      <c r="K56" s="803"/>
      <c r="L56" s="803"/>
      <c r="M56" s="803"/>
      <c r="N56" s="803"/>
      <c r="O56" s="803"/>
      <c r="P56" s="803"/>
      <c r="Q56" s="799"/>
      <c r="AY56" s="507"/>
      <c r="AZ56" s="507"/>
      <c r="BA56" s="507"/>
      <c r="BB56" s="507"/>
      <c r="BC56" s="507"/>
      <c r="BD56" s="728"/>
      <c r="BE56" s="728"/>
      <c r="BF56" s="728"/>
      <c r="BG56" s="507"/>
      <c r="BH56" s="507"/>
      <c r="BI56" s="507"/>
      <c r="BJ56" s="507"/>
    </row>
    <row r="57" spans="1:74" s="474" customFormat="1" ht="12" customHeight="1" x14ac:dyDescent="0.2">
      <c r="A57" s="436"/>
      <c r="B57" s="811" t="s">
        <v>173</v>
      </c>
      <c r="C57" s="799"/>
      <c r="D57" s="799"/>
      <c r="E57" s="799"/>
      <c r="F57" s="799"/>
      <c r="G57" s="799"/>
      <c r="H57" s="799"/>
      <c r="I57" s="799"/>
      <c r="J57" s="799"/>
      <c r="K57" s="799"/>
      <c r="L57" s="799"/>
      <c r="M57" s="799"/>
      <c r="N57" s="799"/>
      <c r="O57" s="799"/>
      <c r="P57" s="799"/>
      <c r="Q57" s="799"/>
      <c r="AY57" s="507"/>
      <c r="AZ57" s="507"/>
      <c r="BA57" s="507"/>
      <c r="BB57" s="507"/>
      <c r="BC57" s="507"/>
      <c r="BD57" s="728"/>
      <c r="BE57" s="728"/>
      <c r="BF57" s="728"/>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1" customWidth="1"/>
    <col min="59" max="62" width="6.5703125" style="337" customWidth="1"/>
    <col min="63" max="74" width="6.5703125" style="12" customWidth="1"/>
    <col min="75" max="16384" width="9.5703125" style="12"/>
  </cols>
  <sheetData>
    <row r="1" spans="1:74" s="11" customFormat="1" ht="12.75" x14ac:dyDescent="0.2">
      <c r="A1" s="790" t="s">
        <v>982</v>
      </c>
      <c r="B1" s="794" t="s">
        <v>248</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Y1" s="496"/>
      <c r="AZ1" s="496"/>
      <c r="BA1" s="496"/>
      <c r="BB1" s="496"/>
      <c r="BC1" s="496"/>
      <c r="BD1" s="768"/>
      <c r="BE1" s="768"/>
      <c r="BF1" s="768"/>
      <c r="BG1" s="496"/>
      <c r="BH1" s="496"/>
      <c r="BI1" s="496"/>
      <c r="BJ1" s="496"/>
    </row>
    <row r="2" spans="1:74" s="13" customFormat="1"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1"/>
      <c r="BE2" s="651"/>
      <c r="BF2" s="651"/>
      <c r="BG2" s="415"/>
      <c r="BH2" s="415"/>
      <c r="BI2" s="415"/>
      <c r="BJ2" s="415"/>
    </row>
    <row r="3" spans="1:74"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9"/>
      <c r="B5" s="20" t="s">
        <v>975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1202</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29"/>
      <c r="BA7" s="430"/>
      <c r="BB7" s="430"/>
      <c r="BC7" s="430"/>
      <c r="BD7" s="21"/>
      <c r="BE7" s="21"/>
      <c r="BF7" s="21"/>
      <c r="BG7" s="21"/>
      <c r="BH7" s="430"/>
      <c r="BI7" s="430"/>
      <c r="BJ7" s="430"/>
      <c r="BK7" s="430"/>
      <c r="BL7" s="430"/>
      <c r="BM7" s="430"/>
      <c r="BN7" s="430"/>
      <c r="BO7" s="430"/>
      <c r="BP7" s="430"/>
      <c r="BQ7" s="430"/>
      <c r="BR7" s="430"/>
      <c r="BS7" s="729"/>
      <c r="BT7" s="430"/>
      <c r="BU7" s="430"/>
      <c r="BV7" s="430"/>
    </row>
    <row r="8" spans="1:74" ht="11.1" customHeight="1" x14ac:dyDescent="0.2">
      <c r="A8" s="19" t="s">
        <v>624</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11.470452</v>
      </c>
      <c r="AV8" s="216">
        <v>11.554574000000001</v>
      </c>
      <c r="AW8" s="216">
        <v>11.899820999999999</v>
      </c>
      <c r="AX8" s="216">
        <v>11.926182848</v>
      </c>
      <c r="AY8" s="216">
        <v>12.021148051999999</v>
      </c>
      <c r="AZ8" s="327">
        <v>12.137689999999999</v>
      </c>
      <c r="BA8" s="327">
        <v>12.29477</v>
      </c>
      <c r="BB8" s="327">
        <v>12.38021</v>
      </c>
      <c r="BC8" s="327">
        <v>12.442159999999999</v>
      </c>
      <c r="BD8" s="327">
        <v>12.402060000000001</v>
      </c>
      <c r="BE8" s="327">
        <v>12.385300000000001</v>
      </c>
      <c r="BF8" s="327">
        <v>12.46341</v>
      </c>
      <c r="BG8" s="327">
        <v>12.425850000000001</v>
      </c>
      <c r="BH8" s="327">
        <v>12.568669999999999</v>
      </c>
      <c r="BI8" s="327">
        <v>12.663550000000001</v>
      </c>
      <c r="BJ8" s="327">
        <v>12.71988</v>
      </c>
      <c r="BK8" s="327">
        <v>12.86734</v>
      </c>
      <c r="BL8" s="327">
        <v>12.970700000000001</v>
      </c>
      <c r="BM8" s="327">
        <v>13.071120000000001</v>
      </c>
      <c r="BN8" s="327">
        <v>13.1472</v>
      </c>
      <c r="BO8" s="327">
        <v>13.20552</v>
      </c>
      <c r="BP8" s="327">
        <v>13.17774</v>
      </c>
      <c r="BQ8" s="327">
        <v>13.15471</v>
      </c>
      <c r="BR8" s="327">
        <v>13.247030000000001</v>
      </c>
      <c r="BS8" s="327">
        <v>13.20988</v>
      </c>
      <c r="BT8" s="327">
        <v>13.341200000000001</v>
      </c>
      <c r="BU8" s="327">
        <v>13.48033</v>
      </c>
      <c r="BV8" s="327">
        <v>13.532019999999999</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655</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86.354266667000005</v>
      </c>
      <c r="AV11" s="216">
        <v>87.203483871000003</v>
      </c>
      <c r="AW11" s="216">
        <v>88.212266666999994</v>
      </c>
      <c r="AX11" s="216">
        <v>87.613209999999995</v>
      </c>
      <c r="AY11" s="216">
        <v>87.323899999999995</v>
      </c>
      <c r="AZ11" s="327">
        <v>88.770910000000001</v>
      </c>
      <c r="BA11" s="327">
        <v>89.365250000000003</v>
      </c>
      <c r="BB11" s="327">
        <v>89.833910000000003</v>
      </c>
      <c r="BC11" s="327">
        <v>90.214870000000005</v>
      </c>
      <c r="BD11" s="327">
        <v>90.426699999999997</v>
      </c>
      <c r="BE11" s="327">
        <v>90.535470000000004</v>
      </c>
      <c r="BF11" s="327">
        <v>90.853080000000006</v>
      </c>
      <c r="BG11" s="327">
        <v>91.012</v>
      </c>
      <c r="BH11" s="327">
        <v>91.124480000000005</v>
      </c>
      <c r="BI11" s="327">
        <v>91.172359999999998</v>
      </c>
      <c r="BJ11" s="327">
        <v>91.230019999999996</v>
      </c>
      <c r="BK11" s="327">
        <v>91.036119999999997</v>
      </c>
      <c r="BL11" s="327">
        <v>91.838809999999995</v>
      </c>
      <c r="BM11" s="327">
        <v>92.041049999999998</v>
      </c>
      <c r="BN11" s="327">
        <v>92.101190000000003</v>
      </c>
      <c r="BO11" s="327">
        <v>92.125479999999996</v>
      </c>
      <c r="BP11" s="327">
        <v>92.099100000000007</v>
      </c>
      <c r="BQ11" s="327">
        <v>92.003039999999999</v>
      </c>
      <c r="BR11" s="327">
        <v>92.207880000000003</v>
      </c>
      <c r="BS11" s="327">
        <v>92.259870000000006</v>
      </c>
      <c r="BT11" s="327">
        <v>92.299800000000005</v>
      </c>
      <c r="BU11" s="327">
        <v>92.324659999999994</v>
      </c>
      <c r="BV11" s="327">
        <v>92.292000000000002</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973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991</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65.354387000000003</v>
      </c>
      <c r="AW14" s="68">
        <v>62.264009000000001</v>
      </c>
      <c r="AX14" s="68">
        <v>62.999751000000003</v>
      </c>
      <c r="AY14" s="68">
        <v>63.119159445000001</v>
      </c>
      <c r="AZ14" s="329">
        <v>60.168320000000001</v>
      </c>
      <c r="BA14" s="329">
        <v>62.318629999999999</v>
      </c>
      <c r="BB14" s="329">
        <v>47.442909999999998</v>
      </c>
      <c r="BC14" s="329">
        <v>55.672739999999997</v>
      </c>
      <c r="BD14" s="329">
        <v>54.99774</v>
      </c>
      <c r="BE14" s="329">
        <v>68.138310000000004</v>
      </c>
      <c r="BF14" s="329">
        <v>68.756</v>
      </c>
      <c r="BG14" s="329">
        <v>54.562100000000001</v>
      </c>
      <c r="BH14" s="329">
        <v>62.877249999999997</v>
      </c>
      <c r="BI14" s="329">
        <v>60.111139999999999</v>
      </c>
      <c r="BJ14" s="329">
        <v>64.053169999999994</v>
      </c>
      <c r="BK14" s="329">
        <v>66.367649999999998</v>
      </c>
      <c r="BL14" s="329">
        <v>58.808140000000002</v>
      </c>
      <c r="BM14" s="329">
        <v>58.9724</v>
      </c>
      <c r="BN14" s="329">
        <v>43.524560000000001</v>
      </c>
      <c r="BO14" s="329">
        <v>52.396129999999999</v>
      </c>
      <c r="BP14" s="329">
        <v>51.273429999999998</v>
      </c>
      <c r="BQ14" s="329">
        <v>61.422319999999999</v>
      </c>
      <c r="BR14" s="329">
        <v>61.252519999999997</v>
      </c>
      <c r="BS14" s="329">
        <v>50.5137</v>
      </c>
      <c r="BT14" s="329">
        <v>58.616100000000003</v>
      </c>
      <c r="BU14" s="329">
        <v>56.582599999999999</v>
      </c>
      <c r="BV14" s="329">
        <v>61.730420000000002</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974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656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638</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20.893412999999999</v>
      </c>
      <c r="AX19" s="216">
        <v>20.403378481000001</v>
      </c>
      <c r="AY19" s="216">
        <v>20.622853971000001</v>
      </c>
      <c r="AZ19" s="327">
        <v>20.368829999999999</v>
      </c>
      <c r="BA19" s="327">
        <v>20.74315</v>
      </c>
      <c r="BB19" s="327">
        <v>20.507760000000001</v>
      </c>
      <c r="BC19" s="327">
        <v>20.725349999999999</v>
      </c>
      <c r="BD19" s="327">
        <v>21.043230000000001</v>
      </c>
      <c r="BE19" s="327">
        <v>21.224350000000001</v>
      </c>
      <c r="BF19" s="327">
        <v>21.28528</v>
      </c>
      <c r="BG19" s="327">
        <v>20.68486</v>
      </c>
      <c r="BH19" s="327">
        <v>20.80292</v>
      </c>
      <c r="BI19" s="327">
        <v>20.654050000000002</v>
      </c>
      <c r="BJ19" s="327">
        <v>21.08531</v>
      </c>
      <c r="BK19" s="327">
        <v>20.796510000000001</v>
      </c>
      <c r="BL19" s="327">
        <v>20.555319999999998</v>
      </c>
      <c r="BM19" s="327">
        <v>20.97908</v>
      </c>
      <c r="BN19" s="327">
        <v>20.751750000000001</v>
      </c>
      <c r="BO19" s="327">
        <v>20.892530000000001</v>
      </c>
      <c r="BP19" s="327">
        <v>21.290209999999998</v>
      </c>
      <c r="BQ19" s="327">
        <v>21.469830000000002</v>
      </c>
      <c r="BR19" s="327">
        <v>21.545020000000001</v>
      </c>
      <c r="BS19" s="327">
        <v>21.046980000000001</v>
      </c>
      <c r="BT19" s="327">
        <v>21.016580000000001</v>
      </c>
      <c r="BU19" s="327">
        <v>20.820920000000001</v>
      </c>
      <c r="BV19" s="327">
        <v>21.243670000000002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747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670</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83.541220213000003</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106.70027035</v>
      </c>
      <c r="AN22" s="216">
        <v>96.407764467000007</v>
      </c>
      <c r="AO22" s="216">
        <v>89.408633194000004</v>
      </c>
      <c r="AP22" s="216">
        <v>77.845773800000003</v>
      </c>
      <c r="AQ22" s="216">
        <v>65.996466095000002</v>
      </c>
      <c r="AR22" s="216">
        <v>68.293292163000004</v>
      </c>
      <c r="AS22" s="216">
        <v>75.554049543999994</v>
      </c>
      <c r="AT22" s="216">
        <v>74.625988126999999</v>
      </c>
      <c r="AU22" s="216">
        <v>71.870666569999997</v>
      </c>
      <c r="AV22" s="216">
        <v>73.494845323000007</v>
      </c>
      <c r="AW22" s="216">
        <v>89.271066266999995</v>
      </c>
      <c r="AX22" s="216">
        <v>91.504214300000001</v>
      </c>
      <c r="AY22" s="216">
        <v>106.2200223</v>
      </c>
      <c r="AZ22" s="327">
        <v>101.5346</v>
      </c>
      <c r="BA22" s="327">
        <v>89.656850000000006</v>
      </c>
      <c r="BB22" s="327">
        <v>75.806420000000003</v>
      </c>
      <c r="BC22" s="327">
        <v>68.603089999999995</v>
      </c>
      <c r="BD22" s="327">
        <v>70.56174</v>
      </c>
      <c r="BE22" s="327">
        <v>75.895099999999999</v>
      </c>
      <c r="BF22" s="327">
        <v>76.122</v>
      </c>
      <c r="BG22" s="327">
        <v>70.532439999999994</v>
      </c>
      <c r="BH22" s="327">
        <v>72.691990000000004</v>
      </c>
      <c r="BI22" s="327">
        <v>83.671949999999995</v>
      </c>
      <c r="BJ22" s="327">
        <v>99.964389999999995</v>
      </c>
      <c r="BK22" s="327">
        <v>106.4302</v>
      </c>
      <c r="BL22" s="327">
        <v>101.4104</v>
      </c>
      <c r="BM22" s="327">
        <v>89.369249999999994</v>
      </c>
      <c r="BN22" s="327">
        <v>75.82629</v>
      </c>
      <c r="BO22" s="327">
        <v>69.526319999999998</v>
      </c>
      <c r="BP22" s="327">
        <v>72.111189999999993</v>
      </c>
      <c r="BQ22" s="327">
        <v>78.423720000000003</v>
      </c>
      <c r="BR22" s="327">
        <v>78.777640000000005</v>
      </c>
      <c r="BS22" s="327">
        <v>72.593500000000006</v>
      </c>
      <c r="BT22" s="327">
        <v>73.843320000000006</v>
      </c>
      <c r="BU22" s="327">
        <v>84.148259999999993</v>
      </c>
      <c r="BV22" s="327">
        <v>100.50830000000001</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991</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68.912957034000001</v>
      </c>
      <c r="AN25" s="68">
        <v>49.896906135999998</v>
      </c>
      <c r="AO25" s="68">
        <v>48.758389711</v>
      </c>
      <c r="AP25" s="68">
        <v>44.77639473</v>
      </c>
      <c r="AQ25" s="68">
        <v>51.693600283000002</v>
      </c>
      <c r="AR25" s="68">
        <v>60.172520910000003</v>
      </c>
      <c r="AS25" s="68">
        <v>68.018142033999993</v>
      </c>
      <c r="AT25" s="68">
        <v>67.894055296000005</v>
      </c>
      <c r="AU25" s="68">
        <v>58.14436929</v>
      </c>
      <c r="AV25" s="68">
        <v>53.162745538000003</v>
      </c>
      <c r="AW25" s="68">
        <v>56.330898046999998</v>
      </c>
      <c r="AX25" s="68">
        <v>61.537734200000003</v>
      </c>
      <c r="AY25" s="68">
        <v>64.206708340000006</v>
      </c>
      <c r="AZ25" s="329">
        <v>53.034750000000003</v>
      </c>
      <c r="BA25" s="329">
        <v>48.682980000000001</v>
      </c>
      <c r="BB25" s="329">
        <v>40.75497</v>
      </c>
      <c r="BC25" s="329">
        <v>45.658999999999999</v>
      </c>
      <c r="BD25" s="329">
        <v>52.76632</v>
      </c>
      <c r="BE25" s="329">
        <v>62.42991</v>
      </c>
      <c r="BF25" s="329">
        <v>64.055599999999998</v>
      </c>
      <c r="BG25" s="329">
        <v>49.259929999999997</v>
      </c>
      <c r="BH25" s="329">
        <v>48.648119999999999</v>
      </c>
      <c r="BI25" s="329">
        <v>47.710120000000003</v>
      </c>
      <c r="BJ25" s="329">
        <v>58.677979999999998</v>
      </c>
      <c r="BK25" s="329">
        <v>65.251670000000004</v>
      </c>
      <c r="BL25" s="329">
        <v>52.974879999999999</v>
      </c>
      <c r="BM25" s="329">
        <v>46.231529999999999</v>
      </c>
      <c r="BN25" s="329">
        <v>37.703130000000002</v>
      </c>
      <c r="BO25" s="329">
        <v>42.67944</v>
      </c>
      <c r="BP25" s="329">
        <v>49.452309999999997</v>
      </c>
      <c r="BQ25" s="329">
        <v>57.29692</v>
      </c>
      <c r="BR25" s="329">
        <v>58.047939999999997</v>
      </c>
      <c r="BS25" s="329">
        <v>45.198329999999999</v>
      </c>
      <c r="BT25" s="329">
        <v>44.450090000000003</v>
      </c>
      <c r="BU25" s="329">
        <v>43.950150000000001</v>
      </c>
      <c r="BV25" s="329">
        <v>55.978230000000003</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972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745</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10.646029459999999</v>
      </c>
      <c r="AB28" s="216">
        <v>10.230371841</v>
      </c>
      <c r="AC28" s="216">
        <v>9.7694401580000001</v>
      </c>
      <c r="AD28" s="216">
        <v>9.45879403</v>
      </c>
      <c r="AE28" s="216">
        <v>9.7779881189999998</v>
      </c>
      <c r="AF28" s="216">
        <v>11.343635871</v>
      </c>
      <c r="AG28" s="216">
        <v>12.261900970999999</v>
      </c>
      <c r="AH28" s="216">
        <v>12.018317340999999</v>
      </c>
      <c r="AI28" s="216">
        <v>11.090444263</v>
      </c>
      <c r="AJ28" s="216">
        <v>10.021411797000001</v>
      </c>
      <c r="AK28" s="216">
        <v>9.8190624574999994</v>
      </c>
      <c r="AL28" s="216">
        <v>10.466964043000001</v>
      </c>
      <c r="AM28" s="216">
        <v>11.375830017</v>
      </c>
      <c r="AN28" s="216">
        <v>10.676028944</v>
      </c>
      <c r="AO28" s="216">
        <v>9.7940414122000004</v>
      </c>
      <c r="AP28" s="216">
        <v>9.4981836935999997</v>
      </c>
      <c r="AQ28" s="216">
        <v>9.9864542007000008</v>
      </c>
      <c r="AR28" s="216">
        <v>11.498340472000001</v>
      </c>
      <c r="AS28" s="216">
        <v>12.327987477000001</v>
      </c>
      <c r="AT28" s="216">
        <v>12.547774428</v>
      </c>
      <c r="AU28" s="216">
        <v>11.451464178</v>
      </c>
      <c r="AV28" s="216">
        <v>10.179392733</v>
      </c>
      <c r="AW28" s="216">
        <v>9.9109610418000003</v>
      </c>
      <c r="AX28" s="216">
        <v>10.347520217</v>
      </c>
      <c r="AY28" s="216">
        <v>10.945326758</v>
      </c>
      <c r="AZ28" s="327">
        <v>10.73147</v>
      </c>
      <c r="BA28" s="327">
        <v>9.8955300000000008</v>
      </c>
      <c r="BB28" s="327">
        <v>9.3937650000000001</v>
      </c>
      <c r="BC28" s="327">
        <v>9.7361620000000002</v>
      </c>
      <c r="BD28" s="327">
        <v>11.210330000000001</v>
      </c>
      <c r="BE28" s="327">
        <v>12.175829999999999</v>
      </c>
      <c r="BF28" s="327">
        <v>12.365360000000001</v>
      </c>
      <c r="BG28" s="327">
        <v>11.10051</v>
      </c>
      <c r="BH28" s="327">
        <v>10.091950000000001</v>
      </c>
      <c r="BI28" s="327">
        <v>9.7469289999999997</v>
      </c>
      <c r="BJ28" s="327">
        <v>10.43174</v>
      </c>
      <c r="BK28" s="327">
        <v>11.22579</v>
      </c>
      <c r="BL28" s="327">
        <v>10.836589999999999</v>
      </c>
      <c r="BM28" s="327">
        <v>9.9356829999999992</v>
      </c>
      <c r="BN28" s="327">
        <v>9.4506979999999992</v>
      </c>
      <c r="BO28" s="327">
        <v>9.7963400000000007</v>
      </c>
      <c r="BP28" s="327">
        <v>11.27407</v>
      </c>
      <c r="BQ28" s="327">
        <v>12.24042</v>
      </c>
      <c r="BR28" s="327">
        <v>12.424580000000001</v>
      </c>
      <c r="BS28" s="327">
        <v>11.14823</v>
      </c>
      <c r="BT28" s="327">
        <v>10.12895</v>
      </c>
      <c r="BU28" s="327">
        <v>9.7754049999999992</v>
      </c>
      <c r="BV28" s="327">
        <v>10.463240000000001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0.81255660445</v>
      </c>
      <c r="D31" s="216">
        <v>0.76566247212000005</v>
      </c>
      <c r="E31" s="216">
        <v>0.83145136905000006</v>
      </c>
      <c r="F31" s="216">
        <v>0.83004415381999996</v>
      </c>
      <c r="G31" s="216">
        <v>0.82686360512000001</v>
      </c>
      <c r="H31" s="216">
        <v>0.79230582660000004</v>
      </c>
      <c r="I31" s="216">
        <v>0.81752389138000003</v>
      </c>
      <c r="J31" s="216">
        <v>0.79420498478000001</v>
      </c>
      <c r="K31" s="216">
        <v>0.74768587806999998</v>
      </c>
      <c r="L31" s="216">
        <v>0.77397025366000005</v>
      </c>
      <c r="M31" s="216">
        <v>0.82234601140999997</v>
      </c>
      <c r="N31" s="216">
        <v>0.87583112249999995</v>
      </c>
      <c r="O31" s="216">
        <v>0.85498531622999996</v>
      </c>
      <c r="P31" s="216">
        <v>0.85380558221000002</v>
      </c>
      <c r="Q31" s="216">
        <v>0.93047920006999996</v>
      </c>
      <c r="R31" s="216">
        <v>0.88277019285000002</v>
      </c>
      <c r="S31" s="216">
        <v>0.89658012556</v>
      </c>
      <c r="T31" s="216">
        <v>0.85033086308000005</v>
      </c>
      <c r="U31" s="216">
        <v>0.86836014347000001</v>
      </c>
      <c r="V31" s="216">
        <v>0.81912759113</v>
      </c>
      <c r="W31" s="216">
        <v>0.78541291882999997</v>
      </c>
      <c r="X31" s="216">
        <v>0.82785783293000004</v>
      </c>
      <c r="Y31" s="216">
        <v>0.83104982845999997</v>
      </c>
      <c r="Z31" s="216">
        <v>0.93086642800999997</v>
      </c>
      <c r="AA31" s="216">
        <v>0.90219462506000003</v>
      </c>
      <c r="AB31" s="216">
        <v>0.84954407840000001</v>
      </c>
      <c r="AC31" s="216">
        <v>1.0074759870000001</v>
      </c>
      <c r="AD31" s="216">
        <v>0.99005266861999996</v>
      </c>
      <c r="AE31" s="216">
        <v>1.0310610853</v>
      </c>
      <c r="AF31" s="216">
        <v>0.98835268312000002</v>
      </c>
      <c r="AG31" s="216">
        <v>0.92400368299000002</v>
      </c>
      <c r="AH31" s="216">
        <v>0.86640029965999998</v>
      </c>
      <c r="AI31" s="216">
        <v>0.8398975917</v>
      </c>
      <c r="AJ31" s="216">
        <v>0.91156582115999996</v>
      </c>
      <c r="AK31" s="216">
        <v>0.90265556426000004</v>
      </c>
      <c r="AL31" s="216">
        <v>0.93855224104000001</v>
      </c>
      <c r="AM31" s="216">
        <v>0.98407429943000002</v>
      </c>
      <c r="AN31" s="216">
        <v>0.92135008271999996</v>
      </c>
      <c r="AO31" s="216">
        <v>1.0145809378999999</v>
      </c>
      <c r="AP31" s="216">
        <v>1.0130316351999999</v>
      </c>
      <c r="AQ31" s="216">
        <v>1.0508763426000001</v>
      </c>
      <c r="AR31" s="216">
        <v>1.0331646233</v>
      </c>
      <c r="AS31" s="216">
        <v>0.92757976992000002</v>
      </c>
      <c r="AT31" s="216">
        <v>0.93995104549999997</v>
      </c>
      <c r="AU31" s="216">
        <v>0.85266096801000002</v>
      </c>
      <c r="AV31" s="216">
        <v>0.89148406577999995</v>
      </c>
      <c r="AW31" s="216">
        <v>0.94705859999999997</v>
      </c>
      <c r="AX31" s="216">
        <v>0.95124220000000004</v>
      </c>
      <c r="AY31" s="216">
        <v>0.92782529999999996</v>
      </c>
      <c r="AZ31" s="327">
        <v>0.86574329999999999</v>
      </c>
      <c r="BA31" s="327">
        <v>1.009082</v>
      </c>
      <c r="BB31" s="327">
        <v>1.0084</v>
      </c>
      <c r="BC31" s="327">
        <v>1.0411999999999999</v>
      </c>
      <c r="BD31" s="327">
        <v>1.035868</v>
      </c>
      <c r="BE31" s="327">
        <v>0.98533099999999996</v>
      </c>
      <c r="BF31" s="327">
        <v>0.93716259999999996</v>
      </c>
      <c r="BG31" s="327">
        <v>0.89584889999999995</v>
      </c>
      <c r="BH31" s="327">
        <v>0.95659490000000003</v>
      </c>
      <c r="BI31" s="327">
        <v>0.96010030000000002</v>
      </c>
      <c r="BJ31" s="327">
        <v>1.0000610000000001</v>
      </c>
      <c r="BK31" s="327">
        <v>0.98491399999999996</v>
      </c>
      <c r="BL31" s="327">
        <v>0.9564066</v>
      </c>
      <c r="BM31" s="327">
        <v>1.08212</v>
      </c>
      <c r="BN31" s="327">
        <v>1.0821160000000001</v>
      </c>
      <c r="BO31" s="327">
        <v>1.106087</v>
      </c>
      <c r="BP31" s="327">
        <v>1.0998399999999999</v>
      </c>
      <c r="BQ31" s="327">
        <v>1.047369</v>
      </c>
      <c r="BR31" s="327">
        <v>0.99381379999999997</v>
      </c>
      <c r="BS31" s="327">
        <v>0.93986530000000001</v>
      </c>
      <c r="BT31" s="327">
        <v>1.0068980000000001</v>
      </c>
      <c r="BU31" s="327">
        <v>1.01041</v>
      </c>
      <c r="BV31" s="327">
        <v>1.039677</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748</v>
      </c>
      <c r="B34" s="30" t="s">
        <v>106</v>
      </c>
      <c r="C34" s="216">
        <v>9.300032495</v>
      </c>
      <c r="D34" s="216">
        <v>8.6126878770000008</v>
      </c>
      <c r="E34" s="216">
        <v>8.4349732169999996</v>
      </c>
      <c r="F34" s="216">
        <v>7.4702107480000004</v>
      </c>
      <c r="G34" s="216">
        <v>7.6478775270000003</v>
      </c>
      <c r="H34" s="216">
        <v>7.9024187059999997</v>
      </c>
      <c r="I34" s="216">
        <v>8.4337299090000002</v>
      </c>
      <c r="J34" s="216">
        <v>8.3162207689999992</v>
      </c>
      <c r="K34" s="216">
        <v>7.6891662380000003</v>
      </c>
      <c r="L34" s="216">
        <v>7.6213906260000002</v>
      </c>
      <c r="M34" s="216">
        <v>7.6815842109999997</v>
      </c>
      <c r="N34" s="216">
        <v>8.3732741140000009</v>
      </c>
      <c r="O34" s="216">
        <v>9.0626543300000009</v>
      </c>
      <c r="P34" s="216">
        <v>8.2313648589999993</v>
      </c>
      <c r="Q34" s="216">
        <v>7.9856628399999998</v>
      </c>
      <c r="R34" s="216">
        <v>7.4519260870000004</v>
      </c>
      <c r="S34" s="216">
        <v>7.5815544810000004</v>
      </c>
      <c r="T34" s="216">
        <v>7.9346759530000002</v>
      </c>
      <c r="U34" s="216">
        <v>8.4689785420000003</v>
      </c>
      <c r="V34" s="216">
        <v>8.537360713</v>
      </c>
      <c r="W34" s="216">
        <v>7.7453087009999999</v>
      </c>
      <c r="X34" s="216">
        <v>7.6511383410000002</v>
      </c>
      <c r="Y34" s="216">
        <v>7.7131204770000004</v>
      </c>
      <c r="Z34" s="216">
        <v>9.0801343780000003</v>
      </c>
      <c r="AA34" s="216">
        <v>8.9822259160000009</v>
      </c>
      <c r="AB34" s="216">
        <v>7.6229804970000004</v>
      </c>
      <c r="AC34" s="216">
        <v>8.430005006</v>
      </c>
      <c r="AD34" s="216">
        <v>7.4520039300000001</v>
      </c>
      <c r="AE34" s="216">
        <v>7.7997516649999996</v>
      </c>
      <c r="AF34" s="216">
        <v>7.9641863559999999</v>
      </c>
      <c r="AG34" s="216">
        <v>8.432429999</v>
      </c>
      <c r="AH34" s="216">
        <v>8.2974359369999995</v>
      </c>
      <c r="AI34" s="216">
        <v>7.6295747680000003</v>
      </c>
      <c r="AJ34" s="216">
        <v>7.8380663439999996</v>
      </c>
      <c r="AK34" s="216">
        <v>8.1293718599999991</v>
      </c>
      <c r="AL34" s="216">
        <v>9.2286559770000007</v>
      </c>
      <c r="AM34" s="216">
        <v>9.6550129879999993</v>
      </c>
      <c r="AN34" s="216">
        <v>8.0766635769999997</v>
      </c>
      <c r="AO34" s="216">
        <v>8.6838632189999991</v>
      </c>
      <c r="AP34" s="216">
        <v>7.8848150390000002</v>
      </c>
      <c r="AQ34" s="216">
        <v>8.0188080839999998</v>
      </c>
      <c r="AR34" s="216">
        <v>8.1442858430000005</v>
      </c>
      <c r="AS34" s="216">
        <v>8.6053074570000003</v>
      </c>
      <c r="AT34" s="216">
        <v>8.6981742319999995</v>
      </c>
      <c r="AU34" s="216">
        <v>7.8594522189999996</v>
      </c>
      <c r="AV34" s="216">
        <v>8.1033474739999996</v>
      </c>
      <c r="AW34" s="216">
        <v>8.3912630000000004</v>
      </c>
      <c r="AX34" s="216">
        <v>8.8781040000000004</v>
      </c>
      <c r="AY34" s="216">
        <v>9.3517980000000005</v>
      </c>
      <c r="AZ34" s="327">
        <v>8.2028230000000004</v>
      </c>
      <c r="BA34" s="327">
        <v>8.5628329999999995</v>
      </c>
      <c r="BB34" s="327">
        <v>7.7112550000000004</v>
      </c>
      <c r="BC34" s="327">
        <v>7.8727340000000003</v>
      </c>
      <c r="BD34" s="327">
        <v>7.971673</v>
      </c>
      <c r="BE34" s="327">
        <v>8.5189280000000007</v>
      </c>
      <c r="BF34" s="327">
        <v>8.5256450000000008</v>
      </c>
      <c r="BG34" s="327">
        <v>7.7019520000000004</v>
      </c>
      <c r="BH34" s="327">
        <v>7.9630130000000001</v>
      </c>
      <c r="BI34" s="327">
        <v>8.0910469999999997</v>
      </c>
      <c r="BJ34" s="327">
        <v>9.1691040000000008</v>
      </c>
      <c r="BK34" s="327">
        <v>9.4529040000000002</v>
      </c>
      <c r="BL34" s="327">
        <v>8.5358300000000007</v>
      </c>
      <c r="BM34" s="327">
        <v>8.5879910000000006</v>
      </c>
      <c r="BN34" s="327">
        <v>7.7353379999999996</v>
      </c>
      <c r="BO34" s="327">
        <v>7.8989820000000002</v>
      </c>
      <c r="BP34" s="327">
        <v>8.0151869999999992</v>
      </c>
      <c r="BQ34" s="327">
        <v>8.5609479999999998</v>
      </c>
      <c r="BR34" s="327">
        <v>8.5503260000000001</v>
      </c>
      <c r="BS34" s="327">
        <v>7.7496679999999998</v>
      </c>
      <c r="BT34" s="327">
        <v>7.9719980000000001</v>
      </c>
      <c r="BU34" s="327">
        <v>8.0822970000000005</v>
      </c>
      <c r="BV34" s="327">
        <v>9.1684000000000001</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0"/>
      <c r="B38" s="22" t="s">
        <v>1205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0" t="s">
        <v>645</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49.523000000000003</v>
      </c>
      <c r="AY39" s="216">
        <v>51.38</v>
      </c>
      <c r="AZ39" s="327">
        <v>54</v>
      </c>
      <c r="BA39" s="327">
        <v>54</v>
      </c>
      <c r="BB39" s="327">
        <v>54</v>
      </c>
      <c r="BC39" s="327">
        <v>54</v>
      </c>
      <c r="BD39" s="327">
        <v>53</v>
      </c>
      <c r="BE39" s="327">
        <v>54</v>
      </c>
      <c r="BF39" s="327">
        <v>55</v>
      </c>
      <c r="BG39" s="327">
        <v>56</v>
      </c>
      <c r="BH39" s="327">
        <v>57</v>
      </c>
      <c r="BI39" s="327">
        <v>57</v>
      </c>
      <c r="BJ39" s="327">
        <v>58</v>
      </c>
      <c r="BK39" s="327">
        <v>58</v>
      </c>
      <c r="BL39" s="327">
        <v>58</v>
      </c>
      <c r="BM39" s="327">
        <v>58</v>
      </c>
      <c r="BN39" s="327">
        <v>58</v>
      </c>
      <c r="BO39" s="327">
        <v>58</v>
      </c>
      <c r="BP39" s="327">
        <v>58</v>
      </c>
      <c r="BQ39" s="327">
        <v>58</v>
      </c>
      <c r="BR39" s="327">
        <v>58</v>
      </c>
      <c r="BS39" s="327">
        <v>58</v>
      </c>
      <c r="BT39" s="327">
        <v>58</v>
      </c>
      <c r="BU39" s="327">
        <v>58</v>
      </c>
      <c r="BV39" s="327">
        <v>58</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2"/>
      <c r="B41" s="29" t="s">
        <v>1007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3"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4.0410000000000004</v>
      </c>
      <c r="AY42" s="216">
        <v>3.129</v>
      </c>
      <c r="AZ42" s="327">
        <v>2.9454850000000001</v>
      </c>
      <c r="BA42" s="327">
        <v>2.8277380000000001</v>
      </c>
      <c r="BB42" s="327">
        <v>2.7349869999999998</v>
      </c>
      <c r="BC42" s="327">
        <v>2.663605</v>
      </c>
      <c r="BD42" s="327">
        <v>2.672812</v>
      </c>
      <c r="BE42" s="327">
        <v>2.7021790000000001</v>
      </c>
      <c r="BF42" s="327">
        <v>2.7120760000000002</v>
      </c>
      <c r="BG42" s="327">
        <v>2.6962429999999999</v>
      </c>
      <c r="BH42" s="327">
        <v>2.8287079999999998</v>
      </c>
      <c r="BI42" s="327">
        <v>2.9582160000000002</v>
      </c>
      <c r="BJ42" s="327">
        <v>3.0721509999999999</v>
      </c>
      <c r="BK42" s="327">
        <v>3.1736810000000002</v>
      </c>
      <c r="BL42" s="327">
        <v>3.1056530000000002</v>
      </c>
      <c r="BM42" s="327">
        <v>2.8285840000000002</v>
      </c>
      <c r="BN42" s="327">
        <v>2.6429260000000001</v>
      </c>
      <c r="BO42" s="327">
        <v>2.584165</v>
      </c>
      <c r="BP42" s="327">
        <v>2.560028</v>
      </c>
      <c r="BQ42" s="327">
        <v>2.668167</v>
      </c>
      <c r="BR42" s="327">
        <v>2.6345100000000001</v>
      </c>
      <c r="BS42" s="327">
        <v>2.6285560000000001</v>
      </c>
      <c r="BT42" s="327">
        <v>2.7389269999999999</v>
      </c>
      <c r="BU42" s="327">
        <v>2.9023789999999998</v>
      </c>
      <c r="BV42" s="327">
        <v>3.0753550000000001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976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650</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2.0699999999999998</v>
      </c>
      <c r="AN45" s="216">
        <v>2.0699999999999998</v>
      </c>
      <c r="AO45" s="216">
        <v>2.04</v>
      </c>
      <c r="AP45" s="216">
        <v>2.0699999999999998</v>
      </c>
      <c r="AQ45" s="216">
        <v>2.0499999999999998</v>
      </c>
      <c r="AR45" s="216">
        <v>2.0499999999999998</v>
      </c>
      <c r="AS45" s="216">
        <v>2.06</v>
      </c>
      <c r="AT45" s="216">
        <v>2.06</v>
      </c>
      <c r="AU45" s="216">
        <v>2.0499999999999998</v>
      </c>
      <c r="AV45" s="216">
        <v>2.0486899397</v>
      </c>
      <c r="AW45" s="216">
        <v>2.0579294986000001</v>
      </c>
      <c r="AX45" s="216">
        <v>2.1125029999999998</v>
      </c>
      <c r="AY45" s="216">
        <v>2.085178</v>
      </c>
      <c r="AZ45" s="327">
        <v>2.090319</v>
      </c>
      <c r="BA45" s="327">
        <v>2.0887319999999998</v>
      </c>
      <c r="BB45" s="327">
        <v>2.075539</v>
      </c>
      <c r="BC45" s="327">
        <v>2.0822340000000001</v>
      </c>
      <c r="BD45" s="327">
        <v>2.0613769999999998</v>
      </c>
      <c r="BE45" s="327">
        <v>2.0709420000000001</v>
      </c>
      <c r="BF45" s="327">
        <v>2.0695960000000002</v>
      </c>
      <c r="BG45" s="327">
        <v>2.0506169999999999</v>
      </c>
      <c r="BH45" s="327">
        <v>2.0698639999999999</v>
      </c>
      <c r="BI45" s="327">
        <v>2.0620829999999999</v>
      </c>
      <c r="BJ45" s="327">
        <v>2.0788139999999999</v>
      </c>
      <c r="BK45" s="327">
        <v>2.0829970000000002</v>
      </c>
      <c r="BL45" s="327">
        <v>2.087663</v>
      </c>
      <c r="BM45" s="327">
        <v>2.0920619999999999</v>
      </c>
      <c r="BN45" s="327">
        <v>2.080994</v>
      </c>
      <c r="BO45" s="327">
        <v>2.0933760000000001</v>
      </c>
      <c r="BP45" s="327">
        <v>2.0723880000000001</v>
      </c>
      <c r="BQ45" s="327">
        <v>2.0730710000000001</v>
      </c>
      <c r="BR45" s="327">
        <v>2.0682119999999999</v>
      </c>
      <c r="BS45" s="327">
        <v>2.0547620000000002</v>
      </c>
      <c r="BT45" s="327">
        <v>2.0710799999999998</v>
      </c>
      <c r="BU45" s="327">
        <v>2.063075</v>
      </c>
      <c r="BV45" s="327">
        <v>2.0816620000000001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977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683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684</v>
      </c>
      <c r="B50" s="38" t="s">
        <v>1352</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18454.107370000002</v>
      </c>
      <c r="AQ50" s="240">
        <v>18512.843259000001</v>
      </c>
      <c r="AR50" s="240">
        <v>18567.77737</v>
      </c>
      <c r="AS50" s="240">
        <v>18618.909704000002</v>
      </c>
      <c r="AT50" s="240">
        <v>18666.240258999998</v>
      </c>
      <c r="AU50" s="240">
        <v>18709.769036999998</v>
      </c>
      <c r="AV50" s="240">
        <v>18761.671296</v>
      </c>
      <c r="AW50" s="240">
        <v>18799.928406999999</v>
      </c>
      <c r="AX50" s="240">
        <v>18832.130295999999</v>
      </c>
      <c r="AY50" s="240">
        <v>18843.437407000001</v>
      </c>
      <c r="AZ50" s="333">
        <v>18874.66</v>
      </c>
      <c r="BA50" s="333">
        <v>18910.95</v>
      </c>
      <c r="BB50" s="333">
        <v>18959.68</v>
      </c>
      <c r="BC50" s="333">
        <v>19000.61</v>
      </c>
      <c r="BD50" s="333">
        <v>19041.09</v>
      </c>
      <c r="BE50" s="333">
        <v>19080.61</v>
      </c>
      <c r="BF50" s="333">
        <v>19120.61</v>
      </c>
      <c r="BG50" s="333">
        <v>19160.57</v>
      </c>
      <c r="BH50" s="333">
        <v>19203.95</v>
      </c>
      <c r="BI50" s="333">
        <v>19241.22</v>
      </c>
      <c r="BJ50" s="333">
        <v>19275.849999999999</v>
      </c>
      <c r="BK50" s="333">
        <v>19306.18</v>
      </c>
      <c r="BL50" s="333">
        <v>19336.77</v>
      </c>
      <c r="BM50" s="333">
        <v>19365.98</v>
      </c>
      <c r="BN50" s="333">
        <v>19393.68</v>
      </c>
      <c r="BO50" s="333">
        <v>19420.18</v>
      </c>
      <c r="BP50" s="333">
        <v>19445.37</v>
      </c>
      <c r="BQ50" s="333">
        <v>19468.21</v>
      </c>
      <c r="BR50" s="333">
        <v>19491.57</v>
      </c>
      <c r="BS50" s="333">
        <v>19514.400000000001</v>
      </c>
      <c r="BT50" s="333">
        <v>19535.580000000002</v>
      </c>
      <c r="BU50" s="333">
        <v>19558.2</v>
      </c>
      <c r="BV50" s="333">
        <v>19581.12</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2.9674834659</v>
      </c>
      <c r="AT51" s="68">
        <v>3.0049831495000001</v>
      </c>
      <c r="AU51" s="68">
        <v>3.0357454355</v>
      </c>
      <c r="AV51" s="68">
        <v>3.14360302</v>
      </c>
      <c r="AW51" s="68">
        <v>3.1610761307000002</v>
      </c>
      <c r="AX51" s="68">
        <v>3.1470202591000001</v>
      </c>
      <c r="AY51" s="68">
        <v>3.0957293950999998</v>
      </c>
      <c r="AZ51" s="329">
        <v>3.0235310000000002</v>
      </c>
      <c r="BA51" s="329">
        <v>2.924871</v>
      </c>
      <c r="BB51" s="329">
        <v>2.739611</v>
      </c>
      <c r="BC51" s="329">
        <v>2.6347320000000001</v>
      </c>
      <c r="BD51" s="329">
        <v>2.549134</v>
      </c>
      <c r="BE51" s="329">
        <v>2.4797530000000001</v>
      </c>
      <c r="BF51" s="329">
        <v>2.434205</v>
      </c>
      <c r="BG51" s="329">
        <v>2.4094549999999999</v>
      </c>
      <c r="BH51" s="329">
        <v>2.3573430000000002</v>
      </c>
      <c r="BI51" s="329">
        <v>2.3473069999999998</v>
      </c>
      <c r="BJ51" s="329">
        <v>2.3561920000000001</v>
      </c>
      <c r="BK51" s="329">
        <v>2.455711</v>
      </c>
      <c r="BL51" s="329">
        <v>2.4483410000000001</v>
      </c>
      <c r="BM51" s="329">
        <v>2.4061379999999999</v>
      </c>
      <c r="BN51" s="329">
        <v>2.289053</v>
      </c>
      <c r="BO51" s="329">
        <v>2.208189</v>
      </c>
      <c r="BP51" s="329">
        <v>2.1231640000000001</v>
      </c>
      <c r="BQ51" s="329">
        <v>2.0313620000000001</v>
      </c>
      <c r="BR51" s="329">
        <v>1.9400569999999999</v>
      </c>
      <c r="BS51" s="329">
        <v>1.8466199999999999</v>
      </c>
      <c r="BT51" s="329">
        <v>1.7269110000000001</v>
      </c>
      <c r="BU51" s="329">
        <v>1.647381</v>
      </c>
      <c r="BV51" s="329">
        <v>1.5836840000000001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685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686</v>
      </c>
      <c r="B54" s="38" t="s">
        <v>1330</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110.55177777999999</v>
      </c>
      <c r="AT54" s="68">
        <v>110.68111111</v>
      </c>
      <c r="AU54" s="68">
        <v>110.77411111000001</v>
      </c>
      <c r="AV54" s="68">
        <v>110.96582963</v>
      </c>
      <c r="AW54" s="68">
        <v>111.15054074</v>
      </c>
      <c r="AX54" s="68">
        <v>111.35702963</v>
      </c>
      <c r="AY54" s="68">
        <v>111.6456963</v>
      </c>
      <c r="AZ54" s="329">
        <v>111.85039999999999</v>
      </c>
      <c r="BA54" s="329">
        <v>112.0317</v>
      </c>
      <c r="BB54" s="329">
        <v>112.1448</v>
      </c>
      <c r="BC54" s="329">
        <v>112.3124</v>
      </c>
      <c r="BD54" s="329">
        <v>112.48990000000001</v>
      </c>
      <c r="BE54" s="329">
        <v>112.68089999999999</v>
      </c>
      <c r="BF54" s="329">
        <v>112.8754</v>
      </c>
      <c r="BG54" s="329">
        <v>113.0771</v>
      </c>
      <c r="BH54" s="329">
        <v>113.27889999999999</v>
      </c>
      <c r="BI54" s="329">
        <v>113.50020000000001</v>
      </c>
      <c r="BJ54" s="329">
        <v>113.7341</v>
      </c>
      <c r="BK54" s="329">
        <v>114.004</v>
      </c>
      <c r="BL54" s="329">
        <v>114.2453</v>
      </c>
      <c r="BM54" s="329">
        <v>114.4815</v>
      </c>
      <c r="BN54" s="329">
        <v>114.72620000000001</v>
      </c>
      <c r="BO54" s="329">
        <v>114.9422</v>
      </c>
      <c r="BP54" s="329">
        <v>115.143</v>
      </c>
      <c r="BQ54" s="329">
        <v>115.2915</v>
      </c>
      <c r="BR54" s="329">
        <v>115.4898</v>
      </c>
      <c r="BS54" s="329">
        <v>115.7008</v>
      </c>
      <c r="BT54" s="329">
        <v>115.9426</v>
      </c>
      <c r="BU54" s="329">
        <v>116.1653</v>
      </c>
      <c r="BV54" s="329">
        <v>116.3871</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2.4322748532</v>
      </c>
      <c r="AT55" s="68">
        <v>2.3587390556000001</v>
      </c>
      <c r="AU55" s="68">
        <v>2.2422945693999998</v>
      </c>
      <c r="AV55" s="68">
        <v>2.1763895424999999</v>
      </c>
      <c r="AW55" s="68">
        <v>2.1492613314</v>
      </c>
      <c r="AX55" s="68">
        <v>2.1559561645</v>
      </c>
      <c r="AY55" s="68">
        <v>2.3092219475000002</v>
      </c>
      <c r="AZ55" s="329">
        <v>2.2983159999999998</v>
      </c>
      <c r="BA55" s="329">
        <v>2.2366359999999998</v>
      </c>
      <c r="BB55" s="329">
        <v>2.0001099999999998</v>
      </c>
      <c r="BC55" s="329">
        <v>1.931578</v>
      </c>
      <c r="BD55" s="329">
        <v>1.905829</v>
      </c>
      <c r="BE55" s="329">
        <v>1.9258850000000001</v>
      </c>
      <c r="BF55" s="329">
        <v>1.982542</v>
      </c>
      <c r="BG55" s="329">
        <v>2.0790060000000001</v>
      </c>
      <c r="BH55" s="329">
        <v>2.0844450000000001</v>
      </c>
      <c r="BI55" s="329">
        <v>2.1139700000000001</v>
      </c>
      <c r="BJ55" s="329">
        <v>2.134655</v>
      </c>
      <c r="BK55" s="329">
        <v>2.1122839999999998</v>
      </c>
      <c r="BL55" s="329">
        <v>2.1411199999999999</v>
      </c>
      <c r="BM55" s="329">
        <v>2.186769</v>
      </c>
      <c r="BN55" s="329">
        <v>2.301806</v>
      </c>
      <c r="BO55" s="329">
        <v>2.3414649999999999</v>
      </c>
      <c r="BP55" s="329">
        <v>2.3585129999999999</v>
      </c>
      <c r="BQ55" s="329">
        <v>2.3167949999999999</v>
      </c>
      <c r="BR55" s="329">
        <v>2.3161489999999998</v>
      </c>
      <c r="BS55" s="329">
        <v>2.3202319999999999</v>
      </c>
      <c r="BT55" s="329">
        <v>2.351477</v>
      </c>
      <c r="BU55" s="329">
        <v>2.3480850000000002</v>
      </c>
      <c r="BV55" s="329">
        <v>2.332627</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687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688</v>
      </c>
      <c r="B58" s="38" t="s">
        <v>1352</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14336.4</v>
      </c>
      <c r="AT58" s="240">
        <v>14374.8</v>
      </c>
      <c r="AU58" s="240">
        <v>14385</v>
      </c>
      <c r="AV58" s="240">
        <v>14434</v>
      </c>
      <c r="AW58" s="240">
        <v>14460.5</v>
      </c>
      <c r="AX58" s="240">
        <v>14521.737556</v>
      </c>
      <c r="AY58" s="240">
        <v>14562.795851999999</v>
      </c>
      <c r="AZ58" s="333">
        <v>14602.21</v>
      </c>
      <c r="BA58" s="333">
        <v>14641.1</v>
      </c>
      <c r="BB58" s="333">
        <v>14682.43</v>
      </c>
      <c r="BC58" s="333">
        <v>14718.07</v>
      </c>
      <c r="BD58" s="333">
        <v>14750.97</v>
      </c>
      <c r="BE58" s="333">
        <v>14778.15</v>
      </c>
      <c r="BF58" s="333">
        <v>14807.83</v>
      </c>
      <c r="BG58" s="333">
        <v>14837.01</v>
      </c>
      <c r="BH58" s="333">
        <v>14867.09</v>
      </c>
      <c r="BI58" s="333">
        <v>14894.24</v>
      </c>
      <c r="BJ58" s="333">
        <v>14919.87</v>
      </c>
      <c r="BK58" s="333">
        <v>14939.35</v>
      </c>
      <c r="BL58" s="333">
        <v>14965.37</v>
      </c>
      <c r="BM58" s="333">
        <v>14993.32</v>
      </c>
      <c r="BN58" s="333">
        <v>15026.46</v>
      </c>
      <c r="BO58" s="333">
        <v>15055.8</v>
      </c>
      <c r="BP58" s="333">
        <v>15084.61</v>
      </c>
      <c r="BQ58" s="333">
        <v>15114.26</v>
      </c>
      <c r="BR58" s="333">
        <v>15141</v>
      </c>
      <c r="BS58" s="333">
        <v>15166.19</v>
      </c>
      <c r="BT58" s="333">
        <v>15184.96</v>
      </c>
      <c r="BU58" s="333">
        <v>15210.73</v>
      </c>
      <c r="BV58" s="333">
        <v>15238.61</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2.683770601</v>
      </c>
      <c r="AT59" s="68">
        <v>2.76596201</v>
      </c>
      <c r="AU59" s="68">
        <v>2.6825229135000002</v>
      </c>
      <c r="AV59" s="68">
        <v>2.7564997010000001</v>
      </c>
      <c r="AW59" s="68">
        <v>2.8426547565</v>
      </c>
      <c r="AX59" s="68">
        <v>3.0626787097000001</v>
      </c>
      <c r="AY59" s="68">
        <v>2.6582815923999998</v>
      </c>
      <c r="AZ59" s="329">
        <v>2.7420010000000001</v>
      </c>
      <c r="BA59" s="329">
        <v>2.6631459999999998</v>
      </c>
      <c r="BB59" s="329">
        <v>2.9644840000000001</v>
      </c>
      <c r="BC59" s="329">
        <v>3.1088420000000001</v>
      </c>
      <c r="BD59" s="329">
        <v>3.0671460000000002</v>
      </c>
      <c r="BE59" s="329">
        <v>3.0813299999999999</v>
      </c>
      <c r="BF59" s="329">
        <v>3.0124140000000001</v>
      </c>
      <c r="BG59" s="329">
        <v>3.1422439999999998</v>
      </c>
      <c r="BH59" s="329">
        <v>3.000464</v>
      </c>
      <c r="BI59" s="329">
        <v>2.999514</v>
      </c>
      <c r="BJ59" s="329">
        <v>2.7416330000000002</v>
      </c>
      <c r="BK59" s="329">
        <v>2.5857489999999999</v>
      </c>
      <c r="BL59" s="329">
        <v>2.4870570000000001</v>
      </c>
      <c r="BM59" s="329">
        <v>2.4056760000000001</v>
      </c>
      <c r="BN59" s="329">
        <v>2.3431489999999999</v>
      </c>
      <c r="BO59" s="329">
        <v>2.2946930000000001</v>
      </c>
      <c r="BP59" s="329">
        <v>2.2618469999999999</v>
      </c>
      <c r="BQ59" s="329">
        <v>2.274346</v>
      </c>
      <c r="BR59" s="329">
        <v>2.2499639999999999</v>
      </c>
      <c r="BS59" s="329">
        <v>2.218661</v>
      </c>
      <c r="BT59" s="329">
        <v>2.1381209999999999</v>
      </c>
      <c r="BU59" s="329">
        <v>2.1248749999999998</v>
      </c>
      <c r="BV59" s="329">
        <v>2.1363430000000001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978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689</v>
      </c>
      <c r="B62" s="40" t="s">
        <v>1330</v>
      </c>
      <c r="C62" s="68">
        <v>102.563</v>
      </c>
      <c r="D62" s="68">
        <v>101.9932</v>
      </c>
      <c r="E62" s="68">
        <v>102.25749999999999</v>
      </c>
      <c r="F62" s="68">
        <v>102.1754</v>
      </c>
      <c r="G62" s="68">
        <v>102.0433</v>
      </c>
      <c r="H62" s="68">
        <v>101.65389999999999</v>
      </c>
      <c r="I62" s="68">
        <v>102.26819999999999</v>
      </c>
      <c r="J62" s="68">
        <v>102.0202</v>
      </c>
      <c r="K62" s="68">
        <v>101.6251</v>
      </c>
      <c r="L62" s="68">
        <v>101.5789</v>
      </c>
      <c r="M62" s="68">
        <v>101.3394</v>
      </c>
      <c r="N62" s="68">
        <v>101.1156</v>
      </c>
      <c r="O62" s="68">
        <v>101.69159999999999</v>
      </c>
      <c r="P62" s="68">
        <v>101.3068</v>
      </c>
      <c r="Q62" s="68">
        <v>101.0894</v>
      </c>
      <c r="R62" s="68">
        <v>100.736</v>
      </c>
      <c r="S62" s="68">
        <v>100.61320000000001</v>
      </c>
      <c r="T62" s="68">
        <v>100.91240000000001</v>
      </c>
      <c r="U62" s="68">
        <v>101.0765</v>
      </c>
      <c r="V62" s="68">
        <v>100.75539999999999</v>
      </c>
      <c r="W62" s="68">
        <v>101.044</v>
      </c>
      <c r="X62" s="68">
        <v>101.2745</v>
      </c>
      <c r="Y62" s="68">
        <v>101.33669999999999</v>
      </c>
      <c r="Z62" s="68">
        <v>101.69589999999999</v>
      </c>
      <c r="AA62" s="68">
        <v>102.0354</v>
      </c>
      <c r="AB62" s="68">
        <v>102.1644</v>
      </c>
      <c r="AC62" s="68">
        <v>101.7367</v>
      </c>
      <c r="AD62" s="68">
        <v>102.92789999999999</v>
      </c>
      <c r="AE62" s="68">
        <v>102.5104</v>
      </c>
      <c r="AF62" s="68">
        <v>102.6619</v>
      </c>
      <c r="AG62" s="68">
        <v>102.42140000000001</v>
      </c>
      <c r="AH62" s="68">
        <v>102.1998</v>
      </c>
      <c r="AI62" s="68">
        <v>102.0254</v>
      </c>
      <c r="AJ62" s="68">
        <v>103.3783</v>
      </c>
      <c r="AK62" s="68">
        <v>103.70569999999999</v>
      </c>
      <c r="AL62" s="68">
        <v>103.7131</v>
      </c>
      <c r="AM62" s="68">
        <v>103.164</v>
      </c>
      <c r="AN62" s="68">
        <v>104.66240000000001</v>
      </c>
      <c r="AO62" s="68">
        <v>104.53189999999999</v>
      </c>
      <c r="AP62" s="68">
        <v>105.1519</v>
      </c>
      <c r="AQ62" s="68">
        <v>104.1885</v>
      </c>
      <c r="AR62" s="68">
        <v>105.044</v>
      </c>
      <c r="AS62" s="68">
        <v>105.4436</v>
      </c>
      <c r="AT62" s="68">
        <v>105.93170000000001</v>
      </c>
      <c r="AU62" s="68">
        <v>106.09610000000001</v>
      </c>
      <c r="AV62" s="68">
        <v>105.9768</v>
      </c>
      <c r="AW62" s="68">
        <v>105.99460000000001</v>
      </c>
      <c r="AX62" s="68">
        <v>106.35961481</v>
      </c>
      <c r="AY62" s="68">
        <v>106.49982593</v>
      </c>
      <c r="AZ62" s="329">
        <v>106.6837</v>
      </c>
      <c r="BA62" s="329">
        <v>106.89190000000001</v>
      </c>
      <c r="BB62" s="329">
        <v>107.1212</v>
      </c>
      <c r="BC62" s="329">
        <v>107.3806</v>
      </c>
      <c r="BD62" s="329">
        <v>107.66670000000001</v>
      </c>
      <c r="BE62" s="329">
        <v>108.0419</v>
      </c>
      <c r="BF62" s="329">
        <v>108.3348</v>
      </c>
      <c r="BG62" s="329">
        <v>108.60769999999999</v>
      </c>
      <c r="BH62" s="329">
        <v>108.8694</v>
      </c>
      <c r="BI62" s="329">
        <v>109.0958</v>
      </c>
      <c r="BJ62" s="329">
        <v>109.2957</v>
      </c>
      <c r="BK62" s="329">
        <v>109.48220000000001</v>
      </c>
      <c r="BL62" s="329">
        <v>109.61920000000001</v>
      </c>
      <c r="BM62" s="329">
        <v>109.7199</v>
      </c>
      <c r="BN62" s="329">
        <v>109.7347</v>
      </c>
      <c r="BO62" s="329">
        <v>109.7997</v>
      </c>
      <c r="BP62" s="329">
        <v>109.8653</v>
      </c>
      <c r="BQ62" s="329">
        <v>109.8877</v>
      </c>
      <c r="BR62" s="329">
        <v>109.9875</v>
      </c>
      <c r="BS62" s="329">
        <v>110.12090000000001</v>
      </c>
      <c r="BT62" s="329">
        <v>110.35850000000001</v>
      </c>
      <c r="BU62" s="329">
        <v>110.5059</v>
      </c>
      <c r="BV62" s="329">
        <v>110.63379999999999</v>
      </c>
    </row>
    <row r="63" spans="1:74" ht="11.1" customHeight="1" x14ac:dyDescent="0.2">
      <c r="A63" s="37" t="s">
        <v>31</v>
      </c>
      <c r="B63" s="39" t="s">
        <v>12</v>
      </c>
      <c r="C63" s="68">
        <v>2.357670513</v>
      </c>
      <c r="D63" s="68">
        <v>0.68092482582000002</v>
      </c>
      <c r="E63" s="68">
        <v>8.2017192291000005E-2</v>
      </c>
      <c r="F63" s="68">
        <v>0.12788488205000001</v>
      </c>
      <c r="G63" s="68">
        <v>-0.24234733780000001</v>
      </c>
      <c r="H63" s="68">
        <v>-0.97144599521999997</v>
      </c>
      <c r="I63" s="68">
        <v>-0.74739198919000005</v>
      </c>
      <c r="J63" s="68">
        <v>-0.56413805203</v>
      </c>
      <c r="K63" s="68">
        <v>-0.96621794135000005</v>
      </c>
      <c r="L63" s="68">
        <v>-0.92782419229000002</v>
      </c>
      <c r="M63" s="68">
        <v>-2.0164389812999999</v>
      </c>
      <c r="N63" s="68">
        <v>-1.9452762563999999</v>
      </c>
      <c r="O63" s="68">
        <v>-0.84962413345999999</v>
      </c>
      <c r="P63" s="68">
        <v>-0.67298604221000002</v>
      </c>
      <c r="Q63" s="68">
        <v>-1.1423122997999999</v>
      </c>
      <c r="R63" s="68">
        <v>-1.4087539661999999</v>
      </c>
      <c r="S63" s="68">
        <v>-1.4014638883999999</v>
      </c>
      <c r="T63" s="68">
        <v>-0.72943586030999996</v>
      </c>
      <c r="U63" s="68">
        <v>-1.1652693604</v>
      </c>
      <c r="V63" s="68">
        <v>-1.23975448</v>
      </c>
      <c r="W63" s="68">
        <v>-0.57180755541999995</v>
      </c>
      <c r="X63" s="68">
        <v>-0.29966853352</v>
      </c>
      <c r="Y63" s="68">
        <v>-2.6643141759E-3</v>
      </c>
      <c r="Z63" s="68">
        <v>0.57389759838999999</v>
      </c>
      <c r="AA63" s="68">
        <v>0.33808102144000002</v>
      </c>
      <c r="AB63" s="68">
        <v>0.84653744862000002</v>
      </c>
      <c r="AC63" s="68">
        <v>0.64032430699999998</v>
      </c>
      <c r="AD63" s="68">
        <v>2.1758854828</v>
      </c>
      <c r="AE63" s="68">
        <v>1.8856372722000001</v>
      </c>
      <c r="AF63" s="68">
        <v>1.7336818865000001</v>
      </c>
      <c r="AG63" s="68">
        <v>1.3305763455999999</v>
      </c>
      <c r="AH63" s="68">
        <v>1.4335708061000001</v>
      </c>
      <c r="AI63" s="68">
        <v>0.97126004512999997</v>
      </c>
      <c r="AJ63" s="68">
        <v>2.0773244993</v>
      </c>
      <c r="AK63" s="68">
        <v>2.3377512786999999</v>
      </c>
      <c r="AL63" s="68">
        <v>1.9835607925000001</v>
      </c>
      <c r="AM63" s="68">
        <v>1.1060867110999999</v>
      </c>
      <c r="AN63" s="68">
        <v>2.4450787162999998</v>
      </c>
      <c r="AO63" s="68">
        <v>2.7474844377999998</v>
      </c>
      <c r="AP63" s="68">
        <v>2.1607358159999999</v>
      </c>
      <c r="AQ63" s="68">
        <v>1.6370046356000001</v>
      </c>
      <c r="AR63" s="68">
        <v>2.3203350025999998</v>
      </c>
      <c r="AS63" s="68">
        <v>2.9507505266999998</v>
      </c>
      <c r="AT63" s="68">
        <v>3.6515727036999999</v>
      </c>
      <c r="AU63" s="68">
        <v>3.9898887923999999</v>
      </c>
      <c r="AV63" s="68">
        <v>2.5135836051</v>
      </c>
      <c r="AW63" s="68">
        <v>2.2071110845000002</v>
      </c>
      <c r="AX63" s="68">
        <v>2.5517652204000001</v>
      </c>
      <c r="AY63" s="68">
        <v>3.2335174342999999</v>
      </c>
      <c r="AZ63" s="329">
        <v>1.9312389999999999</v>
      </c>
      <c r="BA63" s="329">
        <v>2.2576770000000002</v>
      </c>
      <c r="BB63" s="329">
        <v>1.872857</v>
      </c>
      <c r="BC63" s="329">
        <v>3.0637530000000002</v>
      </c>
      <c r="BD63" s="329">
        <v>2.4967419999999998</v>
      </c>
      <c r="BE63" s="329">
        <v>2.4641190000000002</v>
      </c>
      <c r="BF63" s="329">
        <v>2.2684950000000002</v>
      </c>
      <c r="BG63" s="329">
        <v>2.3672770000000001</v>
      </c>
      <c r="BH63" s="329">
        <v>2.729476</v>
      </c>
      <c r="BI63" s="329">
        <v>2.9258510000000002</v>
      </c>
      <c r="BJ63" s="329">
        <v>2.7605680000000001</v>
      </c>
      <c r="BK63" s="329">
        <v>2.8003770000000001</v>
      </c>
      <c r="BL63" s="329">
        <v>2.7516310000000002</v>
      </c>
      <c r="BM63" s="329">
        <v>2.645629</v>
      </c>
      <c r="BN63" s="329">
        <v>2.439759</v>
      </c>
      <c r="BO63" s="329">
        <v>2.2528280000000001</v>
      </c>
      <c r="BP63" s="329">
        <v>2.0420430000000001</v>
      </c>
      <c r="BQ63" s="329">
        <v>1.7084600000000001</v>
      </c>
      <c r="BR63" s="329">
        <v>1.5256069999999999</v>
      </c>
      <c r="BS63" s="329">
        <v>1.3932580000000001</v>
      </c>
      <c r="BT63" s="329">
        <v>1.3677619999999999</v>
      </c>
      <c r="BU63" s="329">
        <v>1.292489</v>
      </c>
      <c r="BV63" s="329">
        <v>1.2242690000000001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979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690</v>
      </c>
      <c r="B67" s="41" t="s">
        <v>980</v>
      </c>
      <c r="C67" s="240">
        <v>890.24238127000001</v>
      </c>
      <c r="D67" s="240">
        <v>867.06262842000001</v>
      </c>
      <c r="E67" s="240">
        <v>583.8437735</v>
      </c>
      <c r="F67" s="240">
        <v>299.86310250999998</v>
      </c>
      <c r="G67" s="240">
        <v>118.73716285</v>
      </c>
      <c r="H67" s="240">
        <v>24.274779708000001</v>
      </c>
      <c r="I67" s="240">
        <v>6.4316002295999999</v>
      </c>
      <c r="J67" s="240">
        <v>10.980928262000001</v>
      </c>
      <c r="K67" s="240">
        <v>31.886903160999999</v>
      </c>
      <c r="L67" s="240">
        <v>227.19669834999999</v>
      </c>
      <c r="M67" s="240">
        <v>445.21403170000002</v>
      </c>
      <c r="N67" s="240">
        <v>581.27966817000004</v>
      </c>
      <c r="O67" s="240">
        <v>870.76341028000002</v>
      </c>
      <c r="P67" s="240">
        <v>627.98764391999998</v>
      </c>
      <c r="Q67" s="240">
        <v>449.81198644</v>
      </c>
      <c r="R67" s="240">
        <v>309.51711137000001</v>
      </c>
      <c r="S67" s="240">
        <v>150.49304025000001</v>
      </c>
      <c r="T67" s="240">
        <v>20.790452082000002</v>
      </c>
      <c r="U67" s="240">
        <v>5.6518743002000003</v>
      </c>
      <c r="V67" s="240">
        <v>6.3904489891000003</v>
      </c>
      <c r="W67" s="240">
        <v>38.827468705999998</v>
      </c>
      <c r="X67" s="240">
        <v>197.62480923999999</v>
      </c>
      <c r="Y67" s="240">
        <v>418.19930588</v>
      </c>
      <c r="Z67" s="240">
        <v>783.00140676000001</v>
      </c>
      <c r="AA67" s="240">
        <v>766.43597051999996</v>
      </c>
      <c r="AB67" s="240">
        <v>547.24141984000005</v>
      </c>
      <c r="AC67" s="240">
        <v>542.77214701000003</v>
      </c>
      <c r="AD67" s="240">
        <v>247.80740204</v>
      </c>
      <c r="AE67" s="240">
        <v>153.96928740999999</v>
      </c>
      <c r="AF67" s="240">
        <v>24.637418771</v>
      </c>
      <c r="AG67" s="240">
        <v>5.2021035263000002</v>
      </c>
      <c r="AH67" s="240">
        <v>15.233785301999999</v>
      </c>
      <c r="AI67" s="240">
        <v>44.504017908000002</v>
      </c>
      <c r="AJ67" s="240">
        <v>192.87602215000001</v>
      </c>
      <c r="AK67" s="240">
        <v>490.18167177999999</v>
      </c>
      <c r="AL67" s="240">
        <v>798.06077049999999</v>
      </c>
      <c r="AM67" s="240">
        <v>896.01679152999998</v>
      </c>
      <c r="AN67" s="240">
        <v>624.51447665000001</v>
      </c>
      <c r="AO67" s="240">
        <v>608.81633440999997</v>
      </c>
      <c r="AP67" s="240">
        <v>410.47392227</v>
      </c>
      <c r="AQ67" s="240">
        <v>85.404521001999996</v>
      </c>
      <c r="AR67" s="240">
        <v>26.428147413000001</v>
      </c>
      <c r="AS67" s="240">
        <v>3.4857161944000001</v>
      </c>
      <c r="AT67" s="240">
        <v>7.0400821089000001</v>
      </c>
      <c r="AU67" s="240">
        <v>37.598457711999998</v>
      </c>
      <c r="AV67" s="240">
        <v>252.53891994</v>
      </c>
      <c r="AW67" s="240">
        <v>587.89133900000002</v>
      </c>
      <c r="AX67" s="240">
        <v>708.35354815000005</v>
      </c>
      <c r="AY67" s="240">
        <v>833.05829021</v>
      </c>
      <c r="AZ67" s="333">
        <v>700.17155986</v>
      </c>
      <c r="BA67" s="333">
        <v>569.64901501999998</v>
      </c>
      <c r="BB67" s="333">
        <v>317.63788785999998</v>
      </c>
      <c r="BC67" s="333">
        <v>139.0256771</v>
      </c>
      <c r="BD67" s="333">
        <v>29.159166717000002</v>
      </c>
      <c r="BE67" s="333">
        <v>6.7382536600999998</v>
      </c>
      <c r="BF67" s="333">
        <v>10.480799000999999</v>
      </c>
      <c r="BG67" s="333">
        <v>55.546148565000003</v>
      </c>
      <c r="BH67" s="333">
        <v>247.64670878000001</v>
      </c>
      <c r="BI67" s="333">
        <v>495.37816621000002</v>
      </c>
      <c r="BJ67" s="333">
        <v>781.52351883999995</v>
      </c>
      <c r="BK67" s="333">
        <v>855.78722883</v>
      </c>
      <c r="BL67" s="333">
        <v>691.79429003999996</v>
      </c>
      <c r="BM67" s="333">
        <v>563.54443104999996</v>
      </c>
      <c r="BN67" s="333">
        <v>317.72722546</v>
      </c>
      <c r="BO67" s="333">
        <v>138.79338267</v>
      </c>
      <c r="BP67" s="333">
        <v>29.160956323000001</v>
      </c>
      <c r="BQ67" s="333">
        <v>6.7438183497999997</v>
      </c>
      <c r="BR67" s="333">
        <v>10.471614203</v>
      </c>
      <c r="BS67" s="333">
        <v>55.455333441999997</v>
      </c>
      <c r="BT67" s="333">
        <v>247.21372127000001</v>
      </c>
      <c r="BU67" s="333">
        <v>494.73952130999999</v>
      </c>
      <c r="BV67" s="333">
        <v>780.60996671999999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697</v>
      </c>
      <c r="B69" s="42" t="s">
        <v>5</v>
      </c>
      <c r="C69" s="270">
        <v>9.2002685809999996</v>
      </c>
      <c r="D69" s="270">
        <v>7.2835522157000003</v>
      </c>
      <c r="E69" s="270">
        <v>29.404568522000002</v>
      </c>
      <c r="F69" s="270">
        <v>53.294944997000002</v>
      </c>
      <c r="G69" s="270">
        <v>125.88025145</v>
      </c>
      <c r="H69" s="270">
        <v>255.02621984000001</v>
      </c>
      <c r="I69" s="270">
        <v>336.16294027999999</v>
      </c>
      <c r="J69" s="270">
        <v>315.30373956</v>
      </c>
      <c r="K69" s="270">
        <v>223.23775136</v>
      </c>
      <c r="L69" s="270">
        <v>77.022171872000001</v>
      </c>
      <c r="M69" s="270">
        <v>29.781677047999999</v>
      </c>
      <c r="N69" s="270">
        <v>26.279411796000002</v>
      </c>
      <c r="O69" s="270">
        <v>7.4435867271999996</v>
      </c>
      <c r="P69" s="270">
        <v>11.156961276000001</v>
      </c>
      <c r="Q69" s="270">
        <v>35.196850836000003</v>
      </c>
      <c r="R69" s="270">
        <v>42.468016018</v>
      </c>
      <c r="S69" s="270">
        <v>97.526327901000002</v>
      </c>
      <c r="T69" s="270">
        <v>270.71136457</v>
      </c>
      <c r="U69" s="270">
        <v>383.77925399999998</v>
      </c>
      <c r="V69" s="270">
        <v>361.91261592000001</v>
      </c>
      <c r="W69" s="270">
        <v>219.17432142000001</v>
      </c>
      <c r="X69" s="270">
        <v>86.387942226000007</v>
      </c>
      <c r="Y69" s="270">
        <v>25.519193913999999</v>
      </c>
      <c r="Z69" s="270">
        <v>16.544830258000001</v>
      </c>
      <c r="AA69" s="270">
        <v>16.631547624</v>
      </c>
      <c r="AB69" s="270">
        <v>21.639838673</v>
      </c>
      <c r="AC69" s="270">
        <v>31.850675764999998</v>
      </c>
      <c r="AD69" s="270">
        <v>55.868993556</v>
      </c>
      <c r="AE69" s="270">
        <v>105.56084739000001</v>
      </c>
      <c r="AF69" s="270">
        <v>241.38897639999999</v>
      </c>
      <c r="AG69" s="270">
        <v>363.00316829000002</v>
      </c>
      <c r="AH69" s="270">
        <v>291.81427694000001</v>
      </c>
      <c r="AI69" s="270">
        <v>184.32439572000001</v>
      </c>
      <c r="AJ69" s="270">
        <v>77.715318445999998</v>
      </c>
      <c r="AK69" s="270">
        <v>27.396923008000002</v>
      </c>
      <c r="AL69" s="270">
        <v>10.096591598</v>
      </c>
      <c r="AM69" s="270">
        <v>7.5552661536999999</v>
      </c>
      <c r="AN69" s="270">
        <v>23.067428579000001</v>
      </c>
      <c r="AO69" s="270">
        <v>21.041586543000001</v>
      </c>
      <c r="AP69" s="270">
        <v>32.634261877999997</v>
      </c>
      <c r="AQ69" s="270">
        <v>173.88498921999999</v>
      </c>
      <c r="AR69" s="270">
        <v>269.50545706000003</v>
      </c>
      <c r="AS69" s="270">
        <v>375.97080256999999</v>
      </c>
      <c r="AT69" s="270">
        <v>351.08252202</v>
      </c>
      <c r="AU69" s="270">
        <v>231.44466213000001</v>
      </c>
      <c r="AV69" s="270">
        <v>69.706113778000002</v>
      </c>
      <c r="AW69" s="270">
        <v>18.850080088999999</v>
      </c>
      <c r="AX69" s="270">
        <v>10.469360120999999</v>
      </c>
      <c r="AY69" s="270">
        <v>7.0630014232000002</v>
      </c>
      <c r="AZ69" s="335">
        <v>10.112346605000001</v>
      </c>
      <c r="BA69" s="335">
        <v>20.877595597999999</v>
      </c>
      <c r="BB69" s="335">
        <v>36.729366073000001</v>
      </c>
      <c r="BC69" s="335">
        <v>116.71920032</v>
      </c>
      <c r="BD69" s="335">
        <v>237.49126468</v>
      </c>
      <c r="BE69" s="335">
        <v>350.34641947</v>
      </c>
      <c r="BF69" s="335">
        <v>324.10032057000001</v>
      </c>
      <c r="BG69" s="335">
        <v>176.31901927000001</v>
      </c>
      <c r="BH69" s="335">
        <v>61.670550163000001</v>
      </c>
      <c r="BI69" s="335">
        <v>19.636136107999999</v>
      </c>
      <c r="BJ69" s="335">
        <v>9.4279010212000003</v>
      </c>
      <c r="BK69" s="335">
        <v>9.9447479690999998</v>
      </c>
      <c r="BL69" s="335">
        <v>11.101968359000001</v>
      </c>
      <c r="BM69" s="335">
        <v>22.183445169999999</v>
      </c>
      <c r="BN69" s="335">
        <v>38.954642223999997</v>
      </c>
      <c r="BO69" s="335">
        <v>117.05885433</v>
      </c>
      <c r="BP69" s="335">
        <v>237.89740587</v>
      </c>
      <c r="BQ69" s="335">
        <v>350.72960119999999</v>
      </c>
      <c r="BR69" s="335">
        <v>324.52657657999998</v>
      </c>
      <c r="BS69" s="335">
        <v>176.76781303999999</v>
      </c>
      <c r="BT69" s="335">
        <v>61.926876333999999</v>
      </c>
      <c r="BU69" s="335">
        <v>19.729444529999999</v>
      </c>
      <c r="BV69" s="335">
        <v>9.4662227063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0" t="s">
        <v>1003</v>
      </c>
      <c r="C71" s="781"/>
      <c r="D71" s="781"/>
      <c r="E71" s="781"/>
      <c r="F71" s="781"/>
      <c r="G71" s="781"/>
      <c r="H71" s="781"/>
      <c r="I71" s="781"/>
      <c r="J71" s="781"/>
      <c r="K71" s="781"/>
      <c r="L71" s="781"/>
      <c r="M71" s="781"/>
      <c r="N71" s="781"/>
      <c r="O71" s="781"/>
      <c r="P71" s="781"/>
      <c r="Q71" s="781"/>
      <c r="AY71" s="497"/>
      <c r="AZ71" s="497"/>
      <c r="BA71" s="497"/>
      <c r="BB71" s="497"/>
      <c r="BC71" s="497"/>
      <c r="BD71" s="769"/>
      <c r="BE71" s="769"/>
      <c r="BF71" s="769"/>
      <c r="BG71" s="497"/>
      <c r="BH71" s="497"/>
      <c r="BI71" s="497"/>
      <c r="BJ71" s="497"/>
    </row>
    <row r="72" spans="1:74" s="276" customFormat="1" ht="12" customHeight="1" x14ac:dyDescent="0.2">
      <c r="A72" s="16"/>
      <c r="B72" s="789" t="s">
        <v>137</v>
      </c>
      <c r="C72" s="781"/>
      <c r="D72" s="781"/>
      <c r="E72" s="781"/>
      <c r="F72" s="781"/>
      <c r="G72" s="781"/>
      <c r="H72" s="781"/>
      <c r="I72" s="781"/>
      <c r="J72" s="781"/>
      <c r="K72" s="781"/>
      <c r="L72" s="781"/>
      <c r="M72" s="781"/>
      <c r="N72" s="781"/>
      <c r="O72" s="781"/>
      <c r="P72" s="781"/>
      <c r="Q72" s="781"/>
      <c r="AY72" s="497"/>
      <c r="AZ72" s="497"/>
      <c r="BA72" s="497"/>
      <c r="BB72" s="497"/>
      <c r="BC72" s="497"/>
      <c r="BD72" s="769"/>
      <c r="BE72" s="769"/>
      <c r="BF72" s="769"/>
      <c r="BG72" s="497"/>
      <c r="BH72" s="497"/>
      <c r="BI72" s="497"/>
      <c r="BJ72" s="497"/>
    </row>
    <row r="73" spans="1:74" s="432" customFormat="1" ht="12" customHeight="1" x14ac:dyDescent="0.2">
      <c r="A73" s="431"/>
      <c r="B73" s="782" t="s">
        <v>1004</v>
      </c>
      <c r="C73" s="783"/>
      <c r="D73" s="783"/>
      <c r="E73" s="783"/>
      <c r="F73" s="783"/>
      <c r="G73" s="783"/>
      <c r="H73" s="783"/>
      <c r="I73" s="783"/>
      <c r="J73" s="783"/>
      <c r="K73" s="783"/>
      <c r="L73" s="783"/>
      <c r="M73" s="783"/>
      <c r="N73" s="783"/>
      <c r="O73" s="783"/>
      <c r="P73" s="783"/>
      <c r="Q73" s="784"/>
      <c r="AY73" s="498"/>
      <c r="AZ73" s="498"/>
      <c r="BA73" s="498"/>
      <c r="BB73" s="498"/>
      <c r="BC73" s="498"/>
      <c r="BD73" s="612"/>
      <c r="BE73" s="612"/>
      <c r="BF73" s="612"/>
      <c r="BG73" s="498"/>
      <c r="BH73" s="498"/>
      <c r="BI73" s="498"/>
      <c r="BJ73" s="498"/>
    </row>
    <row r="74" spans="1:74" s="432" customFormat="1" ht="12" customHeight="1" x14ac:dyDescent="0.2">
      <c r="A74" s="431"/>
      <c r="B74" s="782" t="s">
        <v>1005</v>
      </c>
      <c r="C74" s="788"/>
      <c r="D74" s="788"/>
      <c r="E74" s="788"/>
      <c r="F74" s="788"/>
      <c r="G74" s="788"/>
      <c r="H74" s="788"/>
      <c r="I74" s="788"/>
      <c r="J74" s="788"/>
      <c r="K74" s="788"/>
      <c r="L74" s="788"/>
      <c r="M74" s="788"/>
      <c r="N74" s="788"/>
      <c r="O74" s="788"/>
      <c r="P74" s="788"/>
      <c r="Q74" s="784"/>
      <c r="AY74" s="498"/>
      <c r="AZ74" s="498"/>
      <c r="BA74" s="498"/>
      <c r="BB74" s="498"/>
      <c r="BC74" s="498"/>
      <c r="BD74" s="612"/>
      <c r="BE74" s="612"/>
      <c r="BF74" s="612"/>
      <c r="BG74" s="498"/>
      <c r="BH74" s="498"/>
      <c r="BI74" s="498"/>
      <c r="BJ74" s="498"/>
    </row>
    <row r="75" spans="1:74" s="432" customFormat="1" ht="12" customHeight="1" x14ac:dyDescent="0.2">
      <c r="A75" s="431"/>
      <c r="B75" s="782" t="s">
        <v>1006</v>
      </c>
      <c r="C75" s="788"/>
      <c r="D75" s="788"/>
      <c r="E75" s="788"/>
      <c r="F75" s="788"/>
      <c r="G75" s="788"/>
      <c r="H75" s="788"/>
      <c r="I75" s="788"/>
      <c r="J75" s="788"/>
      <c r="K75" s="788"/>
      <c r="L75" s="788"/>
      <c r="M75" s="788"/>
      <c r="N75" s="788"/>
      <c r="O75" s="788"/>
      <c r="P75" s="788"/>
      <c r="Q75" s="784"/>
      <c r="AY75" s="498"/>
      <c r="AZ75" s="498"/>
      <c r="BA75" s="498"/>
      <c r="BB75" s="498"/>
      <c r="BC75" s="498"/>
      <c r="BD75" s="612"/>
      <c r="BE75" s="612"/>
      <c r="BF75" s="612"/>
      <c r="BG75" s="498"/>
      <c r="BH75" s="498"/>
      <c r="BI75" s="498"/>
      <c r="BJ75" s="498"/>
    </row>
    <row r="76" spans="1:74" s="432" customFormat="1" ht="12" customHeight="1" x14ac:dyDescent="0.2">
      <c r="A76" s="431"/>
      <c r="B76" s="782" t="s">
        <v>1017</v>
      </c>
      <c r="C76" s="784"/>
      <c r="D76" s="784"/>
      <c r="E76" s="784"/>
      <c r="F76" s="784"/>
      <c r="G76" s="784"/>
      <c r="H76" s="784"/>
      <c r="I76" s="784"/>
      <c r="J76" s="784"/>
      <c r="K76" s="784"/>
      <c r="L76" s="784"/>
      <c r="M76" s="784"/>
      <c r="N76" s="784"/>
      <c r="O76" s="784"/>
      <c r="P76" s="784"/>
      <c r="Q76" s="784"/>
      <c r="AY76" s="498"/>
      <c r="AZ76" s="498"/>
      <c r="BA76" s="498"/>
      <c r="BB76" s="498"/>
      <c r="BC76" s="498"/>
      <c r="BD76" s="612"/>
      <c r="BE76" s="612"/>
      <c r="BF76" s="612"/>
      <c r="BG76" s="498"/>
      <c r="BH76" s="498"/>
      <c r="BI76" s="498"/>
      <c r="BJ76" s="498"/>
    </row>
    <row r="77" spans="1:74" s="432" customFormat="1" ht="12" customHeight="1" x14ac:dyDescent="0.2">
      <c r="A77" s="431"/>
      <c r="B77" s="782" t="s">
        <v>1020</v>
      </c>
      <c r="C77" s="788"/>
      <c r="D77" s="788"/>
      <c r="E77" s="788"/>
      <c r="F77" s="788"/>
      <c r="G77" s="788"/>
      <c r="H77" s="788"/>
      <c r="I77" s="788"/>
      <c r="J77" s="788"/>
      <c r="K77" s="788"/>
      <c r="L77" s="788"/>
      <c r="M77" s="788"/>
      <c r="N77" s="788"/>
      <c r="O77" s="788"/>
      <c r="P77" s="788"/>
      <c r="Q77" s="784"/>
      <c r="AY77" s="498"/>
      <c r="AZ77" s="498"/>
      <c r="BA77" s="498"/>
      <c r="BB77" s="498"/>
      <c r="BC77" s="498"/>
      <c r="BD77" s="612"/>
      <c r="BE77" s="612"/>
      <c r="BF77" s="612"/>
      <c r="BG77" s="498"/>
      <c r="BH77" s="498"/>
      <c r="BI77" s="498"/>
      <c r="BJ77" s="498"/>
    </row>
    <row r="78" spans="1:74" s="432" customFormat="1" ht="12" customHeight="1" x14ac:dyDescent="0.2">
      <c r="A78" s="431"/>
      <c r="B78" s="782" t="s">
        <v>1021</v>
      </c>
      <c r="C78" s="784"/>
      <c r="D78" s="784"/>
      <c r="E78" s="784"/>
      <c r="F78" s="784"/>
      <c r="G78" s="784"/>
      <c r="H78" s="784"/>
      <c r="I78" s="784"/>
      <c r="J78" s="784"/>
      <c r="K78" s="784"/>
      <c r="L78" s="784"/>
      <c r="M78" s="784"/>
      <c r="N78" s="784"/>
      <c r="O78" s="784"/>
      <c r="P78" s="784"/>
      <c r="Q78" s="784"/>
      <c r="AY78" s="498"/>
      <c r="AZ78" s="498"/>
      <c r="BA78" s="498"/>
      <c r="BB78" s="498"/>
      <c r="BC78" s="498"/>
      <c r="BD78" s="612"/>
      <c r="BE78" s="612"/>
      <c r="BF78" s="612"/>
      <c r="BG78" s="498"/>
      <c r="BH78" s="498"/>
      <c r="BI78" s="498"/>
      <c r="BJ78" s="498"/>
    </row>
    <row r="79" spans="1:74" s="432" customFormat="1" ht="12" customHeight="1" x14ac:dyDescent="0.2">
      <c r="A79" s="431"/>
      <c r="B79" s="782" t="s">
        <v>1027</v>
      </c>
      <c r="C79" s="788"/>
      <c r="D79" s="788"/>
      <c r="E79" s="788"/>
      <c r="F79" s="788"/>
      <c r="G79" s="788"/>
      <c r="H79" s="788"/>
      <c r="I79" s="788"/>
      <c r="J79" s="788"/>
      <c r="K79" s="788"/>
      <c r="L79" s="788"/>
      <c r="M79" s="788"/>
      <c r="N79" s="788"/>
      <c r="O79" s="788"/>
      <c r="P79" s="788"/>
      <c r="Q79" s="784"/>
      <c r="AY79" s="498"/>
      <c r="AZ79" s="498"/>
      <c r="BA79" s="498"/>
      <c r="BB79" s="498"/>
      <c r="BC79" s="498"/>
      <c r="BD79" s="612"/>
      <c r="BE79" s="612"/>
      <c r="BF79" s="612"/>
      <c r="BG79" s="498"/>
      <c r="BH79" s="498"/>
      <c r="BI79" s="498"/>
      <c r="BJ79" s="498"/>
    </row>
    <row r="80" spans="1:74" s="432" customFormat="1" ht="12" customHeight="1" x14ac:dyDescent="0.2">
      <c r="A80" s="431"/>
      <c r="B80" s="802" t="s">
        <v>1028</v>
      </c>
      <c r="C80" s="803"/>
      <c r="D80" s="803"/>
      <c r="E80" s="803"/>
      <c r="F80" s="803"/>
      <c r="G80" s="803"/>
      <c r="H80" s="803"/>
      <c r="I80" s="803"/>
      <c r="J80" s="803"/>
      <c r="K80" s="803"/>
      <c r="L80" s="803"/>
      <c r="M80" s="803"/>
      <c r="N80" s="803"/>
      <c r="O80" s="803"/>
      <c r="P80" s="803"/>
      <c r="Q80" s="799"/>
      <c r="AY80" s="498"/>
      <c r="AZ80" s="498"/>
      <c r="BA80" s="498"/>
      <c r="BB80" s="498"/>
      <c r="BC80" s="498"/>
      <c r="BD80" s="612"/>
      <c r="BE80" s="612"/>
      <c r="BF80" s="612"/>
      <c r="BG80" s="498"/>
      <c r="BH80" s="498"/>
      <c r="BI80" s="498"/>
      <c r="BJ80" s="498"/>
    </row>
    <row r="81" spans="1:74" s="432" customFormat="1" ht="12" customHeight="1" x14ac:dyDescent="0.2">
      <c r="A81" s="431"/>
      <c r="B81" s="802" t="s">
        <v>1029</v>
      </c>
      <c r="C81" s="803"/>
      <c r="D81" s="803"/>
      <c r="E81" s="803"/>
      <c r="F81" s="803"/>
      <c r="G81" s="803"/>
      <c r="H81" s="803"/>
      <c r="I81" s="803"/>
      <c r="J81" s="803"/>
      <c r="K81" s="803"/>
      <c r="L81" s="803"/>
      <c r="M81" s="803"/>
      <c r="N81" s="803"/>
      <c r="O81" s="803"/>
      <c r="P81" s="803"/>
      <c r="Q81" s="799"/>
      <c r="AY81" s="498"/>
      <c r="AZ81" s="498"/>
      <c r="BA81" s="498"/>
      <c r="BB81" s="498"/>
      <c r="BC81" s="498"/>
      <c r="BD81" s="612"/>
      <c r="BE81" s="612"/>
      <c r="BF81" s="612"/>
      <c r="BG81" s="498"/>
      <c r="BH81" s="498"/>
      <c r="BI81" s="498"/>
      <c r="BJ81" s="498"/>
    </row>
    <row r="82" spans="1:74" s="432" customFormat="1" ht="12" customHeight="1" x14ac:dyDescent="0.2">
      <c r="A82" s="431"/>
      <c r="B82" s="804" t="s">
        <v>1030</v>
      </c>
      <c r="C82" s="799"/>
      <c r="D82" s="799"/>
      <c r="E82" s="799"/>
      <c r="F82" s="799"/>
      <c r="G82" s="799"/>
      <c r="H82" s="799"/>
      <c r="I82" s="799"/>
      <c r="J82" s="799"/>
      <c r="K82" s="799"/>
      <c r="L82" s="799"/>
      <c r="M82" s="799"/>
      <c r="N82" s="799"/>
      <c r="O82" s="799"/>
      <c r="P82" s="799"/>
      <c r="Q82" s="799"/>
      <c r="AY82" s="498"/>
      <c r="AZ82" s="498"/>
      <c r="BA82" s="498"/>
      <c r="BB82" s="498"/>
      <c r="BC82" s="498"/>
      <c r="BD82" s="612"/>
      <c r="BE82" s="612"/>
      <c r="BF82" s="612"/>
      <c r="BG82" s="498"/>
      <c r="BH82" s="498"/>
      <c r="BI82" s="498"/>
      <c r="BJ82" s="498"/>
    </row>
    <row r="83" spans="1:74" s="432" customFormat="1" ht="12" customHeight="1" x14ac:dyDescent="0.2">
      <c r="A83" s="431"/>
      <c r="B83" s="804" t="s">
        <v>1031</v>
      </c>
      <c r="C83" s="799"/>
      <c r="D83" s="799"/>
      <c r="E83" s="799"/>
      <c r="F83" s="799"/>
      <c r="G83" s="799"/>
      <c r="H83" s="799"/>
      <c r="I83" s="799"/>
      <c r="J83" s="799"/>
      <c r="K83" s="799"/>
      <c r="L83" s="799"/>
      <c r="M83" s="799"/>
      <c r="N83" s="799"/>
      <c r="O83" s="799"/>
      <c r="P83" s="799"/>
      <c r="Q83" s="799"/>
      <c r="AY83" s="498"/>
      <c r="AZ83" s="498"/>
      <c r="BA83" s="498"/>
      <c r="BB83" s="498"/>
      <c r="BC83" s="498"/>
      <c r="BD83" s="612"/>
      <c r="BE83" s="612"/>
      <c r="BF83" s="612"/>
      <c r="BG83" s="498"/>
      <c r="BH83" s="498"/>
      <c r="BI83" s="498"/>
      <c r="BJ83" s="498"/>
    </row>
    <row r="84" spans="1:74" s="432" customFormat="1" ht="12" customHeight="1" x14ac:dyDescent="0.2">
      <c r="A84" s="431"/>
      <c r="B84" s="797" t="s">
        <v>1032</v>
      </c>
      <c r="C84" s="798"/>
      <c r="D84" s="798"/>
      <c r="E84" s="798"/>
      <c r="F84" s="798"/>
      <c r="G84" s="798"/>
      <c r="H84" s="798"/>
      <c r="I84" s="798"/>
      <c r="J84" s="798"/>
      <c r="K84" s="798"/>
      <c r="L84" s="798"/>
      <c r="M84" s="798"/>
      <c r="N84" s="798"/>
      <c r="O84" s="798"/>
      <c r="P84" s="798"/>
      <c r="Q84" s="799"/>
      <c r="AY84" s="498"/>
      <c r="AZ84" s="498"/>
      <c r="BA84" s="498"/>
      <c r="BB84" s="498"/>
      <c r="BC84" s="498"/>
      <c r="BD84" s="612"/>
      <c r="BE84" s="612"/>
      <c r="BF84" s="612"/>
      <c r="BG84" s="498"/>
      <c r="BH84" s="498"/>
      <c r="BI84" s="498"/>
      <c r="BJ84" s="498"/>
    </row>
    <row r="85" spans="1:74" s="433" customFormat="1" ht="12" customHeight="1" x14ac:dyDescent="0.2">
      <c r="A85" s="431"/>
      <c r="B85" s="800" t="s">
        <v>1340</v>
      </c>
      <c r="C85" s="799"/>
      <c r="D85" s="799"/>
      <c r="E85" s="799"/>
      <c r="F85" s="799"/>
      <c r="G85" s="799"/>
      <c r="H85" s="799"/>
      <c r="I85" s="799"/>
      <c r="J85" s="799"/>
      <c r="K85" s="799"/>
      <c r="L85" s="799"/>
      <c r="M85" s="799"/>
      <c r="N85" s="799"/>
      <c r="O85" s="799"/>
      <c r="P85" s="799"/>
      <c r="Q85" s="799"/>
      <c r="AY85" s="499"/>
      <c r="AZ85" s="499"/>
      <c r="BA85" s="499"/>
      <c r="BB85" s="499"/>
      <c r="BC85" s="499"/>
      <c r="BD85" s="770"/>
      <c r="BE85" s="770"/>
      <c r="BF85" s="770"/>
      <c r="BG85" s="499"/>
      <c r="BH85" s="499"/>
      <c r="BI85" s="499"/>
      <c r="BJ85" s="499"/>
    </row>
    <row r="86" spans="1:74" s="433" customFormat="1" ht="12" customHeight="1" x14ac:dyDescent="0.2">
      <c r="A86" s="431"/>
      <c r="B86" s="801" t="s">
        <v>1033</v>
      </c>
      <c r="C86" s="799"/>
      <c r="D86" s="799"/>
      <c r="E86" s="799"/>
      <c r="F86" s="799"/>
      <c r="G86" s="799"/>
      <c r="H86" s="799"/>
      <c r="I86" s="799"/>
      <c r="J86" s="799"/>
      <c r="K86" s="799"/>
      <c r="L86" s="799"/>
      <c r="M86" s="799"/>
      <c r="N86" s="799"/>
      <c r="O86" s="799"/>
      <c r="P86" s="799"/>
      <c r="Q86" s="799"/>
      <c r="AY86" s="499"/>
      <c r="AZ86" s="499"/>
      <c r="BA86" s="499"/>
      <c r="BB86" s="499"/>
      <c r="BC86" s="499"/>
      <c r="BD86" s="770"/>
      <c r="BE86" s="770"/>
      <c r="BF86" s="770"/>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AZ20" sqref="AZ2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1" customWidth="1"/>
    <col min="59" max="62" width="6.5703125" style="415" customWidth="1"/>
    <col min="63" max="74" width="6.5703125" style="13" customWidth="1"/>
    <col min="75" max="16384" width="9.5703125" style="13"/>
  </cols>
  <sheetData>
    <row r="1" spans="1:74" ht="13.35" customHeight="1" x14ac:dyDescent="0.2">
      <c r="A1" s="790" t="s">
        <v>982</v>
      </c>
      <c r="B1" s="807" t="s">
        <v>1194</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262"/>
    </row>
    <row r="2" spans="1:74" ht="12.75" x14ac:dyDescent="0.2">
      <c r="A2" s="791"/>
      <c r="B2" s="541" t="str">
        <f>"U.S. Energy Information Administration  |  Short-Term Energy Outlook  - "&amp;Dates!D1</f>
        <v>U.S. Energy Information Administration  |  Short-Term Energy Outlook  - February 2019</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2"/>
      <c r="BE5" s="652"/>
      <c r="BF5" s="652"/>
      <c r="BG5" s="652"/>
      <c r="BH5" s="652"/>
      <c r="BI5" s="652"/>
      <c r="BJ5" s="51"/>
      <c r="BK5" s="51"/>
      <c r="BL5" s="51"/>
      <c r="BM5" s="51"/>
      <c r="BN5" s="51"/>
      <c r="BO5" s="51"/>
      <c r="BP5" s="51"/>
      <c r="BQ5" s="51"/>
      <c r="BR5" s="51"/>
      <c r="BS5" s="51"/>
      <c r="BT5" s="51"/>
      <c r="BU5" s="51"/>
      <c r="BV5" s="51"/>
    </row>
    <row r="6" spans="1:74" ht="11.1" customHeight="1" x14ac:dyDescent="0.2">
      <c r="A6" s="52" t="s">
        <v>645</v>
      </c>
      <c r="B6" s="151" t="s">
        <v>593</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49.523000000000003</v>
      </c>
      <c r="AY6" s="216">
        <v>51.38</v>
      </c>
      <c r="AZ6" s="327">
        <v>54</v>
      </c>
      <c r="BA6" s="327">
        <v>54</v>
      </c>
      <c r="BB6" s="327">
        <v>54</v>
      </c>
      <c r="BC6" s="327">
        <v>54</v>
      </c>
      <c r="BD6" s="327">
        <v>53</v>
      </c>
      <c r="BE6" s="327">
        <v>54</v>
      </c>
      <c r="BF6" s="327">
        <v>55</v>
      </c>
      <c r="BG6" s="327">
        <v>56</v>
      </c>
      <c r="BH6" s="327">
        <v>57</v>
      </c>
      <c r="BI6" s="327">
        <v>57</v>
      </c>
      <c r="BJ6" s="327">
        <v>58</v>
      </c>
      <c r="BK6" s="327">
        <v>58</v>
      </c>
      <c r="BL6" s="327">
        <v>58</v>
      </c>
      <c r="BM6" s="327">
        <v>58</v>
      </c>
      <c r="BN6" s="327">
        <v>58</v>
      </c>
      <c r="BO6" s="327">
        <v>58</v>
      </c>
      <c r="BP6" s="327">
        <v>58</v>
      </c>
      <c r="BQ6" s="327">
        <v>58</v>
      </c>
      <c r="BR6" s="327">
        <v>58</v>
      </c>
      <c r="BS6" s="327">
        <v>58</v>
      </c>
      <c r="BT6" s="327">
        <v>58</v>
      </c>
      <c r="BU6" s="327">
        <v>58</v>
      </c>
      <c r="BV6" s="327">
        <v>58</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57.362000000000002</v>
      </c>
      <c r="AY7" s="216">
        <v>59.41</v>
      </c>
      <c r="AZ7" s="327">
        <v>62</v>
      </c>
      <c r="BA7" s="327">
        <v>62</v>
      </c>
      <c r="BB7" s="327">
        <v>62</v>
      </c>
      <c r="BC7" s="327">
        <v>62</v>
      </c>
      <c r="BD7" s="327">
        <v>60</v>
      </c>
      <c r="BE7" s="327">
        <v>60</v>
      </c>
      <c r="BF7" s="327">
        <v>60</v>
      </c>
      <c r="BG7" s="327">
        <v>61</v>
      </c>
      <c r="BH7" s="327">
        <v>61</v>
      </c>
      <c r="BI7" s="327">
        <v>61</v>
      </c>
      <c r="BJ7" s="327">
        <v>62</v>
      </c>
      <c r="BK7" s="327">
        <v>62</v>
      </c>
      <c r="BL7" s="327">
        <v>62</v>
      </c>
      <c r="BM7" s="327">
        <v>62</v>
      </c>
      <c r="BN7" s="327">
        <v>62</v>
      </c>
      <c r="BO7" s="327">
        <v>62</v>
      </c>
      <c r="BP7" s="327">
        <v>62</v>
      </c>
      <c r="BQ7" s="327">
        <v>62</v>
      </c>
      <c r="BR7" s="327">
        <v>62</v>
      </c>
      <c r="BS7" s="327">
        <v>62</v>
      </c>
      <c r="BT7" s="327">
        <v>62</v>
      </c>
      <c r="BU7" s="327">
        <v>62</v>
      </c>
      <c r="BV7" s="327">
        <v>62</v>
      </c>
    </row>
    <row r="8" spans="1:74" ht="11.1" customHeight="1" x14ac:dyDescent="0.2">
      <c r="A8" s="52" t="s">
        <v>644</v>
      </c>
      <c r="B8" s="648" t="s">
        <v>1197</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67.739999999999995</v>
      </c>
      <c r="AW8" s="216">
        <v>53.673000000000002</v>
      </c>
      <c r="AX8" s="216">
        <v>46.023000000000003</v>
      </c>
      <c r="AY8" s="216">
        <v>48.38</v>
      </c>
      <c r="AZ8" s="327">
        <v>51</v>
      </c>
      <c r="BA8" s="327">
        <v>51</v>
      </c>
      <c r="BB8" s="327">
        <v>50.5</v>
      </c>
      <c r="BC8" s="327">
        <v>50.5</v>
      </c>
      <c r="BD8" s="327">
        <v>49.5</v>
      </c>
      <c r="BE8" s="327">
        <v>49.5</v>
      </c>
      <c r="BF8" s="327">
        <v>50.5</v>
      </c>
      <c r="BG8" s="327">
        <v>51.5</v>
      </c>
      <c r="BH8" s="327">
        <v>51.5</v>
      </c>
      <c r="BI8" s="327">
        <v>51.5</v>
      </c>
      <c r="BJ8" s="327">
        <v>52.5</v>
      </c>
      <c r="BK8" s="327">
        <v>51.5</v>
      </c>
      <c r="BL8" s="327">
        <v>51.5</v>
      </c>
      <c r="BM8" s="327">
        <v>51.5</v>
      </c>
      <c r="BN8" s="327">
        <v>51.5</v>
      </c>
      <c r="BO8" s="327">
        <v>51.5</v>
      </c>
      <c r="BP8" s="327">
        <v>51.5</v>
      </c>
      <c r="BQ8" s="327">
        <v>51.5</v>
      </c>
      <c r="BR8" s="327">
        <v>51.5</v>
      </c>
      <c r="BS8" s="327">
        <v>51.5</v>
      </c>
      <c r="BT8" s="327">
        <v>51.5</v>
      </c>
      <c r="BU8" s="327">
        <v>51.5</v>
      </c>
      <c r="BV8" s="327">
        <v>51.5</v>
      </c>
    </row>
    <row r="9" spans="1:74" ht="11.1" customHeight="1" x14ac:dyDescent="0.2">
      <c r="A9" s="52" t="s">
        <v>968</v>
      </c>
      <c r="B9" s="648" t="s">
        <v>1196</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70.97</v>
      </c>
      <c r="AW9" s="216">
        <v>56.173000000000002</v>
      </c>
      <c r="AX9" s="216">
        <v>48.523000000000003</v>
      </c>
      <c r="AY9" s="216">
        <v>50.13</v>
      </c>
      <c r="AZ9" s="327">
        <v>52.75</v>
      </c>
      <c r="BA9" s="327">
        <v>52.75</v>
      </c>
      <c r="BB9" s="327">
        <v>52.6</v>
      </c>
      <c r="BC9" s="327">
        <v>52.6</v>
      </c>
      <c r="BD9" s="327">
        <v>51.6</v>
      </c>
      <c r="BE9" s="327">
        <v>52.17</v>
      </c>
      <c r="BF9" s="327">
        <v>53.17</v>
      </c>
      <c r="BG9" s="327">
        <v>54.17</v>
      </c>
      <c r="BH9" s="327">
        <v>54.8</v>
      </c>
      <c r="BI9" s="327">
        <v>54.8</v>
      </c>
      <c r="BJ9" s="327">
        <v>55.8</v>
      </c>
      <c r="BK9" s="327">
        <v>55.35</v>
      </c>
      <c r="BL9" s="327">
        <v>55.35</v>
      </c>
      <c r="BM9" s="327">
        <v>55.35</v>
      </c>
      <c r="BN9" s="327">
        <v>55.35</v>
      </c>
      <c r="BO9" s="327">
        <v>55.35</v>
      </c>
      <c r="BP9" s="327">
        <v>55.35</v>
      </c>
      <c r="BQ9" s="327">
        <v>55.35</v>
      </c>
      <c r="BR9" s="327">
        <v>55.35</v>
      </c>
      <c r="BS9" s="327">
        <v>55.35</v>
      </c>
      <c r="BT9" s="327">
        <v>55.35</v>
      </c>
      <c r="BU9" s="327">
        <v>55.35</v>
      </c>
      <c r="BV9" s="327">
        <v>55.35</v>
      </c>
    </row>
    <row r="10" spans="1:74" ht="11.1" customHeight="1" x14ac:dyDescent="0.2">
      <c r="A10" s="49"/>
      <c r="B10" s="50" t="s">
        <v>1198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672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953</v>
      </c>
      <c r="B12" s="151" t="s">
        <v>673</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173.3</v>
      </c>
      <c r="AX12" s="240">
        <v>152.8963</v>
      </c>
      <c r="AY12" s="240">
        <v>150.2628</v>
      </c>
      <c r="AZ12" s="333">
        <v>155.64279999999999</v>
      </c>
      <c r="BA12" s="333">
        <v>174.74340000000001</v>
      </c>
      <c r="BB12" s="333">
        <v>179.4744</v>
      </c>
      <c r="BC12" s="333">
        <v>184.63640000000001</v>
      </c>
      <c r="BD12" s="333">
        <v>179.8287</v>
      </c>
      <c r="BE12" s="333">
        <v>181.82820000000001</v>
      </c>
      <c r="BF12" s="333">
        <v>181.7396</v>
      </c>
      <c r="BG12" s="333">
        <v>177.11770000000001</v>
      </c>
      <c r="BH12" s="333">
        <v>173.24369999999999</v>
      </c>
      <c r="BI12" s="333">
        <v>171.39250000000001</v>
      </c>
      <c r="BJ12" s="333">
        <v>161.77010000000001</v>
      </c>
      <c r="BK12" s="333">
        <v>165.22540000000001</v>
      </c>
      <c r="BL12" s="333">
        <v>179.32929999999999</v>
      </c>
      <c r="BM12" s="333">
        <v>187.26759999999999</v>
      </c>
      <c r="BN12" s="333">
        <v>188.191</v>
      </c>
      <c r="BO12" s="333">
        <v>190.4453</v>
      </c>
      <c r="BP12" s="333">
        <v>191.70359999999999</v>
      </c>
      <c r="BQ12" s="333">
        <v>190.7424</v>
      </c>
      <c r="BR12" s="333">
        <v>183.7647</v>
      </c>
      <c r="BS12" s="333">
        <v>178.33430000000001</v>
      </c>
      <c r="BT12" s="333">
        <v>173.43430000000001</v>
      </c>
      <c r="BU12" s="333">
        <v>166.46899999999999</v>
      </c>
      <c r="BV12" s="333">
        <v>165.6362</v>
      </c>
    </row>
    <row r="13" spans="1:74" ht="11.1" customHeight="1" x14ac:dyDescent="0.2">
      <c r="A13" s="49" t="s">
        <v>969</v>
      </c>
      <c r="B13" s="151" t="s">
        <v>681</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213</v>
      </c>
      <c r="AX13" s="240">
        <v>185.03469999999999</v>
      </c>
      <c r="AY13" s="240">
        <v>185.2739</v>
      </c>
      <c r="AZ13" s="333">
        <v>189.91120000000001</v>
      </c>
      <c r="BA13" s="333">
        <v>192.0078</v>
      </c>
      <c r="BB13" s="333">
        <v>191.73320000000001</v>
      </c>
      <c r="BC13" s="333">
        <v>190.8783</v>
      </c>
      <c r="BD13" s="333">
        <v>186.482</v>
      </c>
      <c r="BE13" s="333">
        <v>190.76859999999999</v>
      </c>
      <c r="BF13" s="333">
        <v>193.078</v>
      </c>
      <c r="BG13" s="333">
        <v>195.62190000000001</v>
      </c>
      <c r="BH13" s="333">
        <v>198.97479999999999</v>
      </c>
      <c r="BI13" s="333">
        <v>200.91640000000001</v>
      </c>
      <c r="BJ13" s="333">
        <v>203.4939</v>
      </c>
      <c r="BK13" s="333">
        <v>204.67140000000001</v>
      </c>
      <c r="BL13" s="333">
        <v>207.32239999999999</v>
      </c>
      <c r="BM13" s="333">
        <v>212.62710000000001</v>
      </c>
      <c r="BN13" s="333">
        <v>214.3039</v>
      </c>
      <c r="BO13" s="333">
        <v>215.15610000000001</v>
      </c>
      <c r="BP13" s="333">
        <v>212.51329999999999</v>
      </c>
      <c r="BQ13" s="333">
        <v>212.39599999999999</v>
      </c>
      <c r="BR13" s="333">
        <v>213.62219999999999</v>
      </c>
      <c r="BS13" s="333">
        <v>214.893</v>
      </c>
      <c r="BT13" s="333">
        <v>214.88470000000001</v>
      </c>
      <c r="BU13" s="333">
        <v>213.96459999999999</v>
      </c>
      <c r="BV13" s="333">
        <v>210.8167</v>
      </c>
    </row>
    <row r="14" spans="1:74" ht="11.1" customHeight="1" x14ac:dyDescent="0.2">
      <c r="A14" s="52" t="s">
        <v>648</v>
      </c>
      <c r="B14" s="151" t="s">
        <v>674</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209.6</v>
      </c>
      <c r="AX14" s="240">
        <v>182.8278</v>
      </c>
      <c r="AY14" s="240">
        <v>186.3759</v>
      </c>
      <c r="AZ14" s="333">
        <v>186.90979999999999</v>
      </c>
      <c r="BA14" s="333">
        <v>183.34630000000001</v>
      </c>
      <c r="BB14" s="333">
        <v>179.96090000000001</v>
      </c>
      <c r="BC14" s="333">
        <v>179.90620000000001</v>
      </c>
      <c r="BD14" s="333">
        <v>178.6558</v>
      </c>
      <c r="BE14" s="333">
        <v>181.95490000000001</v>
      </c>
      <c r="BF14" s="333">
        <v>183.03909999999999</v>
      </c>
      <c r="BG14" s="333">
        <v>186.01929999999999</v>
      </c>
      <c r="BH14" s="333">
        <v>187.39769999999999</v>
      </c>
      <c r="BI14" s="333">
        <v>192.6147</v>
      </c>
      <c r="BJ14" s="333">
        <v>198.2612</v>
      </c>
      <c r="BK14" s="333">
        <v>204.21449999999999</v>
      </c>
      <c r="BL14" s="333">
        <v>203.76419999999999</v>
      </c>
      <c r="BM14" s="333">
        <v>203.38480000000001</v>
      </c>
      <c r="BN14" s="333">
        <v>202.0548</v>
      </c>
      <c r="BO14" s="333">
        <v>203.76609999999999</v>
      </c>
      <c r="BP14" s="333">
        <v>204.2817</v>
      </c>
      <c r="BQ14" s="333">
        <v>203.7911</v>
      </c>
      <c r="BR14" s="333">
        <v>203.7585</v>
      </c>
      <c r="BS14" s="333">
        <v>205.4434</v>
      </c>
      <c r="BT14" s="333">
        <v>203.66300000000001</v>
      </c>
      <c r="BU14" s="333">
        <v>206.06039999999999</v>
      </c>
      <c r="BV14" s="333">
        <v>206.26070000000001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970</v>
      </c>
      <c r="B16" s="151" t="s">
        <v>509</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216.2</v>
      </c>
      <c r="AX16" s="240">
        <v>187.3981</v>
      </c>
      <c r="AY16" s="240">
        <v>187.1131</v>
      </c>
      <c r="AZ16" s="333">
        <v>186.73589999999999</v>
      </c>
      <c r="BA16" s="333">
        <v>188.1567</v>
      </c>
      <c r="BB16" s="333">
        <v>187.4529</v>
      </c>
      <c r="BC16" s="333">
        <v>186.8297</v>
      </c>
      <c r="BD16" s="333">
        <v>184.80619999999999</v>
      </c>
      <c r="BE16" s="333">
        <v>188.4042</v>
      </c>
      <c r="BF16" s="333">
        <v>190.10890000000001</v>
      </c>
      <c r="BG16" s="333">
        <v>192.64410000000001</v>
      </c>
      <c r="BH16" s="333">
        <v>193.77940000000001</v>
      </c>
      <c r="BI16" s="333">
        <v>197.6027</v>
      </c>
      <c r="BJ16" s="333">
        <v>201.7304</v>
      </c>
      <c r="BK16" s="333">
        <v>205.19800000000001</v>
      </c>
      <c r="BL16" s="333">
        <v>203.9538</v>
      </c>
      <c r="BM16" s="333">
        <v>208.62880000000001</v>
      </c>
      <c r="BN16" s="333">
        <v>209.88929999999999</v>
      </c>
      <c r="BO16" s="333">
        <v>210.988</v>
      </c>
      <c r="BP16" s="333">
        <v>209.6507</v>
      </c>
      <c r="BQ16" s="333">
        <v>209.2997</v>
      </c>
      <c r="BR16" s="333">
        <v>209.7286</v>
      </c>
      <c r="BS16" s="333">
        <v>211.00129999999999</v>
      </c>
      <c r="BT16" s="333">
        <v>208.7861</v>
      </c>
      <c r="BU16" s="333">
        <v>209.7166</v>
      </c>
      <c r="BV16" s="333">
        <v>208.0958</v>
      </c>
    </row>
    <row r="17" spans="1:74" ht="11.1" customHeight="1" x14ac:dyDescent="0.2">
      <c r="A17" s="52" t="s">
        <v>649</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187.5</v>
      </c>
      <c r="AW17" s="240">
        <v>182.7</v>
      </c>
      <c r="AX17" s="240">
        <v>144.1395</v>
      </c>
      <c r="AY17" s="240">
        <v>131.07329999999999</v>
      </c>
      <c r="AZ17" s="333">
        <v>132.93090000000001</v>
      </c>
      <c r="BA17" s="333">
        <v>130.34280000000001</v>
      </c>
      <c r="BB17" s="333">
        <v>127.42910000000001</v>
      </c>
      <c r="BC17" s="333">
        <v>128.9265</v>
      </c>
      <c r="BD17" s="333">
        <v>128.6037</v>
      </c>
      <c r="BE17" s="333">
        <v>127.0705</v>
      </c>
      <c r="BF17" s="333">
        <v>132.28139999999999</v>
      </c>
      <c r="BG17" s="333">
        <v>133.01259999999999</v>
      </c>
      <c r="BH17" s="333">
        <v>124.4141</v>
      </c>
      <c r="BI17" s="333">
        <v>122.7971</v>
      </c>
      <c r="BJ17" s="333">
        <v>119.7364</v>
      </c>
      <c r="BK17" s="333">
        <v>112.26439999999999</v>
      </c>
      <c r="BL17" s="333">
        <v>111.2723</v>
      </c>
      <c r="BM17" s="333">
        <v>113.10380000000001</v>
      </c>
      <c r="BN17" s="333">
        <v>110.7876</v>
      </c>
      <c r="BO17" s="333">
        <v>108.4551</v>
      </c>
      <c r="BP17" s="333">
        <v>109.8265</v>
      </c>
      <c r="BQ17" s="333">
        <v>110.86320000000001</v>
      </c>
      <c r="BR17" s="333">
        <v>109.3634</v>
      </c>
      <c r="BS17" s="333">
        <v>112.4426</v>
      </c>
      <c r="BT17" s="333">
        <v>111.3789</v>
      </c>
      <c r="BU17" s="333">
        <v>109.5843</v>
      </c>
      <c r="BV17" s="333">
        <v>112.068</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623</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240">
        <v>224.77500000000001</v>
      </c>
      <c r="AZ19" s="333">
        <v>226.66200000000001</v>
      </c>
      <c r="BA19" s="333">
        <v>242.626</v>
      </c>
      <c r="BB19" s="333">
        <v>249.89089999999999</v>
      </c>
      <c r="BC19" s="333">
        <v>257.17009999999999</v>
      </c>
      <c r="BD19" s="333">
        <v>257.41219999999998</v>
      </c>
      <c r="BE19" s="333">
        <v>257.03309999999999</v>
      </c>
      <c r="BF19" s="333">
        <v>256.44690000000003</v>
      </c>
      <c r="BG19" s="333">
        <v>253.5634</v>
      </c>
      <c r="BH19" s="333">
        <v>250.02680000000001</v>
      </c>
      <c r="BI19" s="333">
        <v>247.4658</v>
      </c>
      <c r="BJ19" s="333">
        <v>239.15559999999999</v>
      </c>
      <c r="BK19" s="333">
        <v>237.4862</v>
      </c>
      <c r="BL19" s="333">
        <v>249.6413</v>
      </c>
      <c r="BM19" s="333">
        <v>258.9511</v>
      </c>
      <c r="BN19" s="333">
        <v>261.37329999999997</v>
      </c>
      <c r="BO19" s="333">
        <v>265.13350000000003</v>
      </c>
      <c r="BP19" s="333">
        <v>269.7047</v>
      </c>
      <c r="BQ19" s="333">
        <v>267.86810000000003</v>
      </c>
      <c r="BR19" s="333">
        <v>261.52609999999999</v>
      </c>
      <c r="BS19" s="333">
        <v>256.48309999999998</v>
      </c>
      <c r="BT19" s="333">
        <v>251.40110000000001</v>
      </c>
      <c r="BU19" s="333">
        <v>244.691</v>
      </c>
      <c r="BV19" s="333">
        <v>242.68809999999999</v>
      </c>
    </row>
    <row r="20" spans="1:74" ht="11.1" customHeight="1" x14ac:dyDescent="0.2">
      <c r="A20" s="52" t="s">
        <v>646</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240">
        <v>233.75</v>
      </c>
      <c r="AZ20" s="333">
        <v>236.64060000000001</v>
      </c>
      <c r="BA20" s="333">
        <v>253.01900000000001</v>
      </c>
      <c r="BB20" s="333">
        <v>260.73849999999999</v>
      </c>
      <c r="BC20" s="333">
        <v>268.33170000000001</v>
      </c>
      <c r="BD20" s="333">
        <v>268.64870000000002</v>
      </c>
      <c r="BE20" s="333">
        <v>268.58870000000002</v>
      </c>
      <c r="BF20" s="333">
        <v>268.14440000000002</v>
      </c>
      <c r="BG20" s="333">
        <v>265.40820000000002</v>
      </c>
      <c r="BH20" s="333">
        <v>262.09140000000002</v>
      </c>
      <c r="BI20" s="333">
        <v>259.70119999999997</v>
      </c>
      <c r="BJ20" s="333">
        <v>251.58</v>
      </c>
      <c r="BK20" s="333">
        <v>249.8056</v>
      </c>
      <c r="BL20" s="333">
        <v>261.95780000000002</v>
      </c>
      <c r="BM20" s="333">
        <v>271.04250000000002</v>
      </c>
      <c r="BN20" s="333">
        <v>273.5147</v>
      </c>
      <c r="BO20" s="333">
        <v>277.33409999999998</v>
      </c>
      <c r="BP20" s="333">
        <v>281.80239999999998</v>
      </c>
      <c r="BQ20" s="333">
        <v>280.17259999999999</v>
      </c>
      <c r="BR20" s="333">
        <v>273.91469999999998</v>
      </c>
      <c r="BS20" s="333">
        <v>268.98680000000002</v>
      </c>
      <c r="BT20" s="333">
        <v>264.10770000000002</v>
      </c>
      <c r="BU20" s="333">
        <v>257.56830000000002</v>
      </c>
      <c r="BV20" s="333">
        <v>255.73769999999999</v>
      </c>
    </row>
    <row r="21" spans="1:74" ht="11.1" customHeight="1" x14ac:dyDescent="0.2">
      <c r="A21" s="52" t="s">
        <v>647</v>
      </c>
      <c r="B21" s="151" t="s">
        <v>995</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240">
        <v>297.97500000000002</v>
      </c>
      <c r="AZ21" s="333">
        <v>289.06259999999997</v>
      </c>
      <c r="BA21" s="333">
        <v>292.97859999999997</v>
      </c>
      <c r="BB21" s="333">
        <v>292.28989999999999</v>
      </c>
      <c r="BC21" s="333">
        <v>291.54399999999998</v>
      </c>
      <c r="BD21" s="333">
        <v>289.96440000000001</v>
      </c>
      <c r="BE21" s="333">
        <v>291.63659999999999</v>
      </c>
      <c r="BF21" s="333">
        <v>292.49979999999999</v>
      </c>
      <c r="BG21" s="333">
        <v>296.25029999999998</v>
      </c>
      <c r="BH21" s="333">
        <v>300.471</v>
      </c>
      <c r="BI21" s="333">
        <v>303.0145</v>
      </c>
      <c r="BJ21" s="333">
        <v>307.62689999999998</v>
      </c>
      <c r="BK21" s="333">
        <v>307.30270000000002</v>
      </c>
      <c r="BL21" s="333">
        <v>307.29509999999999</v>
      </c>
      <c r="BM21" s="333">
        <v>312.87729999999999</v>
      </c>
      <c r="BN21" s="333">
        <v>314.71039999999999</v>
      </c>
      <c r="BO21" s="333">
        <v>315.90820000000002</v>
      </c>
      <c r="BP21" s="333">
        <v>316.12709999999998</v>
      </c>
      <c r="BQ21" s="333">
        <v>315.61680000000001</v>
      </c>
      <c r="BR21" s="333">
        <v>315.78570000000002</v>
      </c>
      <c r="BS21" s="333">
        <v>316.17129999999997</v>
      </c>
      <c r="BT21" s="333">
        <v>316.75580000000002</v>
      </c>
      <c r="BU21" s="333">
        <v>317.4479</v>
      </c>
      <c r="BV21" s="333">
        <v>319.36529999999999</v>
      </c>
    </row>
    <row r="22" spans="1:74" ht="11.1" customHeight="1" x14ac:dyDescent="0.2">
      <c r="A22" s="52" t="s">
        <v>607</v>
      </c>
      <c r="B22" s="151" t="s">
        <v>674</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328.6</v>
      </c>
      <c r="AX22" s="240">
        <v>295.10000000000002</v>
      </c>
      <c r="AY22" s="240">
        <v>297.34620000000001</v>
      </c>
      <c r="AZ22" s="333">
        <v>293.21699999999998</v>
      </c>
      <c r="BA22" s="333">
        <v>286.13060000000002</v>
      </c>
      <c r="BB22" s="333">
        <v>277.96429999999998</v>
      </c>
      <c r="BC22" s="333">
        <v>273.28050000000002</v>
      </c>
      <c r="BD22" s="333">
        <v>270.05549999999999</v>
      </c>
      <c r="BE22" s="333">
        <v>271.23250000000002</v>
      </c>
      <c r="BF22" s="333">
        <v>271.88600000000002</v>
      </c>
      <c r="BG22" s="333">
        <v>275.38040000000001</v>
      </c>
      <c r="BH22" s="333">
        <v>278.97210000000001</v>
      </c>
      <c r="BI22" s="333">
        <v>285.10829999999999</v>
      </c>
      <c r="BJ22" s="333">
        <v>292.30799999999999</v>
      </c>
      <c r="BK22" s="333">
        <v>302.16590000000002</v>
      </c>
      <c r="BL22" s="333">
        <v>301.38819999999998</v>
      </c>
      <c r="BM22" s="333">
        <v>299.06479999999999</v>
      </c>
      <c r="BN22" s="333">
        <v>294.58760000000001</v>
      </c>
      <c r="BO22" s="333">
        <v>292.84120000000001</v>
      </c>
      <c r="BP22" s="333">
        <v>292.2423</v>
      </c>
      <c r="BQ22" s="333">
        <v>292.02030000000002</v>
      </c>
      <c r="BR22" s="333">
        <v>292.36489999999998</v>
      </c>
      <c r="BS22" s="333">
        <v>295.28719999999998</v>
      </c>
      <c r="BT22" s="333">
        <v>296.83589999999998</v>
      </c>
      <c r="BU22" s="333">
        <v>300.87040000000002</v>
      </c>
      <c r="BV22" s="333">
        <v>304.0224</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413"/>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918</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4.1905169999999998</v>
      </c>
      <c r="AY24" s="216">
        <v>3.2447729999999999</v>
      </c>
      <c r="AZ24" s="327">
        <v>3.054468</v>
      </c>
      <c r="BA24" s="327">
        <v>2.9323640000000002</v>
      </c>
      <c r="BB24" s="327">
        <v>2.836182</v>
      </c>
      <c r="BC24" s="327">
        <v>2.7621579999999999</v>
      </c>
      <c r="BD24" s="327">
        <v>2.771706</v>
      </c>
      <c r="BE24" s="327">
        <v>2.8021600000000002</v>
      </c>
      <c r="BF24" s="327">
        <v>2.8124229999999999</v>
      </c>
      <c r="BG24" s="327">
        <v>2.7960039999999999</v>
      </c>
      <c r="BH24" s="327">
        <v>2.93337</v>
      </c>
      <c r="BI24" s="327">
        <v>3.0676700000000001</v>
      </c>
      <c r="BJ24" s="327">
        <v>3.1858209999999998</v>
      </c>
      <c r="BK24" s="327">
        <v>3.2911069999999998</v>
      </c>
      <c r="BL24" s="327">
        <v>3.2205620000000001</v>
      </c>
      <c r="BM24" s="327">
        <v>2.9332410000000002</v>
      </c>
      <c r="BN24" s="327">
        <v>2.7407140000000001</v>
      </c>
      <c r="BO24" s="327">
        <v>2.6797789999999999</v>
      </c>
      <c r="BP24" s="327">
        <v>2.6547489999999998</v>
      </c>
      <c r="BQ24" s="327">
        <v>2.7668900000000001</v>
      </c>
      <c r="BR24" s="327">
        <v>2.7319870000000002</v>
      </c>
      <c r="BS24" s="327">
        <v>2.7258119999999999</v>
      </c>
      <c r="BT24" s="327">
        <v>2.840268</v>
      </c>
      <c r="BU24" s="327">
        <v>3.0097670000000001</v>
      </c>
      <c r="BV24" s="327">
        <v>3.1891430000000001</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4.0410000000000004</v>
      </c>
      <c r="AY25" s="216">
        <v>3.129</v>
      </c>
      <c r="AZ25" s="327">
        <v>2.9454850000000001</v>
      </c>
      <c r="BA25" s="327">
        <v>2.8277380000000001</v>
      </c>
      <c r="BB25" s="327">
        <v>2.7349869999999998</v>
      </c>
      <c r="BC25" s="327">
        <v>2.663605</v>
      </c>
      <c r="BD25" s="327">
        <v>2.672812</v>
      </c>
      <c r="BE25" s="327">
        <v>2.7021790000000001</v>
      </c>
      <c r="BF25" s="327">
        <v>2.7120760000000002</v>
      </c>
      <c r="BG25" s="327">
        <v>2.6962429999999999</v>
      </c>
      <c r="BH25" s="327">
        <v>2.8287079999999998</v>
      </c>
      <c r="BI25" s="327">
        <v>2.9582160000000002</v>
      </c>
      <c r="BJ25" s="327">
        <v>3.0721509999999999</v>
      </c>
      <c r="BK25" s="327">
        <v>3.1736810000000002</v>
      </c>
      <c r="BL25" s="327">
        <v>3.1056530000000002</v>
      </c>
      <c r="BM25" s="327">
        <v>2.8285840000000002</v>
      </c>
      <c r="BN25" s="327">
        <v>2.6429260000000001</v>
      </c>
      <c r="BO25" s="327">
        <v>2.584165</v>
      </c>
      <c r="BP25" s="327">
        <v>2.560028</v>
      </c>
      <c r="BQ25" s="327">
        <v>2.668167</v>
      </c>
      <c r="BR25" s="327">
        <v>2.6345100000000001</v>
      </c>
      <c r="BS25" s="327">
        <v>2.6285560000000001</v>
      </c>
      <c r="BT25" s="327">
        <v>2.7389269999999999</v>
      </c>
      <c r="BU25" s="327">
        <v>2.9023789999999998</v>
      </c>
      <c r="BV25" s="327">
        <v>3.0753550000000001</v>
      </c>
    </row>
    <row r="26" spans="1:74" ht="11.1" customHeight="1" x14ac:dyDescent="0.2">
      <c r="A26" s="52"/>
      <c r="B26" s="53" t="s">
        <v>1222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859</v>
      </c>
      <c r="B27" s="151" t="s">
        <v>510</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4.51</v>
      </c>
      <c r="AX27" s="216">
        <v>5.4660989999999998</v>
      </c>
      <c r="AY27" s="216">
        <v>5.1938810000000002</v>
      </c>
      <c r="AZ27" s="327">
        <v>4.4908140000000003</v>
      </c>
      <c r="BA27" s="327">
        <v>4.2548649999999997</v>
      </c>
      <c r="BB27" s="327">
        <v>3.9231989999999999</v>
      </c>
      <c r="BC27" s="327">
        <v>3.7491840000000001</v>
      </c>
      <c r="BD27" s="327">
        <v>3.6544379999999999</v>
      </c>
      <c r="BE27" s="327">
        <v>3.6862309999999998</v>
      </c>
      <c r="BF27" s="327">
        <v>3.749457</v>
      </c>
      <c r="BG27" s="327">
        <v>3.6790929999999999</v>
      </c>
      <c r="BH27" s="327">
        <v>3.902946</v>
      </c>
      <c r="BI27" s="327">
        <v>4.1188469999999997</v>
      </c>
      <c r="BJ27" s="327">
        <v>4.4738949999999997</v>
      </c>
      <c r="BK27" s="327">
        <v>4.7085749999999997</v>
      </c>
      <c r="BL27" s="327">
        <v>4.5795219999999999</v>
      </c>
      <c r="BM27" s="327">
        <v>4.3133689999999998</v>
      </c>
      <c r="BN27" s="327">
        <v>3.8784779999999999</v>
      </c>
      <c r="BO27" s="327">
        <v>3.6599979999999999</v>
      </c>
      <c r="BP27" s="327">
        <v>3.5546479999999998</v>
      </c>
      <c r="BQ27" s="327">
        <v>3.5925310000000001</v>
      </c>
      <c r="BR27" s="327">
        <v>3.6900019999999998</v>
      </c>
      <c r="BS27" s="327">
        <v>3.5876809999999999</v>
      </c>
      <c r="BT27" s="327">
        <v>3.8158840000000001</v>
      </c>
      <c r="BU27" s="327">
        <v>4.0297159999999996</v>
      </c>
      <c r="BV27" s="327">
        <v>4.4233989999999999</v>
      </c>
    </row>
    <row r="28" spans="1:74" ht="11.1" customHeight="1" x14ac:dyDescent="0.2">
      <c r="A28" s="52" t="s">
        <v>849</v>
      </c>
      <c r="B28" s="151" t="s">
        <v>511</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7.63</v>
      </c>
      <c r="AQ28" s="216">
        <v>8.4700000000000006</v>
      </c>
      <c r="AR28" s="216">
        <v>8.57</v>
      </c>
      <c r="AS28" s="216">
        <v>8.93</v>
      </c>
      <c r="AT28" s="216">
        <v>8.74</v>
      </c>
      <c r="AU28" s="216">
        <v>8.64</v>
      </c>
      <c r="AV28" s="216">
        <v>7.71</v>
      </c>
      <c r="AW28" s="216">
        <v>7.36</v>
      </c>
      <c r="AX28" s="216">
        <v>7.8838600000000003</v>
      </c>
      <c r="AY28" s="216">
        <v>7.9388490000000003</v>
      </c>
      <c r="AZ28" s="327">
        <v>7.8624679999999998</v>
      </c>
      <c r="BA28" s="327">
        <v>7.912738</v>
      </c>
      <c r="BB28" s="327">
        <v>7.9491680000000002</v>
      </c>
      <c r="BC28" s="327">
        <v>8.1955439999999999</v>
      </c>
      <c r="BD28" s="327">
        <v>8.4451289999999997</v>
      </c>
      <c r="BE28" s="327">
        <v>8.4909909999999993</v>
      </c>
      <c r="BF28" s="327">
        <v>8.5405110000000004</v>
      </c>
      <c r="BG28" s="327">
        <v>8.3678100000000004</v>
      </c>
      <c r="BH28" s="327">
        <v>7.9550679999999998</v>
      </c>
      <c r="BI28" s="327">
        <v>7.7264229999999996</v>
      </c>
      <c r="BJ28" s="327">
        <v>7.6906169999999996</v>
      </c>
      <c r="BK28" s="327">
        <v>7.6615869999999999</v>
      </c>
      <c r="BL28" s="327">
        <v>7.7155430000000003</v>
      </c>
      <c r="BM28" s="327">
        <v>7.8693559999999998</v>
      </c>
      <c r="BN28" s="327">
        <v>7.9374370000000001</v>
      </c>
      <c r="BO28" s="327">
        <v>8.1867959999999993</v>
      </c>
      <c r="BP28" s="327">
        <v>8.443683</v>
      </c>
      <c r="BQ28" s="327">
        <v>8.471743</v>
      </c>
      <c r="BR28" s="327">
        <v>8.5108890000000006</v>
      </c>
      <c r="BS28" s="327">
        <v>8.3274629999999998</v>
      </c>
      <c r="BT28" s="327">
        <v>7.8992370000000003</v>
      </c>
      <c r="BU28" s="327">
        <v>7.6580380000000003</v>
      </c>
      <c r="BV28" s="327">
        <v>7.6266119999999997</v>
      </c>
    </row>
    <row r="29" spans="1:74" ht="11.1" customHeight="1" x14ac:dyDescent="0.2">
      <c r="A29" s="52" t="s">
        <v>653</v>
      </c>
      <c r="B29" s="151" t="s">
        <v>512</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9.6300000000000008</v>
      </c>
      <c r="AO29" s="216">
        <v>9.7799999999999994</v>
      </c>
      <c r="AP29" s="216">
        <v>10.039999999999999</v>
      </c>
      <c r="AQ29" s="216">
        <v>13.65</v>
      </c>
      <c r="AR29" s="216">
        <v>16.510000000000002</v>
      </c>
      <c r="AS29" s="216">
        <v>17.920000000000002</v>
      </c>
      <c r="AT29" s="216">
        <v>18.63</v>
      </c>
      <c r="AU29" s="216">
        <v>17.32</v>
      </c>
      <c r="AV29" s="216">
        <v>12.26</v>
      </c>
      <c r="AW29" s="216">
        <v>9.43</v>
      </c>
      <c r="AX29" s="216">
        <v>9.6283510000000003</v>
      </c>
      <c r="AY29" s="216">
        <v>9.6921009999999992</v>
      </c>
      <c r="AZ29" s="327">
        <v>9.6288009999999993</v>
      </c>
      <c r="BA29" s="327">
        <v>9.7782359999999997</v>
      </c>
      <c r="BB29" s="327">
        <v>10.61436</v>
      </c>
      <c r="BC29" s="327">
        <v>12.67789</v>
      </c>
      <c r="BD29" s="327">
        <v>14.99461</v>
      </c>
      <c r="BE29" s="327">
        <v>16.421140000000001</v>
      </c>
      <c r="BF29" s="327">
        <v>17.224930000000001</v>
      </c>
      <c r="BG29" s="327">
        <v>16.23189</v>
      </c>
      <c r="BH29" s="327">
        <v>13.18791</v>
      </c>
      <c r="BI29" s="327">
        <v>10.74757</v>
      </c>
      <c r="BJ29" s="327">
        <v>9.8873580000000008</v>
      </c>
      <c r="BK29" s="327">
        <v>9.7108670000000004</v>
      </c>
      <c r="BL29" s="327">
        <v>9.8636429999999997</v>
      </c>
      <c r="BM29" s="327">
        <v>10.13771</v>
      </c>
      <c r="BN29" s="327">
        <v>10.943479999999999</v>
      </c>
      <c r="BO29" s="327">
        <v>12.95243</v>
      </c>
      <c r="BP29" s="327">
        <v>15.25712</v>
      </c>
      <c r="BQ29" s="327">
        <v>16.620339999999999</v>
      </c>
      <c r="BR29" s="327">
        <v>17.381019999999999</v>
      </c>
      <c r="BS29" s="327">
        <v>16.349509999999999</v>
      </c>
      <c r="BT29" s="327">
        <v>13.23005</v>
      </c>
      <c r="BU29" s="327">
        <v>10.73222</v>
      </c>
      <c r="BV29" s="327">
        <v>9.8830150000000003</v>
      </c>
    </row>
    <row r="30" spans="1:74" ht="11.1" customHeight="1" x14ac:dyDescent="0.2">
      <c r="A30" s="49"/>
      <c r="B30" s="54" t="s">
        <v>1199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650</v>
      </c>
      <c r="B32" s="151" t="s">
        <v>513</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2.0699999999999998</v>
      </c>
      <c r="AN32" s="216">
        <v>2.0699999999999998</v>
      </c>
      <c r="AO32" s="216">
        <v>2.04</v>
      </c>
      <c r="AP32" s="216">
        <v>2.0699999999999998</v>
      </c>
      <c r="AQ32" s="216">
        <v>2.0499999999999998</v>
      </c>
      <c r="AR32" s="216">
        <v>2.0499999999999998</v>
      </c>
      <c r="AS32" s="216">
        <v>2.06</v>
      </c>
      <c r="AT32" s="216">
        <v>2.06</v>
      </c>
      <c r="AU32" s="216">
        <v>2.0499999999999998</v>
      </c>
      <c r="AV32" s="216">
        <v>2.0486899397</v>
      </c>
      <c r="AW32" s="216">
        <v>2.0579294986000001</v>
      </c>
      <c r="AX32" s="216">
        <v>2.1125029999999998</v>
      </c>
      <c r="AY32" s="216">
        <v>2.085178</v>
      </c>
      <c r="AZ32" s="327">
        <v>2.090319</v>
      </c>
      <c r="BA32" s="327">
        <v>2.0887319999999998</v>
      </c>
      <c r="BB32" s="327">
        <v>2.075539</v>
      </c>
      <c r="BC32" s="327">
        <v>2.0822340000000001</v>
      </c>
      <c r="BD32" s="327">
        <v>2.0613769999999998</v>
      </c>
      <c r="BE32" s="327">
        <v>2.0709420000000001</v>
      </c>
      <c r="BF32" s="327">
        <v>2.0695960000000002</v>
      </c>
      <c r="BG32" s="327">
        <v>2.0506169999999999</v>
      </c>
      <c r="BH32" s="327">
        <v>2.0698639999999999</v>
      </c>
      <c r="BI32" s="327">
        <v>2.0620829999999999</v>
      </c>
      <c r="BJ32" s="327">
        <v>2.0788139999999999</v>
      </c>
      <c r="BK32" s="327">
        <v>2.0829970000000002</v>
      </c>
      <c r="BL32" s="327">
        <v>2.087663</v>
      </c>
      <c r="BM32" s="327">
        <v>2.0920619999999999</v>
      </c>
      <c r="BN32" s="327">
        <v>2.080994</v>
      </c>
      <c r="BO32" s="327">
        <v>2.0933760000000001</v>
      </c>
      <c r="BP32" s="327">
        <v>2.0723880000000001</v>
      </c>
      <c r="BQ32" s="327">
        <v>2.0730710000000001</v>
      </c>
      <c r="BR32" s="327">
        <v>2.0682119999999999</v>
      </c>
      <c r="BS32" s="327">
        <v>2.0547620000000002</v>
      </c>
      <c r="BT32" s="327">
        <v>2.0710799999999998</v>
      </c>
      <c r="BU32" s="327">
        <v>2.063075</v>
      </c>
      <c r="BV32" s="327">
        <v>2.0816620000000001</v>
      </c>
    </row>
    <row r="33" spans="1:74" ht="11.1" customHeight="1" x14ac:dyDescent="0.2">
      <c r="A33" s="52" t="s">
        <v>652</v>
      </c>
      <c r="B33" s="151" t="s">
        <v>514</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5.0199999999999996</v>
      </c>
      <c r="AN33" s="216">
        <v>3.61</v>
      </c>
      <c r="AO33" s="216">
        <v>3.18</v>
      </c>
      <c r="AP33" s="216">
        <v>3.13</v>
      </c>
      <c r="AQ33" s="216">
        <v>3.04</v>
      </c>
      <c r="AR33" s="216">
        <v>3.11</v>
      </c>
      <c r="AS33" s="216">
        <v>3.29</v>
      </c>
      <c r="AT33" s="216">
        <v>3.27</v>
      </c>
      <c r="AU33" s="216">
        <v>3.11</v>
      </c>
      <c r="AV33" s="216">
        <v>3.3893450907</v>
      </c>
      <c r="AW33" s="216">
        <v>4.1580312891000002</v>
      </c>
      <c r="AX33" s="216">
        <v>4.537185</v>
      </c>
      <c r="AY33" s="216">
        <v>3.7932779999999999</v>
      </c>
      <c r="AZ33" s="327">
        <v>3.4725540000000001</v>
      </c>
      <c r="BA33" s="327">
        <v>3.1918859999999998</v>
      </c>
      <c r="BB33" s="327">
        <v>3.0230169999999998</v>
      </c>
      <c r="BC33" s="327">
        <v>2.837742</v>
      </c>
      <c r="BD33" s="327">
        <v>2.7421009999999999</v>
      </c>
      <c r="BE33" s="327">
        <v>2.7611460000000001</v>
      </c>
      <c r="BF33" s="327">
        <v>2.7773859999999999</v>
      </c>
      <c r="BG33" s="327">
        <v>2.7838050000000001</v>
      </c>
      <c r="BH33" s="327">
        <v>3.0063580000000001</v>
      </c>
      <c r="BI33" s="327">
        <v>3.3054709999999998</v>
      </c>
      <c r="BJ33" s="327">
        <v>3.5862910000000001</v>
      </c>
      <c r="BK33" s="327">
        <v>3.8143980000000002</v>
      </c>
      <c r="BL33" s="327">
        <v>3.6260530000000002</v>
      </c>
      <c r="BM33" s="327">
        <v>3.1958730000000002</v>
      </c>
      <c r="BN33" s="327">
        <v>2.9228519999999998</v>
      </c>
      <c r="BO33" s="327">
        <v>2.7378939999999998</v>
      </c>
      <c r="BP33" s="327">
        <v>2.5923569999999998</v>
      </c>
      <c r="BQ33" s="327">
        <v>2.6548859999999999</v>
      </c>
      <c r="BR33" s="327">
        <v>2.5996999999999999</v>
      </c>
      <c r="BS33" s="327">
        <v>2.6292270000000002</v>
      </c>
      <c r="BT33" s="327">
        <v>2.8465440000000002</v>
      </c>
      <c r="BU33" s="327">
        <v>3.1958039999999999</v>
      </c>
      <c r="BV33" s="327">
        <v>3.5435590000000001</v>
      </c>
    </row>
    <row r="34" spans="1:74" ht="11.1" customHeight="1" x14ac:dyDescent="0.2">
      <c r="A34" s="52" t="s">
        <v>651</v>
      </c>
      <c r="B34" s="648" t="s">
        <v>1200</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v>
      </c>
      <c r="AP34" s="216">
        <v>12.21</v>
      </c>
      <c r="AQ34" s="216">
        <v>12.82</v>
      </c>
      <c r="AR34" s="216">
        <v>13.85</v>
      </c>
      <c r="AS34" s="216">
        <v>13.76</v>
      </c>
      <c r="AT34" s="216">
        <v>13.91</v>
      </c>
      <c r="AU34" s="216">
        <v>13.92</v>
      </c>
      <c r="AV34" s="216">
        <v>14.52</v>
      </c>
      <c r="AW34" s="216">
        <v>14.44679</v>
      </c>
      <c r="AX34" s="216">
        <v>13.515359999999999</v>
      </c>
      <c r="AY34" s="216">
        <v>12.44361</v>
      </c>
      <c r="AZ34" s="327">
        <v>11.817539999999999</v>
      </c>
      <c r="BA34" s="327">
        <v>12.23376</v>
      </c>
      <c r="BB34" s="327">
        <v>12.919320000000001</v>
      </c>
      <c r="BC34" s="327">
        <v>12.50057</v>
      </c>
      <c r="BD34" s="327">
        <v>12.791259999999999</v>
      </c>
      <c r="BE34" s="327">
        <v>12.14907</v>
      </c>
      <c r="BF34" s="327">
        <v>11.629239999999999</v>
      </c>
      <c r="BG34" s="327">
        <v>11.370660000000001</v>
      </c>
      <c r="BH34" s="327">
        <v>11.3217</v>
      </c>
      <c r="BI34" s="327">
        <v>11.366400000000001</v>
      </c>
      <c r="BJ34" s="327">
        <v>11.88658</v>
      </c>
      <c r="BK34" s="327">
        <v>12.10066</v>
      </c>
      <c r="BL34" s="327">
        <v>11.87561</v>
      </c>
      <c r="BM34" s="327">
        <v>12.30376</v>
      </c>
      <c r="BN34" s="327">
        <v>13.019030000000001</v>
      </c>
      <c r="BO34" s="327">
        <v>12.634410000000001</v>
      </c>
      <c r="BP34" s="327">
        <v>12.98617</v>
      </c>
      <c r="BQ34" s="327">
        <v>12.52079</v>
      </c>
      <c r="BR34" s="327">
        <v>12.11576</v>
      </c>
      <c r="BS34" s="327">
        <v>11.90424</v>
      </c>
      <c r="BT34" s="327">
        <v>11.810029999999999</v>
      </c>
      <c r="BU34" s="327">
        <v>11.79942</v>
      </c>
      <c r="BV34" s="327">
        <v>12.238519999999999</v>
      </c>
    </row>
    <row r="35" spans="1:74" ht="11.1" customHeight="1" x14ac:dyDescent="0.2">
      <c r="A35" s="52" t="s">
        <v>19</v>
      </c>
      <c r="B35" s="151" t="s">
        <v>521</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14.91</v>
      </c>
      <c r="AP35" s="216">
        <v>16.07</v>
      </c>
      <c r="AQ35" s="216">
        <v>16.78</v>
      </c>
      <c r="AR35" s="216">
        <v>16.91</v>
      </c>
      <c r="AS35" s="216">
        <v>16.399999999999999</v>
      </c>
      <c r="AT35" s="216">
        <v>16.75</v>
      </c>
      <c r="AU35" s="216">
        <v>17.350000000000001</v>
      </c>
      <c r="AV35" s="216">
        <v>17.66</v>
      </c>
      <c r="AW35" s="216">
        <v>16.609169999999999</v>
      </c>
      <c r="AX35" s="216">
        <v>14.990600000000001</v>
      </c>
      <c r="AY35" s="216">
        <v>14.585990000000001</v>
      </c>
      <c r="AZ35" s="327">
        <v>14.8177</v>
      </c>
      <c r="BA35" s="327">
        <v>15.186500000000001</v>
      </c>
      <c r="BB35" s="327">
        <v>15.0007</v>
      </c>
      <c r="BC35" s="327">
        <v>14.76535</v>
      </c>
      <c r="BD35" s="327">
        <v>14.70898</v>
      </c>
      <c r="BE35" s="327">
        <v>15.021879999999999</v>
      </c>
      <c r="BF35" s="327">
        <v>14.856669999999999</v>
      </c>
      <c r="BG35" s="327">
        <v>14.910880000000001</v>
      </c>
      <c r="BH35" s="327">
        <v>15.207599999999999</v>
      </c>
      <c r="BI35" s="327">
        <v>15.790929999999999</v>
      </c>
      <c r="BJ35" s="327">
        <v>15.82558</v>
      </c>
      <c r="BK35" s="327">
        <v>15.888479999999999</v>
      </c>
      <c r="BL35" s="327">
        <v>16.12434</v>
      </c>
      <c r="BM35" s="327">
        <v>16.67286</v>
      </c>
      <c r="BN35" s="327">
        <v>16.64096</v>
      </c>
      <c r="BO35" s="327">
        <v>16.53951</v>
      </c>
      <c r="BP35" s="327">
        <v>16.60304</v>
      </c>
      <c r="BQ35" s="327">
        <v>16.695129999999999</v>
      </c>
      <c r="BR35" s="327">
        <v>16.417829999999999</v>
      </c>
      <c r="BS35" s="327">
        <v>16.3794</v>
      </c>
      <c r="BT35" s="327">
        <v>16.459209999999999</v>
      </c>
      <c r="BU35" s="327">
        <v>16.82752</v>
      </c>
      <c r="BV35" s="327">
        <v>16.488659999999999</v>
      </c>
    </row>
    <row r="36" spans="1:74" ht="11.1" customHeight="1" x14ac:dyDescent="0.2">
      <c r="A36" s="52"/>
      <c r="B36" s="55" t="s">
        <v>1223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510</v>
      </c>
      <c r="C37" s="486">
        <v>6.67</v>
      </c>
      <c r="D37" s="486">
        <v>6.88</v>
      </c>
      <c r="E37" s="486">
        <v>6.83</v>
      </c>
      <c r="F37" s="486">
        <v>6.61</v>
      </c>
      <c r="G37" s="486">
        <v>6.74</v>
      </c>
      <c r="H37" s="486">
        <v>7.11</v>
      </c>
      <c r="I37" s="486">
        <v>7.45</v>
      </c>
      <c r="J37" s="486">
        <v>7.35</v>
      </c>
      <c r="K37" s="486">
        <v>7.21</v>
      </c>
      <c r="L37" s="486">
        <v>6.88</v>
      </c>
      <c r="M37" s="486">
        <v>6.61</v>
      </c>
      <c r="N37" s="486">
        <v>6.45</v>
      </c>
      <c r="O37" s="486">
        <v>6.44</v>
      </c>
      <c r="P37" s="486">
        <v>6.42</v>
      </c>
      <c r="Q37" s="486">
        <v>6.46</v>
      </c>
      <c r="R37" s="486">
        <v>6.44</v>
      </c>
      <c r="S37" s="486">
        <v>6.57</v>
      </c>
      <c r="T37" s="486">
        <v>7.03</v>
      </c>
      <c r="U37" s="486">
        <v>7.23</v>
      </c>
      <c r="V37" s="486">
        <v>7.23</v>
      </c>
      <c r="W37" s="486">
        <v>7.14</v>
      </c>
      <c r="X37" s="486">
        <v>6.73</v>
      </c>
      <c r="Y37" s="486">
        <v>6.66</v>
      </c>
      <c r="Z37" s="486">
        <v>6.67</v>
      </c>
      <c r="AA37" s="486">
        <v>6.59</v>
      </c>
      <c r="AB37" s="486">
        <v>6.63</v>
      </c>
      <c r="AC37" s="486">
        <v>6.71</v>
      </c>
      <c r="AD37" s="486">
        <v>6.6</v>
      </c>
      <c r="AE37" s="486">
        <v>6.78</v>
      </c>
      <c r="AF37" s="486">
        <v>7.19</v>
      </c>
      <c r="AG37" s="486">
        <v>7.31</v>
      </c>
      <c r="AH37" s="486">
        <v>7.22</v>
      </c>
      <c r="AI37" s="486">
        <v>7.17</v>
      </c>
      <c r="AJ37" s="486">
        <v>6.91</v>
      </c>
      <c r="AK37" s="486">
        <v>6.73</v>
      </c>
      <c r="AL37" s="486">
        <v>6.54</v>
      </c>
      <c r="AM37" s="486">
        <v>6.95</v>
      </c>
      <c r="AN37" s="486">
        <v>6.81</v>
      </c>
      <c r="AO37" s="486">
        <v>6.66</v>
      </c>
      <c r="AP37" s="486">
        <v>6.58</v>
      </c>
      <c r="AQ37" s="486">
        <v>6.82</v>
      </c>
      <c r="AR37" s="486">
        <v>7.18</v>
      </c>
      <c r="AS37" s="486">
        <v>7.34</v>
      </c>
      <c r="AT37" s="486">
        <v>7.24</v>
      </c>
      <c r="AU37" s="486">
        <v>7.09</v>
      </c>
      <c r="AV37" s="486">
        <v>6.91</v>
      </c>
      <c r="AW37" s="486">
        <v>6.88</v>
      </c>
      <c r="AX37" s="486">
        <v>6.7063090000000001</v>
      </c>
      <c r="AY37" s="486">
        <v>6.8312350000000004</v>
      </c>
      <c r="AZ37" s="487">
        <v>6.7700670000000001</v>
      </c>
      <c r="BA37" s="487">
        <v>6.6958080000000004</v>
      </c>
      <c r="BB37" s="487">
        <v>6.6024909999999997</v>
      </c>
      <c r="BC37" s="487">
        <v>6.859267</v>
      </c>
      <c r="BD37" s="487">
        <v>7.2120170000000003</v>
      </c>
      <c r="BE37" s="487">
        <v>7.3623099999999999</v>
      </c>
      <c r="BF37" s="487">
        <v>7.2826339999999998</v>
      </c>
      <c r="BG37" s="487">
        <v>7.130395</v>
      </c>
      <c r="BH37" s="487">
        <v>6.9615749999999998</v>
      </c>
      <c r="BI37" s="487">
        <v>6.894215</v>
      </c>
      <c r="BJ37" s="487">
        <v>6.6811920000000002</v>
      </c>
      <c r="BK37" s="487">
        <v>6.8092230000000002</v>
      </c>
      <c r="BL37" s="487">
        <v>6.8097060000000003</v>
      </c>
      <c r="BM37" s="487">
        <v>6.7491339999999997</v>
      </c>
      <c r="BN37" s="487">
        <v>6.6699039999999998</v>
      </c>
      <c r="BO37" s="487">
        <v>6.9326610000000004</v>
      </c>
      <c r="BP37" s="487">
        <v>7.3025900000000004</v>
      </c>
      <c r="BQ37" s="487">
        <v>7.4508590000000003</v>
      </c>
      <c r="BR37" s="487">
        <v>7.3721920000000001</v>
      </c>
      <c r="BS37" s="487">
        <v>7.2199989999999996</v>
      </c>
      <c r="BT37" s="487">
        <v>7.0510200000000003</v>
      </c>
      <c r="BU37" s="487">
        <v>6.9822340000000001</v>
      </c>
      <c r="BV37" s="487">
        <v>6.777971</v>
      </c>
    </row>
    <row r="38" spans="1:74" ht="11.1" customHeight="1" x14ac:dyDescent="0.2">
      <c r="A38" s="56" t="s">
        <v>7</v>
      </c>
      <c r="B38" s="152" t="s">
        <v>511</v>
      </c>
      <c r="C38" s="486">
        <v>10.31</v>
      </c>
      <c r="D38" s="486">
        <v>10.62</v>
      </c>
      <c r="E38" s="486">
        <v>10.63</v>
      </c>
      <c r="F38" s="486">
        <v>10.37</v>
      </c>
      <c r="G38" s="486">
        <v>10.47</v>
      </c>
      <c r="H38" s="486">
        <v>10.89</v>
      </c>
      <c r="I38" s="486">
        <v>11.07</v>
      </c>
      <c r="J38" s="486">
        <v>10.94</v>
      </c>
      <c r="K38" s="486">
        <v>10.98</v>
      </c>
      <c r="L38" s="486">
        <v>10.73</v>
      </c>
      <c r="M38" s="486">
        <v>10.3</v>
      </c>
      <c r="N38" s="486">
        <v>10.130000000000001</v>
      </c>
      <c r="O38" s="486">
        <v>10.08</v>
      </c>
      <c r="P38" s="486">
        <v>10.25</v>
      </c>
      <c r="Q38" s="486">
        <v>10.23</v>
      </c>
      <c r="R38" s="486">
        <v>10.19</v>
      </c>
      <c r="S38" s="486">
        <v>10.31</v>
      </c>
      <c r="T38" s="486">
        <v>10.66</v>
      </c>
      <c r="U38" s="486">
        <v>10.68</v>
      </c>
      <c r="V38" s="486">
        <v>10.76</v>
      </c>
      <c r="W38" s="486">
        <v>10.77</v>
      </c>
      <c r="X38" s="486">
        <v>10.55</v>
      </c>
      <c r="Y38" s="486">
        <v>10.32</v>
      </c>
      <c r="Z38" s="486">
        <v>10.17</v>
      </c>
      <c r="AA38" s="486">
        <v>10.210000000000001</v>
      </c>
      <c r="AB38" s="486">
        <v>10.48</v>
      </c>
      <c r="AC38" s="486">
        <v>10.46</v>
      </c>
      <c r="AD38" s="486">
        <v>10.4</v>
      </c>
      <c r="AE38" s="486">
        <v>10.59</v>
      </c>
      <c r="AF38" s="486">
        <v>11.01</v>
      </c>
      <c r="AG38" s="486">
        <v>10.97</v>
      </c>
      <c r="AH38" s="486">
        <v>11.01</v>
      </c>
      <c r="AI38" s="486">
        <v>11.03</v>
      </c>
      <c r="AJ38" s="486">
        <v>10.78</v>
      </c>
      <c r="AK38" s="486">
        <v>10.49</v>
      </c>
      <c r="AL38" s="486">
        <v>10.28</v>
      </c>
      <c r="AM38" s="486">
        <v>10.49</v>
      </c>
      <c r="AN38" s="486">
        <v>10.64</v>
      </c>
      <c r="AO38" s="486">
        <v>10.49</v>
      </c>
      <c r="AP38" s="486">
        <v>10.44</v>
      </c>
      <c r="AQ38" s="486">
        <v>10.49</v>
      </c>
      <c r="AR38" s="486">
        <v>10.82</v>
      </c>
      <c r="AS38" s="486">
        <v>10.97</v>
      </c>
      <c r="AT38" s="486">
        <v>11.01</v>
      </c>
      <c r="AU38" s="486">
        <v>10.68</v>
      </c>
      <c r="AV38" s="486">
        <v>10.74</v>
      </c>
      <c r="AW38" s="486">
        <v>10.56</v>
      </c>
      <c r="AX38" s="486">
        <v>10.40113</v>
      </c>
      <c r="AY38" s="486">
        <v>10.602510000000001</v>
      </c>
      <c r="AZ38" s="487">
        <v>10.675549999999999</v>
      </c>
      <c r="BA38" s="487">
        <v>10.516260000000001</v>
      </c>
      <c r="BB38" s="487">
        <v>10.459199999999999</v>
      </c>
      <c r="BC38" s="487">
        <v>10.54196</v>
      </c>
      <c r="BD38" s="487">
        <v>10.87323</v>
      </c>
      <c r="BE38" s="487">
        <v>10.97181</v>
      </c>
      <c r="BF38" s="487">
        <v>10.96987</v>
      </c>
      <c r="BG38" s="487">
        <v>10.65213</v>
      </c>
      <c r="BH38" s="487">
        <v>10.710380000000001</v>
      </c>
      <c r="BI38" s="487">
        <v>10.544140000000001</v>
      </c>
      <c r="BJ38" s="487">
        <v>10.357810000000001</v>
      </c>
      <c r="BK38" s="487">
        <v>10.610720000000001</v>
      </c>
      <c r="BL38" s="487">
        <v>10.65419</v>
      </c>
      <c r="BM38" s="487">
        <v>10.44285</v>
      </c>
      <c r="BN38" s="487">
        <v>10.372820000000001</v>
      </c>
      <c r="BO38" s="487">
        <v>10.44431</v>
      </c>
      <c r="BP38" s="487">
        <v>10.7829</v>
      </c>
      <c r="BQ38" s="487">
        <v>10.903930000000001</v>
      </c>
      <c r="BR38" s="487">
        <v>10.91775</v>
      </c>
      <c r="BS38" s="487">
        <v>10.6211</v>
      </c>
      <c r="BT38" s="487">
        <v>10.716010000000001</v>
      </c>
      <c r="BU38" s="487">
        <v>10.582549999999999</v>
      </c>
      <c r="BV38" s="487">
        <v>10.41844</v>
      </c>
    </row>
    <row r="39" spans="1:74" ht="11.1" customHeight="1" x14ac:dyDescent="0.2">
      <c r="A39" s="56" t="s">
        <v>654</v>
      </c>
      <c r="B39" s="264" t="s">
        <v>512</v>
      </c>
      <c r="C39" s="488">
        <v>12.1</v>
      </c>
      <c r="D39" s="488">
        <v>12.29</v>
      </c>
      <c r="E39" s="488">
        <v>12.33</v>
      </c>
      <c r="F39" s="488">
        <v>12.62</v>
      </c>
      <c r="G39" s="488">
        <v>12.93</v>
      </c>
      <c r="H39" s="488">
        <v>12.92</v>
      </c>
      <c r="I39" s="488">
        <v>12.94</v>
      </c>
      <c r="J39" s="488">
        <v>12.91</v>
      </c>
      <c r="K39" s="488">
        <v>13.03</v>
      </c>
      <c r="L39" s="488">
        <v>12.72</v>
      </c>
      <c r="M39" s="488">
        <v>12.71</v>
      </c>
      <c r="N39" s="488">
        <v>12.32</v>
      </c>
      <c r="O39" s="488">
        <v>11.99</v>
      </c>
      <c r="P39" s="488">
        <v>12.14</v>
      </c>
      <c r="Q39" s="488">
        <v>12.56</v>
      </c>
      <c r="R39" s="488">
        <v>12.43</v>
      </c>
      <c r="S39" s="488">
        <v>12.79</v>
      </c>
      <c r="T39" s="488">
        <v>12.73</v>
      </c>
      <c r="U39" s="488">
        <v>12.68</v>
      </c>
      <c r="V39" s="488">
        <v>12.88</v>
      </c>
      <c r="W39" s="488">
        <v>12.87</v>
      </c>
      <c r="X39" s="488">
        <v>12.46</v>
      </c>
      <c r="Y39" s="488">
        <v>12.75</v>
      </c>
      <c r="Z39" s="488">
        <v>12.23</v>
      </c>
      <c r="AA39" s="488">
        <v>12.21</v>
      </c>
      <c r="AB39" s="488">
        <v>12.79</v>
      </c>
      <c r="AC39" s="488">
        <v>12.89</v>
      </c>
      <c r="AD39" s="488">
        <v>12.72</v>
      </c>
      <c r="AE39" s="488">
        <v>13.07</v>
      </c>
      <c r="AF39" s="488">
        <v>13.2</v>
      </c>
      <c r="AG39" s="488">
        <v>13.08</v>
      </c>
      <c r="AH39" s="488">
        <v>13.15</v>
      </c>
      <c r="AI39" s="488">
        <v>13.28</v>
      </c>
      <c r="AJ39" s="488">
        <v>12.8</v>
      </c>
      <c r="AK39" s="488">
        <v>12.94</v>
      </c>
      <c r="AL39" s="488">
        <v>12.45</v>
      </c>
      <c r="AM39" s="488">
        <v>12.25</v>
      </c>
      <c r="AN39" s="488">
        <v>12.66</v>
      </c>
      <c r="AO39" s="488">
        <v>12.99</v>
      </c>
      <c r="AP39" s="488">
        <v>12.88</v>
      </c>
      <c r="AQ39" s="488">
        <v>13.15</v>
      </c>
      <c r="AR39" s="488">
        <v>13.05</v>
      </c>
      <c r="AS39" s="488">
        <v>13.13</v>
      </c>
      <c r="AT39" s="488">
        <v>13.3</v>
      </c>
      <c r="AU39" s="488">
        <v>13.01</v>
      </c>
      <c r="AV39" s="488">
        <v>12.87</v>
      </c>
      <c r="AW39" s="488">
        <v>12.95</v>
      </c>
      <c r="AX39" s="488">
        <v>12.643370000000001</v>
      </c>
      <c r="AY39" s="488">
        <v>12.68793</v>
      </c>
      <c r="AZ39" s="489">
        <v>12.966229999999999</v>
      </c>
      <c r="BA39" s="489">
        <v>13.23349</v>
      </c>
      <c r="BB39" s="489">
        <v>13.32611</v>
      </c>
      <c r="BC39" s="489">
        <v>13.633010000000001</v>
      </c>
      <c r="BD39" s="489">
        <v>13.550739999999999</v>
      </c>
      <c r="BE39" s="489">
        <v>13.46998</v>
      </c>
      <c r="BF39" s="489">
        <v>13.528130000000001</v>
      </c>
      <c r="BG39" s="489">
        <v>13.356339999999999</v>
      </c>
      <c r="BH39" s="489">
        <v>13.12514</v>
      </c>
      <c r="BI39" s="489">
        <v>13.287050000000001</v>
      </c>
      <c r="BJ39" s="489">
        <v>12.862209999999999</v>
      </c>
      <c r="BK39" s="489">
        <v>12.775259999999999</v>
      </c>
      <c r="BL39" s="489">
        <v>13.12363</v>
      </c>
      <c r="BM39" s="489">
        <v>13.44538</v>
      </c>
      <c r="BN39" s="489">
        <v>13.59145</v>
      </c>
      <c r="BO39" s="489">
        <v>13.829129999999999</v>
      </c>
      <c r="BP39" s="489">
        <v>13.75461</v>
      </c>
      <c r="BQ39" s="489">
        <v>13.689679999999999</v>
      </c>
      <c r="BR39" s="489">
        <v>13.75775</v>
      </c>
      <c r="BS39" s="489">
        <v>13.58643</v>
      </c>
      <c r="BT39" s="489">
        <v>13.31704</v>
      </c>
      <c r="BU39" s="489">
        <v>13.544320000000001</v>
      </c>
      <c r="BV39" s="489">
        <v>13.11783</v>
      </c>
    </row>
    <row r="40" spans="1:74" s="263" customFormat="1" ht="9.6" customHeight="1" x14ac:dyDescent="0.2">
      <c r="A40" s="56"/>
      <c r="B40" s="805"/>
      <c r="C40" s="806"/>
      <c r="D40" s="806"/>
      <c r="E40" s="806"/>
      <c r="F40" s="806"/>
      <c r="G40" s="806"/>
      <c r="H40" s="806"/>
      <c r="I40" s="806"/>
      <c r="J40" s="806"/>
      <c r="K40" s="806"/>
      <c r="L40" s="806"/>
      <c r="M40" s="806"/>
      <c r="N40" s="806"/>
      <c r="O40" s="806"/>
      <c r="P40" s="806"/>
      <c r="Q40" s="806"/>
      <c r="R40" s="806"/>
      <c r="S40" s="806"/>
      <c r="T40" s="806"/>
      <c r="U40" s="806"/>
      <c r="V40" s="806"/>
      <c r="W40" s="806"/>
      <c r="X40" s="806"/>
      <c r="Y40" s="806"/>
      <c r="Z40" s="806"/>
      <c r="AA40" s="806"/>
      <c r="AB40" s="806"/>
      <c r="AC40" s="806"/>
      <c r="AD40" s="806"/>
      <c r="AE40" s="806"/>
      <c r="AF40" s="806"/>
      <c r="AG40" s="806"/>
      <c r="AH40" s="806"/>
      <c r="AI40" s="806"/>
      <c r="AJ40" s="806"/>
      <c r="AK40" s="806"/>
      <c r="AL40" s="806"/>
      <c r="AM40" s="308"/>
      <c r="AY40" s="414"/>
      <c r="AZ40" s="414"/>
      <c r="BA40" s="414"/>
      <c r="BB40" s="414"/>
      <c r="BC40" s="414"/>
      <c r="BD40" s="653"/>
      <c r="BE40" s="653"/>
      <c r="BF40" s="653"/>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0" t="s">
        <v>1003</v>
      </c>
      <c r="C41" s="781"/>
      <c r="D41" s="781"/>
      <c r="E41" s="781"/>
      <c r="F41" s="781"/>
      <c r="G41" s="781"/>
      <c r="H41" s="781"/>
      <c r="I41" s="781"/>
      <c r="J41" s="781"/>
      <c r="K41" s="781"/>
      <c r="L41" s="781"/>
      <c r="M41" s="781"/>
      <c r="N41" s="781"/>
      <c r="O41" s="781"/>
      <c r="P41" s="781"/>
      <c r="Q41" s="781"/>
      <c r="AY41" s="501"/>
      <c r="AZ41" s="501"/>
      <c r="BA41" s="501"/>
      <c r="BB41" s="501"/>
      <c r="BC41" s="501"/>
      <c r="BD41" s="654"/>
      <c r="BE41" s="654"/>
      <c r="BF41" s="654"/>
      <c r="BG41" s="501"/>
      <c r="BH41" s="501"/>
      <c r="BI41" s="501"/>
      <c r="BJ41" s="501"/>
      <c r="BK41" s="483"/>
    </row>
    <row r="42" spans="1:74" s="263" customFormat="1" ht="12" customHeight="1" x14ac:dyDescent="0.2">
      <c r="A42" s="56"/>
      <c r="B42" s="789" t="s">
        <v>137</v>
      </c>
      <c r="C42" s="781"/>
      <c r="D42" s="781"/>
      <c r="E42" s="781"/>
      <c r="F42" s="781"/>
      <c r="G42" s="781"/>
      <c r="H42" s="781"/>
      <c r="I42" s="781"/>
      <c r="J42" s="781"/>
      <c r="K42" s="781"/>
      <c r="L42" s="781"/>
      <c r="M42" s="781"/>
      <c r="N42" s="781"/>
      <c r="O42" s="781"/>
      <c r="P42" s="781"/>
      <c r="Q42" s="781"/>
      <c r="AY42" s="501"/>
      <c r="AZ42" s="501"/>
      <c r="BA42" s="501"/>
      <c r="BB42" s="501"/>
      <c r="BC42" s="501"/>
      <c r="BD42" s="654"/>
      <c r="BE42" s="654"/>
      <c r="BF42" s="654"/>
      <c r="BG42" s="767"/>
      <c r="BH42" s="501"/>
      <c r="BI42" s="501"/>
      <c r="BJ42" s="501"/>
      <c r="BK42" s="483"/>
    </row>
    <row r="43" spans="1:74" s="435" customFormat="1" ht="12" customHeight="1" x14ac:dyDescent="0.2">
      <c r="A43" s="434"/>
      <c r="B43" s="810" t="s">
        <v>1034</v>
      </c>
      <c r="C43" s="803"/>
      <c r="D43" s="803"/>
      <c r="E43" s="803"/>
      <c r="F43" s="803"/>
      <c r="G43" s="803"/>
      <c r="H43" s="803"/>
      <c r="I43" s="803"/>
      <c r="J43" s="803"/>
      <c r="K43" s="803"/>
      <c r="L43" s="803"/>
      <c r="M43" s="803"/>
      <c r="N43" s="803"/>
      <c r="O43" s="803"/>
      <c r="P43" s="803"/>
      <c r="Q43" s="799"/>
      <c r="AY43" s="502"/>
      <c r="AZ43" s="502"/>
      <c r="BA43" s="502"/>
      <c r="BB43" s="502"/>
      <c r="BC43" s="502"/>
      <c r="BD43" s="655"/>
      <c r="BE43" s="655"/>
      <c r="BF43" s="655"/>
      <c r="BG43" s="502"/>
      <c r="BH43" s="502"/>
      <c r="BI43" s="502"/>
      <c r="BJ43" s="502"/>
    </row>
    <row r="44" spans="1:74" s="435" customFormat="1" ht="12" customHeight="1" x14ac:dyDescent="0.2">
      <c r="A44" s="434"/>
      <c r="B44" s="810" t="s">
        <v>1035</v>
      </c>
      <c r="C44" s="803"/>
      <c r="D44" s="803"/>
      <c r="E44" s="803"/>
      <c r="F44" s="803"/>
      <c r="G44" s="803"/>
      <c r="H44" s="803"/>
      <c r="I44" s="803"/>
      <c r="J44" s="803"/>
      <c r="K44" s="803"/>
      <c r="L44" s="803"/>
      <c r="M44" s="803"/>
      <c r="N44" s="803"/>
      <c r="O44" s="803"/>
      <c r="P44" s="803"/>
      <c r="Q44" s="799"/>
      <c r="AY44" s="502"/>
      <c r="AZ44" s="502"/>
      <c r="BA44" s="502"/>
      <c r="BB44" s="502"/>
      <c r="BC44" s="502"/>
      <c r="BD44" s="655"/>
      <c r="BE44" s="655"/>
      <c r="BF44" s="655"/>
      <c r="BG44" s="502"/>
      <c r="BH44" s="502"/>
      <c r="BI44" s="502"/>
      <c r="BJ44" s="502"/>
    </row>
    <row r="45" spans="1:74" s="435" customFormat="1" ht="12" customHeight="1" x14ac:dyDescent="0.2">
      <c r="A45" s="434"/>
      <c r="B45" s="809" t="s">
        <v>1201</v>
      </c>
      <c r="C45" s="803"/>
      <c r="D45" s="803"/>
      <c r="E45" s="803"/>
      <c r="F45" s="803"/>
      <c r="G45" s="803"/>
      <c r="H45" s="803"/>
      <c r="I45" s="803"/>
      <c r="J45" s="803"/>
      <c r="K45" s="803"/>
      <c r="L45" s="803"/>
      <c r="M45" s="803"/>
      <c r="N45" s="803"/>
      <c r="O45" s="803"/>
      <c r="P45" s="803"/>
      <c r="Q45" s="799"/>
      <c r="AY45" s="502"/>
      <c r="AZ45" s="502"/>
      <c r="BA45" s="502"/>
      <c r="BB45" s="502"/>
      <c r="BC45" s="502"/>
      <c r="BD45" s="655"/>
      <c r="BE45" s="655"/>
      <c r="BF45" s="655"/>
      <c r="BG45" s="502"/>
      <c r="BH45" s="502"/>
      <c r="BI45" s="502"/>
      <c r="BJ45" s="502"/>
    </row>
    <row r="46" spans="1:74" s="435" customFormat="1" ht="12" customHeight="1" x14ac:dyDescent="0.2">
      <c r="A46" s="434"/>
      <c r="B46" s="802" t="s">
        <v>1028</v>
      </c>
      <c r="C46" s="803"/>
      <c r="D46" s="803"/>
      <c r="E46" s="803"/>
      <c r="F46" s="803"/>
      <c r="G46" s="803"/>
      <c r="H46" s="803"/>
      <c r="I46" s="803"/>
      <c r="J46" s="803"/>
      <c r="K46" s="803"/>
      <c r="L46" s="803"/>
      <c r="M46" s="803"/>
      <c r="N46" s="803"/>
      <c r="O46" s="803"/>
      <c r="P46" s="803"/>
      <c r="Q46" s="799"/>
      <c r="AY46" s="502"/>
      <c r="AZ46" s="502"/>
      <c r="BA46" s="502"/>
      <c r="BB46" s="502"/>
      <c r="BC46" s="502"/>
      <c r="BD46" s="655"/>
      <c r="BE46" s="655"/>
      <c r="BF46" s="655"/>
      <c r="BG46" s="502"/>
      <c r="BH46" s="502"/>
      <c r="BI46" s="502"/>
      <c r="BJ46" s="502"/>
    </row>
    <row r="47" spans="1:74" s="435" customFormat="1" ht="12" customHeight="1" x14ac:dyDescent="0.2">
      <c r="A47" s="434"/>
      <c r="B47" s="797" t="s">
        <v>1036</v>
      </c>
      <c r="C47" s="798"/>
      <c r="D47" s="798"/>
      <c r="E47" s="798"/>
      <c r="F47" s="798"/>
      <c r="G47" s="798"/>
      <c r="H47" s="798"/>
      <c r="I47" s="798"/>
      <c r="J47" s="798"/>
      <c r="K47" s="798"/>
      <c r="L47" s="798"/>
      <c r="M47" s="798"/>
      <c r="N47" s="798"/>
      <c r="O47" s="798"/>
      <c r="P47" s="798"/>
      <c r="Q47" s="798"/>
      <c r="AY47" s="502"/>
      <c r="AZ47" s="502"/>
      <c r="BA47" s="502"/>
      <c r="BB47" s="502"/>
      <c r="BC47" s="502"/>
      <c r="BD47" s="655"/>
      <c r="BE47" s="655"/>
      <c r="BF47" s="655"/>
      <c r="BG47" s="502"/>
      <c r="BH47" s="502"/>
      <c r="BI47" s="502"/>
      <c r="BJ47" s="502"/>
    </row>
    <row r="48" spans="1:74" s="435" customFormat="1" ht="12" customHeight="1" x14ac:dyDescent="0.2">
      <c r="A48" s="434"/>
      <c r="B48" s="802" t="s">
        <v>1037</v>
      </c>
      <c r="C48" s="803"/>
      <c r="D48" s="803"/>
      <c r="E48" s="803"/>
      <c r="F48" s="803"/>
      <c r="G48" s="803"/>
      <c r="H48" s="803"/>
      <c r="I48" s="803"/>
      <c r="J48" s="803"/>
      <c r="K48" s="803"/>
      <c r="L48" s="803"/>
      <c r="M48" s="803"/>
      <c r="N48" s="803"/>
      <c r="O48" s="803"/>
      <c r="P48" s="803"/>
      <c r="Q48" s="799"/>
      <c r="AY48" s="502"/>
      <c r="AZ48" s="502"/>
      <c r="BA48" s="502"/>
      <c r="BB48" s="502"/>
      <c r="BC48" s="502"/>
      <c r="BD48" s="655"/>
      <c r="BE48" s="655"/>
      <c r="BF48" s="655"/>
      <c r="BG48" s="502"/>
      <c r="BH48" s="502"/>
      <c r="BI48" s="502"/>
      <c r="BJ48" s="502"/>
    </row>
    <row r="49" spans="1:74" s="435" customFormat="1" ht="12" customHeight="1" x14ac:dyDescent="0.2">
      <c r="A49" s="434"/>
      <c r="B49" s="812" t="s">
        <v>1038</v>
      </c>
      <c r="C49" s="799"/>
      <c r="D49" s="799"/>
      <c r="E49" s="799"/>
      <c r="F49" s="799"/>
      <c r="G49" s="799"/>
      <c r="H49" s="799"/>
      <c r="I49" s="799"/>
      <c r="J49" s="799"/>
      <c r="K49" s="799"/>
      <c r="L49" s="799"/>
      <c r="M49" s="799"/>
      <c r="N49" s="799"/>
      <c r="O49" s="799"/>
      <c r="P49" s="799"/>
      <c r="Q49" s="799"/>
      <c r="AY49" s="502"/>
      <c r="AZ49" s="502"/>
      <c r="BA49" s="502"/>
      <c r="BB49" s="502"/>
      <c r="BC49" s="502"/>
      <c r="BD49" s="655"/>
      <c r="BE49" s="655"/>
      <c r="BF49" s="655"/>
      <c r="BG49" s="502"/>
      <c r="BH49" s="502"/>
      <c r="BI49" s="502"/>
      <c r="BJ49" s="502"/>
    </row>
    <row r="50" spans="1:74" s="435" customFormat="1" ht="12" customHeight="1" x14ac:dyDescent="0.2">
      <c r="A50" s="434"/>
      <c r="B50" s="808" t="s">
        <v>860</v>
      </c>
      <c r="C50" s="799"/>
      <c r="D50" s="799"/>
      <c r="E50" s="799"/>
      <c r="F50" s="799"/>
      <c r="G50" s="799"/>
      <c r="H50" s="799"/>
      <c r="I50" s="799"/>
      <c r="J50" s="799"/>
      <c r="K50" s="799"/>
      <c r="L50" s="799"/>
      <c r="M50" s="799"/>
      <c r="N50" s="799"/>
      <c r="O50" s="799"/>
      <c r="P50" s="799"/>
      <c r="Q50" s="799"/>
      <c r="AY50" s="502"/>
      <c r="AZ50" s="502"/>
      <c r="BA50" s="502"/>
      <c r="BB50" s="502"/>
      <c r="BC50" s="502"/>
      <c r="BD50" s="655"/>
      <c r="BE50" s="655"/>
      <c r="BF50" s="655"/>
      <c r="BG50" s="502"/>
      <c r="BH50" s="502"/>
      <c r="BI50" s="502"/>
      <c r="BJ50" s="502"/>
    </row>
    <row r="51" spans="1:74" s="435" customFormat="1" ht="12" customHeight="1" x14ac:dyDescent="0.2">
      <c r="A51" s="434"/>
      <c r="B51" s="797" t="s">
        <v>1032</v>
      </c>
      <c r="C51" s="798"/>
      <c r="D51" s="798"/>
      <c r="E51" s="798"/>
      <c r="F51" s="798"/>
      <c r="G51" s="798"/>
      <c r="H51" s="798"/>
      <c r="I51" s="798"/>
      <c r="J51" s="798"/>
      <c r="K51" s="798"/>
      <c r="L51" s="798"/>
      <c r="M51" s="798"/>
      <c r="N51" s="798"/>
      <c r="O51" s="798"/>
      <c r="P51" s="798"/>
      <c r="Q51" s="799"/>
      <c r="AY51" s="502"/>
      <c r="AZ51" s="502"/>
      <c r="BA51" s="502"/>
      <c r="BB51" s="502"/>
      <c r="BC51" s="502"/>
      <c r="BD51" s="655"/>
      <c r="BE51" s="655"/>
      <c r="BF51" s="655"/>
      <c r="BG51" s="502"/>
      <c r="BH51" s="502"/>
      <c r="BI51" s="502"/>
      <c r="BJ51" s="502"/>
    </row>
    <row r="52" spans="1:74" s="437" customFormat="1" ht="12" customHeight="1" x14ac:dyDescent="0.2">
      <c r="A52" s="436"/>
      <c r="B52" s="811" t="s">
        <v>1130</v>
      </c>
      <c r="C52" s="799"/>
      <c r="D52" s="799"/>
      <c r="E52" s="799"/>
      <c r="F52" s="799"/>
      <c r="G52" s="799"/>
      <c r="H52" s="799"/>
      <c r="I52" s="799"/>
      <c r="J52" s="799"/>
      <c r="K52" s="799"/>
      <c r="L52" s="799"/>
      <c r="M52" s="799"/>
      <c r="N52" s="799"/>
      <c r="O52" s="799"/>
      <c r="P52" s="799"/>
      <c r="Q52" s="799"/>
      <c r="AY52" s="503"/>
      <c r="AZ52" s="503"/>
      <c r="BA52" s="503"/>
      <c r="BB52" s="503"/>
      <c r="BC52" s="503"/>
      <c r="BD52" s="656"/>
      <c r="BE52" s="656"/>
      <c r="BF52" s="656"/>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B23" sqref="BB23"/>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x14ac:dyDescent="0.2">
      <c r="A1" s="790" t="s">
        <v>982</v>
      </c>
      <c r="B1" s="815" t="s">
        <v>1102</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4" ht="12.75" x14ac:dyDescent="0.2">
      <c r="A2" s="791"/>
      <c r="B2" s="541" t="str">
        <f>"U.S. Energy Information Administration  |  Short-Term Energy Outlook  - "&amp;Dates!D1</f>
        <v>U.S. Energy Information Administration  |  Short-Term Energy Outlook  - February 2019</v>
      </c>
      <c r="C2" s="544"/>
      <c r="D2" s="544"/>
      <c r="E2" s="544"/>
      <c r="F2" s="544"/>
      <c r="G2" s="544"/>
      <c r="H2" s="544"/>
      <c r="I2" s="544"/>
      <c r="J2" s="544"/>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992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26.940158387</v>
      </c>
      <c r="D6" s="252">
        <v>27.119178142999999</v>
      </c>
      <c r="E6" s="252">
        <v>27.138986418999998</v>
      </c>
      <c r="F6" s="252">
        <v>27.082308999999999</v>
      </c>
      <c r="G6" s="252">
        <v>26.677442289999998</v>
      </c>
      <c r="H6" s="252">
        <v>26.725873666999998</v>
      </c>
      <c r="I6" s="252">
        <v>27.352128677</v>
      </c>
      <c r="J6" s="252">
        <v>27.375580418999998</v>
      </c>
      <c r="K6" s="252">
        <v>26.907220667000001</v>
      </c>
      <c r="L6" s="252">
        <v>27.222610289999999</v>
      </c>
      <c r="M6" s="252">
        <v>27.546268667</v>
      </c>
      <c r="N6" s="252">
        <v>27.569355032000001</v>
      </c>
      <c r="O6" s="252">
        <v>27.470365709999999</v>
      </c>
      <c r="P6" s="252">
        <v>27.138953379</v>
      </c>
      <c r="Q6" s="252">
        <v>27.204766128999999</v>
      </c>
      <c r="R6" s="252">
        <v>26.620859667000001</v>
      </c>
      <c r="S6" s="252">
        <v>26.059532097000002</v>
      </c>
      <c r="T6" s="252">
        <v>25.958648</v>
      </c>
      <c r="U6" s="252">
        <v>26.990318548000001</v>
      </c>
      <c r="V6" s="252">
        <v>26.624040677</v>
      </c>
      <c r="W6" s="252">
        <v>26.031745333</v>
      </c>
      <c r="X6" s="252">
        <v>26.876426902999999</v>
      </c>
      <c r="Y6" s="252">
        <v>27.616894333000001</v>
      </c>
      <c r="Z6" s="252">
        <v>26.953329387</v>
      </c>
      <c r="AA6" s="252">
        <v>27.133971419000002</v>
      </c>
      <c r="AB6" s="252">
        <v>27.605946285999998</v>
      </c>
      <c r="AC6" s="252">
        <v>27.63081571</v>
      </c>
      <c r="AD6" s="252">
        <v>27.044166000000001</v>
      </c>
      <c r="AE6" s="252">
        <v>27.237820386999999</v>
      </c>
      <c r="AF6" s="252">
        <v>27.180229333</v>
      </c>
      <c r="AG6" s="252">
        <v>27.665533676999999</v>
      </c>
      <c r="AH6" s="252">
        <v>27.585358289999999</v>
      </c>
      <c r="AI6" s="252">
        <v>27.141143</v>
      </c>
      <c r="AJ6" s="252">
        <v>28.191645354999999</v>
      </c>
      <c r="AK6" s="252">
        <v>29.033658333000002</v>
      </c>
      <c r="AL6" s="252">
        <v>28.634898387</v>
      </c>
      <c r="AM6" s="252">
        <v>28.799509451999999</v>
      </c>
      <c r="AN6" s="252">
        <v>29.167370714</v>
      </c>
      <c r="AO6" s="252">
        <v>29.441650773999999</v>
      </c>
      <c r="AP6" s="252">
        <v>29.277604</v>
      </c>
      <c r="AQ6" s="252">
        <v>29.112041839</v>
      </c>
      <c r="AR6" s="252">
        <v>29.423920667000001</v>
      </c>
      <c r="AS6" s="252">
        <v>30.161432161</v>
      </c>
      <c r="AT6" s="252">
        <v>30.686842968000001</v>
      </c>
      <c r="AU6" s="252">
        <v>30.342479666999999</v>
      </c>
      <c r="AV6" s="252">
        <v>30.689577160999999</v>
      </c>
      <c r="AW6" s="252">
        <v>31.034229043</v>
      </c>
      <c r="AX6" s="252">
        <v>31.289201680000001</v>
      </c>
      <c r="AY6" s="252">
        <v>30.901418392</v>
      </c>
      <c r="AZ6" s="409">
        <v>31.165879230000002</v>
      </c>
      <c r="BA6" s="409">
        <v>31.386044941000002</v>
      </c>
      <c r="BB6" s="409">
        <v>31.634190422</v>
      </c>
      <c r="BC6" s="409">
        <v>31.81064941</v>
      </c>
      <c r="BD6" s="409">
        <v>31.814650515</v>
      </c>
      <c r="BE6" s="409">
        <v>31.926564734999999</v>
      </c>
      <c r="BF6" s="409">
        <v>31.928974832000002</v>
      </c>
      <c r="BG6" s="409">
        <v>31.858153202</v>
      </c>
      <c r="BH6" s="409">
        <v>32.372800714</v>
      </c>
      <c r="BI6" s="409">
        <v>32.615989302000003</v>
      </c>
      <c r="BJ6" s="409">
        <v>32.663276768000003</v>
      </c>
      <c r="BK6" s="409">
        <v>32.873766396000001</v>
      </c>
      <c r="BL6" s="409">
        <v>32.998835165999999</v>
      </c>
      <c r="BM6" s="409">
        <v>33.250835672000001</v>
      </c>
      <c r="BN6" s="409">
        <v>33.424072264000003</v>
      </c>
      <c r="BO6" s="409">
        <v>33.455185683000003</v>
      </c>
      <c r="BP6" s="409">
        <v>33.549139941</v>
      </c>
      <c r="BQ6" s="409">
        <v>33.516508189</v>
      </c>
      <c r="BR6" s="409">
        <v>33.641193692999998</v>
      </c>
      <c r="BS6" s="409">
        <v>33.563841410999999</v>
      </c>
      <c r="BT6" s="409">
        <v>34.024610107999997</v>
      </c>
      <c r="BU6" s="409">
        <v>34.310122348</v>
      </c>
      <c r="BV6" s="409">
        <v>34.339566873999999</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18.662954667000001</v>
      </c>
      <c r="AV7" s="252">
        <v>18.647052161000001</v>
      </c>
      <c r="AW7" s="252">
        <v>19.074569332999999</v>
      </c>
      <c r="AX7" s="252">
        <v>19.166453957000002</v>
      </c>
      <c r="AY7" s="252">
        <v>19.185625827999999</v>
      </c>
      <c r="AZ7" s="409">
        <v>19.3619992</v>
      </c>
      <c r="BA7" s="409">
        <v>19.650941</v>
      </c>
      <c r="BB7" s="409">
        <v>19.7718721</v>
      </c>
      <c r="BC7" s="409">
        <v>19.941524300000001</v>
      </c>
      <c r="BD7" s="409">
        <v>19.915524099999999</v>
      </c>
      <c r="BE7" s="409">
        <v>19.936776999999999</v>
      </c>
      <c r="BF7" s="409">
        <v>20.086203000000001</v>
      </c>
      <c r="BG7" s="409">
        <v>20.0379462</v>
      </c>
      <c r="BH7" s="409">
        <v>20.226600300000001</v>
      </c>
      <c r="BI7" s="409">
        <v>20.446894</v>
      </c>
      <c r="BJ7" s="409">
        <v>20.515552100000001</v>
      </c>
      <c r="BK7" s="409">
        <v>20.5851802</v>
      </c>
      <c r="BL7" s="409">
        <v>20.675993099999999</v>
      </c>
      <c r="BM7" s="409">
        <v>20.9388206</v>
      </c>
      <c r="BN7" s="409">
        <v>21.061680200000001</v>
      </c>
      <c r="BO7" s="409">
        <v>21.196725199999999</v>
      </c>
      <c r="BP7" s="409">
        <v>21.226425500000001</v>
      </c>
      <c r="BQ7" s="409">
        <v>21.1857021</v>
      </c>
      <c r="BR7" s="409">
        <v>21.350390699999998</v>
      </c>
      <c r="BS7" s="409">
        <v>21.316030300000001</v>
      </c>
      <c r="BT7" s="409">
        <v>21.448834300000001</v>
      </c>
      <c r="BU7" s="409">
        <v>21.687648500000002</v>
      </c>
      <c r="BV7" s="409">
        <v>21.729145599999999</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4.8144869999999997</v>
      </c>
      <c r="P8" s="252">
        <v>4.7344869999999997</v>
      </c>
      <c r="Q8" s="252">
        <v>4.6544869999999996</v>
      </c>
      <c r="R8" s="252">
        <v>4.3164870000000004</v>
      </c>
      <c r="S8" s="252">
        <v>3.6784870000000001</v>
      </c>
      <c r="T8" s="252">
        <v>3.9794870000000002</v>
      </c>
      <c r="U8" s="252">
        <v>4.6044869999999998</v>
      </c>
      <c r="V8" s="252">
        <v>4.7424869999999997</v>
      </c>
      <c r="W8" s="252">
        <v>4.7464870000000001</v>
      </c>
      <c r="X8" s="252">
        <v>4.8104870000000002</v>
      </c>
      <c r="Y8" s="252">
        <v>5.1324870000000002</v>
      </c>
      <c r="Z8" s="252">
        <v>4.9154869999999997</v>
      </c>
      <c r="AA8" s="252">
        <v>5.1144869999999996</v>
      </c>
      <c r="AB8" s="252">
        <v>5.134487</v>
      </c>
      <c r="AC8" s="252">
        <v>4.9044869999999996</v>
      </c>
      <c r="AD8" s="252">
        <v>4.4944870000000003</v>
      </c>
      <c r="AE8" s="252">
        <v>4.6274870000000004</v>
      </c>
      <c r="AF8" s="252">
        <v>4.6804870000000003</v>
      </c>
      <c r="AG8" s="252">
        <v>4.9574870000000004</v>
      </c>
      <c r="AH8" s="252">
        <v>5.1114870000000003</v>
      </c>
      <c r="AI8" s="252">
        <v>4.9274870000000002</v>
      </c>
      <c r="AJ8" s="252">
        <v>4.9394869999999997</v>
      </c>
      <c r="AK8" s="252">
        <v>5.267487</v>
      </c>
      <c r="AL8" s="252">
        <v>5.344487</v>
      </c>
      <c r="AM8" s="252">
        <v>5.1984870000000001</v>
      </c>
      <c r="AN8" s="252">
        <v>5.3614870000000003</v>
      </c>
      <c r="AO8" s="252">
        <v>5.3964869999999996</v>
      </c>
      <c r="AP8" s="252">
        <v>5.0234870000000003</v>
      </c>
      <c r="AQ8" s="252">
        <v>5.1734869999999997</v>
      </c>
      <c r="AR8" s="252">
        <v>5.0954870000000003</v>
      </c>
      <c r="AS8" s="252">
        <v>5.3084870000000004</v>
      </c>
      <c r="AT8" s="252">
        <v>5.4474869999999997</v>
      </c>
      <c r="AU8" s="252">
        <v>5.211487</v>
      </c>
      <c r="AV8" s="252">
        <v>5.2564869999999999</v>
      </c>
      <c r="AW8" s="252">
        <v>5.1549058709000004</v>
      </c>
      <c r="AX8" s="252">
        <v>5.3053142864999998</v>
      </c>
      <c r="AY8" s="252">
        <v>4.8875319545</v>
      </c>
      <c r="AZ8" s="409">
        <v>4.9690644634999996</v>
      </c>
      <c r="BA8" s="409">
        <v>4.9163031785999998</v>
      </c>
      <c r="BB8" s="409">
        <v>5.0501440276</v>
      </c>
      <c r="BC8" s="409">
        <v>5.1624157862000004</v>
      </c>
      <c r="BD8" s="409">
        <v>5.1755374481</v>
      </c>
      <c r="BE8" s="409">
        <v>5.1505873366000001</v>
      </c>
      <c r="BF8" s="409">
        <v>5.2051535759999998</v>
      </c>
      <c r="BG8" s="409">
        <v>5.2499547154000004</v>
      </c>
      <c r="BH8" s="409">
        <v>5.2542766440999999</v>
      </c>
      <c r="BI8" s="409">
        <v>5.2816866287000002</v>
      </c>
      <c r="BJ8" s="409">
        <v>5.2256224495000003</v>
      </c>
      <c r="BK8" s="409">
        <v>5.3515327538999999</v>
      </c>
      <c r="BL8" s="409">
        <v>5.3382584765000001</v>
      </c>
      <c r="BM8" s="409">
        <v>5.3007056204999996</v>
      </c>
      <c r="BN8" s="409">
        <v>5.3282017164999997</v>
      </c>
      <c r="BO8" s="409">
        <v>5.3071564123000003</v>
      </c>
      <c r="BP8" s="409">
        <v>5.3375456124999996</v>
      </c>
      <c r="BQ8" s="409">
        <v>5.3229209634999997</v>
      </c>
      <c r="BR8" s="409">
        <v>5.3710554626000002</v>
      </c>
      <c r="BS8" s="409">
        <v>5.4184556592000002</v>
      </c>
      <c r="BT8" s="409">
        <v>5.4198367851000002</v>
      </c>
      <c r="BU8" s="409">
        <v>5.4432473171</v>
      </c>
      <c r="BV8" s="409">
        <v>5.4054564136999996</v>
      </c>
    </row>
    <row r="9" spans="1:74" ht="11.1" customHeight="1" x14ac:dyDescent="0.2">
      <c r="A9" s="162" t="s">
        <v>308</v>
      </c>
      <c r="B9" s="173" t="s">
        <v>290</v>
      </c>
      <c r="C9" s="252">
        <v>2.635643</v>
      </c>
      <c r="D9" s="252">
        <v>2.711643</v>
      </c>
      <c r="E9" s="252">
        <v>2.6926429999999999</v>
      </c>
      <c r="F9" s="252">
        <v>2.5456430000000001</v>
      </c>
      <c r="G9" s="252">
        <v>2.5836429999999999</v>
      </c>
      <c r="H9" s="252">
        <v>2.6056430000000002</v>
      </c>
      <c r="I9" s="252">
        <v>2.6346430000000001</v>
      </c>
      <c r="J9" s="252">
        <v>2.6176430000000002</v>
      </c>
      <c r="K9" s="252">
        <v>2.6216430000000002</v>
      </c>
      <c r="L9" s="252">
        <v>2.6286429999999998</v>
      </c>
      <c r="M9" s="252">
        <v>2.6116429999999999</v>
      </c>
      <c r="N9" s="252">
        <v>2.6116429999999999</v>
      </c>
      <c r="O9" s="252">
        <v>2.6093709999999999</v>
      </c>
      <c r="P9" s="252">
        <v>2.5463710000000002</v>
      </c>
      <c r="Q9" s="252">
        <v>2.5383710000000002</v>
      </c>
      <c r="R9" s="252">
        <v>2.5093709999999998</v>
      </c>
      <c r="S9" s="252">
        <v>2.507371</v>
      </c>
      <c r="T9" s="252">
        <v>2.531371</v>
      </c>
      <c r="U9" s="252">
        <v>2.507371</v>
      </c>
      <c r="V9" s="252">
        <v>2.495371</v>
      </c>
      <c r="W9" s="252">
        <v>2.4463710000000001</v>
      </c>
      <c r="X9" s="252">
        <v>2.4233709999999999</v>
      </c>
      <c r="Y9" s="252">
        <v>2.4003709999999998</v>
      </c>
      <c r="Z9" s="252">
        <v>2.3603710000000002</v>
      </c>
      <c r="AA9" s="252">
        <v>2.3513709999999999</v>
      </c>
      <c r="AB9" s="252">
        <v>2.358371</v>
      </c>
      <c r="AC9" s="252">
        <v>2.354371</v>
      </c>
      <c r="AD9" s="252">
        <v>2.3393709999999999</v>
      </c>
      <c r="AE9" s="252">
        <v>2.3443710000000002</v>
      </c>
      <c r="AF9" s="252">
        <v>2.3333710000000001</v>
      </c>
      <c r="AG9" s="252">
        <v>2.3053710000000001</v>
      </c>
      <c r="AH9" s="252">
        <v>2.2303709999999999</v>
      </c>
      <c r="AI9" s="252">
        <v>2.0263710000000001</v>
      </c>
      <c r="AJ9" s="252">
        <v>2.197371</v>
      </c>
      <c r="AK9" s="252">
        <v>2.1433710000000001</v>
      </c>
      <c r="AL9" s="252">
        <v>2.144371</v>
      </c>
      <c r="AM9" s="252">
        <v>2.213371</v>
      </c>
      <c r="AN9" s="252">
        <v>2.1763710000000001</v>
      </c>
      <c r="AO9" s="252">
        <v>2.1393710000000001</v>
      </c>
      <c r="AP9" s="252">
        <v>2.1723710000000001</v>
      </c>
      <c r="AQ9" s="252">
        <v>2.1373709999999999</v>
      </c>
      <c r="AR9" s="252">
        <v>2.1193710000000001</v>
      </c>
      <c r="AS9" s="252">
        <v>2.116371</v>
      </c>
      <c r="AT9" s="252">
        <v>2.0823710000000002</v>
      </c>
      <c r="AU9" s="252">
        <v>2.0913710000000001</v>
      </c>
      <c r="AV9" s="252">
        <v>2.015371</v>
      </c>
      <c r="AW9" s="252">
        <v>2.0875049344000001</v>
      </c>
      <c r="AX9" s="252">
        <v>2.080217277</v>
      </c>
      <c r="AY9" s="252">
        <v>2.0720964989000001</v>
      </c>
      <c r="AZ9" s="409">
        <v>2.0655961051</v>
      </c>
      <c r="BA9" s="409">
        <v>2.0580000128</v>
      </c>
      <c r="BB9" s="409">
        <v>2.0506226999999999</v>
      </c>
      <c r="BC9" s="409">
        <v>2.0434082806</v>
      </c>
      <c r="BD9" s="409">
        <v>2.0367048649999999</v>
      </c>
      <c r="BE9" s="409">
        <v>2.0296607477999999</v>
      </c>
      <c r="BF9" s="409">
        <v>2.0224813119</v>
      </c>
      <c r="BG9" s="409">
        <v>2.0155655416</v>
      </c>
      <c r="BH9" s="409">
        <v>2.0082398225000002</v>
      </c>
      <c r="BI9" s="409">
        <v>1.998192025</v>
      </c>
      <c r="BJ9" s="409">
        <v>1.9917697534000001</v>
      </c>
      <c r="BK9" s="409">
        <v>1.9840104812999999</v>
      </c>
      <c r="BL9" s="409">
        <v>1.9780606145999999</v>
      </c>
      <c r="BM9" s="409">
        <v>1.9710709257000001</v>
      </c>
      <c r="BN9" s="409">
        <v>1.9642337461999999</v>
      </c>
      <c r="BO9" s="409">
        <v>1.9575285477</v>
      </c>
      <c r="BP9" s="409">
        <v>1.9513774188999999</v>
      </c>
      <c r="BQ9" s="409">
        <v>1.9448521597999999</v>
      </c>
      <c r="BR9" s="409">
        <v>1.9381923661</v>
      </c>
      <c r="BS9" s="409">
        <v>1.9318339367999999</v>
      </c>
      <c r="BT9" s="409">
        <v>1.9249691164</v>
      </c>
      <c r="BU9" s="409">
        <v>1.9176600881999999</v>
      </c>
      <c r="BV9" s="409">
        <v>1.9117452386</v>
      </c>
    </row>
    <row r="10" spans="1:74" ht="11.1" customHeight="1" x14ac:dyDescent="0.2">
      <c r="A10" s="162" t="s">
        <v>309</v>
      </c>
      <c r="B10" s="173" t="s">
        <v>284</v>
      </c>
      <c r="C10" s="252">
        <v>4.8263769999999999</v>
      </c>
      <c r="D10" s="252">
        <v>4.7217320000000003</v>
      </c>
      <c r="E10" s="252">
        <v>4.7367280000000003</v>
      </c>
      <c r="F10" s="252">
        <v>4.8849859999999996</v>
      </c>
      <c r="G10" s="252">
        <v>4.8823720000000002</v>
      </c>
      <c r="H10" s="252">
        <v>4.8673029999999997</v>
      </c>
      <c r="I10" s="252">
        <v>4.8708200000000001</v>
      </c>
      <c r="J10" s="252">
        <v>4.777997</v>
      </c>
      <c r="K10" s="252">
        <v>4.7480260000000003</v>
      </c>
      <c r="L10" s="252">
        <v>4.9562390000000001</v>
      </c>
      <c r="M10" s="252">
        <v>5.0179359999999997</v>
      </c>
      <c r="N10" s="252">
        <v>5.0651409999999997</v>
      </c>
      <c r="O10" s="252">
        <v>5.0491780000000004</v>
      </c>
      <c r="P10" s="252">
        <v>5.0265469999999999</v>
      </c>
      <c r="Q10" s="252">
        <v>4.9803889999999997</v>
      </c>
      <c r="R10" s="252">
        <v>4.9373290000000001</v>
      </c>
      <c r="S10" s="252">
        <v>4.8461220000000003</v>
      </c>
      <c r="T10" s="252">
        <v>4.6205829999999999</v>
      </c>
      <c r="U10" s="252">
        <v>5.0454910000000002</v>
      </c>
      <c r="V10" s="252">
        <v>4.7505709999999999</v>
      </c>
      <c r="W10" s="252">
        <v>4.39696</v>
      </c>
      <c r="X10" s="252">
        <v>4.8822080000000003</v>
      </c>
      <c r="Y10" s="252">
        <v>5.0983749999999999</v>
      </c>
      <c r="Z10" s="252">
        <v>4.9634989999999997</v>
      </c>
      <c r="AA10" s="252">
        <v>4.9266670000000001</v>
      </c>
      <c r="AB10" s="252">
        <v>4.9576669999999998</v>
      </c>
      <c r="AC10" s="252">
        <v>5.0346669999999998</v>
      </c>
      <c r="AD10" s="252">
        <v>4.9546669999999997</v>
      </c>
      <c r="AE10" s="252">
        <v>4.8016670000000001</v>
      </c>
      <c r="AF10" s="252">
        <v>4.7016669999999996</v>
      </c>
      <c r="AG10" s="252">
        <v>4.8486669999999998</v>
      </c>
      <c r="AH10" s="252">
        <v>4.6746670000000003</v>
      </c>
      <c r="AI10" s="252">
        <v>4.5776669999999999</v>
      </c>
      <c r="AJ10" s="252">
        <v>4.8276669999999999</v>
      </c>
      <c r="AK10" s="252">
        <v>4.7716669999999999</v>
      </c>
      <c r="AL10" s="252">
        <v>4.5596670000000001</v>
      </c>
      <c r="AM10" s="252">
        <v>5.0216669999999999</v>
      </c>
      <c r="AN10" s="252">
        <v>4.8556670000000004</v>
      </c>
      <c r="AO10" s="252">
        <v>4.7496669999999996</v>
      </c>
      <c r="AP10" s="252">
        <v>4.8356669999999999</v>
      </c>
      <c r="AQ10" s="252">
        <v>4.476667</v>
      </c>
      <c r="AR10" s="252">
        <v>4.6106670000000003</v>
      </c>
      <c r="AS10" s="252">
        <v>4.7576669999999996</v>
      </c>
      <c r="AT10" s="252">
        <v>4.5796669999999997</v>
      </c>
      <c r="AU10" s="252">
        <v>4.3766670000000003</v>
      </c>
      <c r="AV10" s="252">
        <v>4.7706670000000004</v>
      </c>
      <c r="AW10" s="252">
        <v>4.7172489048999999</v>
      </c>
      <c r="AX10" s="252">
        <v>4.7372161593</v>
      </c>
      <c r="AY10" s="252">
        <v>4.7561641111000004</v>
      </c>
      <c r="AZ10" s="409">
        <v>4.7692194617999997</v>
      </c>
      <c r="BA10" s="409">
        <v>4.7608007498999996</v>
      </c>
      <c r="BB10" s="409">
        <v>4.7615515946000002</v>
      </c>
      <c r="BC10" s="409">
        <v>4.6633010431999997</v>
      </c>
      <c r="BD10" s="409">
        <v>4.6868841016999996</v>
      </c>
      <c r="BE10" s="409">
        <v>4.8095396500999996</v>
      </c>
      <c r="BF10" s="409">
        <v>4.6151369441999996</v>
      </c>
      <c r="BG10" s="409">
        <v>4.5546867449999997</v>
      </c>
      <c r="BH10" s="409">
        <v>4.8836839474999998</v>
      </c>
      <c r="BI10" s="409">
        <v>4.8892166481999997</v>
      </c>
      <c r="BJ10" s="409">
        <v>4.9303324655000003</v>
      </c>
      <c r="BK10" s="409">
        <v>4.9530429607000004</v>
      </c>
      <c r="BL10" s="409">
        <v>5.0065229749000002</v>
      </c>
      <c r="BM10" s="409">
        <v>5.0402385257000004</v>
      </c>
      <c r="BN10" s="409">
        <v>5.0699566016000004</v>
      </c>
      <c r="BO10" s="409">
        <v>4.9937755233000001</v>
      </c>
      <c r="BP10" s="409">
        <v>5.0337914097000001</v>
      </c>
      <c r="BQ10" s="409">
        <v>5.0630329651999997</v>
      </c>
      <c r="BR10" s="409">
        <v>4.9815551639000004</v>
      </c>
      <c r="BS10" s="409">
        <v>4.8975215146000002</v>
      </c>
      <c r="BT10" s="409">
        <v>5.2309699068000004</v>
      </c>
      <c r="BU10" s="409">
        <v>5.2615664429000004</v>
      </c>
      <c r="BV10" s="409">
        <v>5.2932196220999996</v>
      </c>
    </row>
    <row r="11" spans="1:74" ht="11.1" customHeight="1" x14ac:dyDescent="0.2">
      <c r="A11" s="162" t="s">
        <v>316</v>
      </c>
      <c r="B11" s="173" t="s">
        <v>285</v>
      </c>
      <c r="C11" s="252">
        <v>68.435022935999996</v>
      </c>
      <c r="D11" s="252">
        <v>68.144789596999999</v>
      </c>
      <c r="E11" s="252">
        <v>69.174528866000003</v>
      </c>
      <c r="F11" s="252">
        <v>69.310329374000005</v>
      </c>
      <c r="G11" s="252">
        <v>69.959033297000005</v>
      </c>
      <c r="H11" s="252">
        <v>70.448924925</v>
      </c>
      <c r="I11" s="252">
        <v>70.500507540000001</v>
      </c>
      <c r="J11" s="252">
        <v>70.295283112999996</v>
      </c>
      <c r="K11" s="252">
        <v>70.518825820999993</v>
      </c>
      <c r="L11" s="252">
        <v>70.415177650000004</v>
      </c>
      <c r="M11" s="252">
        <v>70.380145244999994</v>
      </c>
      <c r="N11" s="252">
        <v>70.317368552999994</v>
      </c>
      <c r="O11" s="252">
        <v>70.275416929000002</v>
      </c>
      <c r="P11" s="252">
        <v>69.748056223000006</v>
      </c>
      <c r="Q11" s="252">
        <v>69.835802791000006</v>
      </c>
      <c r="R11" s="252">
        <v>70.113024828999997</v>
      </c>
      <c r="S11" s="252">
        <v>70.196225472999998</v>
      </c>
      <c r="T11" s="252">
        <v>70.799136367000003</v>
      </c>
      <c r="U11" s="252">
        <v>70.815603281999998</v>
      </c>
      <c r="V11" s="252">
        <v>70.171440758000003</v>
      </c>
      <c r="W11" s="252">
        <v>70.890314845999995</v>
      </c>
      <c r="X11" s="252">
        <v>71.246077752000005</v>
      </c>
      <c r="Y11" s="252">
        <v>71.710370093999998</v>
      </c>
      <c r="Z11" s="252">
        <v>71.254565338000006</v>
      </c>
      <c r="AA11" s="252">
        <v>70.111317373000006</v>
      </c>
      <c r="AB11" s="252">
        <v>69.794398861999994</v>
      </c>
      <c r="AC11" s="252">
        <v>69.120485359</v>
      </c>
      <c r="AD11" s="252">
        <v>69.525436342999996</v>
      </c>
      <c r="AE11" s="252">
        <v>70.273609777999994</v>
      </c>
      <c r="AF11" s="252">
        <v>71.059604927999999</v>
      </c>
      <c r="AG11" s="252">
        <v>71.303055103000005</v>
      </c>
      <c r="AH11" s="252">
        <v>70.627896223999997</v>
      </c>
      <c r="AI11" s="252">
        <v>71.166737488999999</v>
      </c>
      <c r="AJ11" s="252">
        <v>70.706800021000006</v>
      </c>
      <c r="AK11" s="252">
        <v>70.446603597000006</v>
      </c>
      <c r="AL11" s="252">
        <v>70.126091848000002</v>
      </c>
      <c r="AM11" s="252">
        <v>70.167165678000003</v>
      </c>
      <c r="AN11" s="252">
        <v>69.995222042999998</v>
      </c>
      <c r="AO11" s="252">
        <v>69.811589104999996</v>
      </c>
      <c r="AP11" s="252">
        <v>70.099264668999993</v>
      </c>
      <c r="AQ11" s="252">
        <v>70.252783500000007</v>
      </c>
      <c r="AR11" s="252">
        <v>70.679101101000001</v>
      </c>
      <c r="AS11" s="252">
        <v>70.814935267999999</v>
      </c>
      <c r="AT11" s="252">
        <v>70.677463868000004</v>
      </c>
      <c r="AU11" s="252">
        <v>70.950162000000006</v>
      </c>
      <c r="AV11" s="252">
        <v>71.319162000000006</v>
      </c>
      <c r="AW11" s="252">
        <v>71.095291332000002</v>
      </c>
      <c r="AX11" s="252">
        <v>70.540762752999996</v>
      </c>
      <c r="AY11" s="252">
        <v>69.680455037000002</v>
      </c>
      <c r="AZ11" s="409">
        <v>69.412340033000007</v>
      </c>
      <c r="BA11" s="409">
        <v>69.623889673999997</v>
      </c>
      <c r="BB11" s="409">
        <v>69.784339485999993</v>
      </c>
      <c r="BC11" s="409">
        <v>69.917656119</v>
      </c>
      <c r="BD11" s="409">
        <v>70.356605810000005</v>
      </c>
      <c r="BE11" s="409">
        <v>70.541490452000005</v>
      </c>
      <c r="BF11" s="409">
        <v>70.285475020000007</v>
      </c>
      <c r="BG11" s="409">
        <v>70.656510553999993</v>
      </c>
      <c r="BH11" s="409">
        <v>70.211536155999994</v>
      </c>
      <c r="BI11" s="409">
        <v>70.132020169</v>
      </c>
      <c r="BJ11" s="409">
        <v>69.914983664000005</v>
      </c>
      <c r="BK11" s="409">
        <v>69.509895549000007</v>
      </c>
      <c r="BL11" s="409">
        <v>69.360450196000002</v>
      </c>
      <c r="BM11" s="409">
        <v>69.475949310000004</v>
      </c>
      <c r="BN11" s="409">
        <v>69.947286110999997</v>
      </c>
      <c r="BO11" s="409">
        <v>70.125318316999994</v>
      </c>
      <c r="BP11" s="409">
        <v>70.385016691000004</v>
      </c>
      <c r="BQ11" s="409">
        <v>70.545084478000007</v>
      </c>
      <c r="BR11" s="409">
        <v>70.294250246000004</v>
      </c>
      <c r="BS11" s="409">
        <v>70.360565962999999</v>
      </c>
      <c r="BT11" s="409">
        <v>70.053333825999999</v>
      </c>
      <c r="BU11" s="409">
        <v>69.939103888999995</v>
      </c>
      <c r="BV11" s="409">
        <v>69.763072761999993</v>
      </c>
    </row>
    <row r="12" spans="1:74" ht="11.1" customHeight="1" x14ac:dyDescent="0.2">
      <c r="A12" s="162" t="s">
        <v>311</v>
      </c>
      <c r="B12" s="173" t="s">
        <v>1085</v>
      </c>
      <c r="C12" s="252">
        <v>35.271457935999997</v>
      </c>
      <c r="D12" s="252">
        <v>35.145511597000002</v>
      </c>
      <c r="E12" s="252">
        <v>35.942924865999998</v>
      </c>
      <c r="F12" s="252">
        <v>36.142378374000003</v>
      </c>
      <c r="G12" s="252">
        <v>36.448602297000001</v>
      </c>
      <c r="H12" s="252">
        <v>36.714417924999999</v>
      </c>
      <c r="I12" s="252">
        <v>36.977561540000004</v>
      </c>
      <c r="J12" s="252">
        <v>36.576122112999997</v>
      </c>
      <c r="K12" s="252">
        <v>36.955448820999997</v>
      </c>
      <c r="L12" s="252">
        <v>36.710367650000002</v>
      </c>
      <c r="M12" s="252">
        <v>36.815649245000003</v>
      </c>
      <c r="N12" s="252">
        <v>36.795046552999999</v>
      </c>
      <c r="O12" s="252">
        <v>37.221669929000001</v>
      </c>
      <c r="P12" s="252">
        <v>36.752684223000003</v>
      </c>
      <c r="Q12" s="252">
        <v>37.004492790999997</v>
      </c>
      <c r="R12" s="252">
        <v>37.095053829000001</v>
      </c>
      <c r="S12" s="252">
        <v>36.969107473000001</v>
      </c>
      <c r="T12" s="252">
        <v>37.395780367</v>
      </c>
      <c r="U12" s="252">
        <v>37.594290282000003</v>
      </c>
      <c r="V12" s="252">
        <v>37.469657757999997</v>
      </c>
      <c r="W12" s="252">
        <v>37.484002846000003</v>
      </c>
      <c r="X12" s="252">
        <v>37.803279752000002</v>
      </c>
      <c r="Y12" s="252">
        <v>38.273413093999999</v>
      </c>
      <c r="Z12" s="252">
        <v>38.014898338000002</v>
      </c>
      <c r="AA12" s="252">
        <v>37.226526372999999</v>
      </c>
      <c r="AB12" s="252">
        <v>37.026607861999999</v>
      </c>
      <c r="AC12" s="252">
        <v>36.534694359</v>
      </c>
      <c r="AD12" s="252">
        <v>36.745645343</v>
      </c>
      <c r="AE12" s="252">
        <v>37.228818777999997</v>
      </c>
      <c r="AF12" s="252">
        <v>37.624813928000002</v>
      </c>
      <c r="AG12" s="252">
        <v>37.860264102999999</v>
      </c>
      <c r="AH12" s="252">
        <v>37.654105223999998</v>
      </c>
      <c r="AI12" s="252">
        <v>37.812946488999998</v>
      </c>
      <c r="AJ12" s="252">
        <v>37.548009020999999</v>
      </c>
      <c r="AK12" s="252">
        <v>37.386812597000002</v>
      </c>
      <c r="AL12" s="252">
        <v>37.311300848000002</v>
      </c>
      <c r="AM12" s="252">
        <v>37.617374677999997</v>
      </c>
      <c r="AN12" s="252">
        <v>37.460431043</v>
      </c>
      <c r="AO12" s="252">
        <v>37.210798105000002</v>
      </c>
      <c r="AP12" s="252">
        <v>37.110473669000001</v>
      </c>
      <c r="AQ12" s="252">
        <v>36.979992500000002</v>
      </c>
      <c r="AR12" s="252">
        <v>37.031310101000003</v>
      </c>
      <c r="AS12" s="252">
        <v>37.099144268000003</v>
      </c>
      <c r="AT12" s="252">
        <v>37.348672868000001</v>
      </c>
      <c r="AU12" s="252">
        <v>37.510370999999999</v>
      </c>
      <c r="AV12" s="252">
        <v>37.680371000000001</v>
      </c>
      <c r="AW12" s="252">
        <v>37.520688196000002</v>
      </c>
      <c r="AX12" s="252">
        <v>36.778953061999999</v>
      </c>
      <c r="AY12" s="252">
        <v>36.193433405</v>
      </c>
      <c r="AZ12" s="409">
        <v>36.058254359999999</v>
      </c>
      <c r="BA12" s="409">
        <v>36.221802783999998</v>
      </c>
      <c r="BB12" s="409">
        <v>36.096133557000002</v>
      </c>
      <c r="BC12" s="409">
        <v>36.136464211000003</v>
      </c>
      <c r="BD12" s="409">
        <v>36.208952244000002</v>
      </c>
      <c r="BE12" s="409">
        <v>36.280364065000001</v>
      </c>
      <c r="BF12" s="409">
        <v>36.231505534999997</v>
      </c>
      <c r="BG12" s="409">
        <v>36.092723562000003</v>
      </c>
      <c r="BH12" s="409">
        <v>35.983799824000002</v>
      </c>
      <c r="BI12" s="409">
        <v>35.845453397999997</v>
      </c>
      <c r="BJ12" s="409">
        <v>35.807204372999998</v>
      </c>
      <c r="BK12" s="409">
        <v>35.647967311000002</v>
      </c>
      <c r="BL12" s="409">
        <v>35.610962196000003</v>
      </c>
      <c r="BM12" s="409">
        <v>35.633569065000003</v>
      </c>
      <c r="BN12" s="409">
        <v>35.606984478999998</v>
      </c>
      <c r="BO12" s="409">
        <v>35.675394122999997</v>
      </c>
      <c r="BP12" s="409">
        <v>35.738980476999998</v>
      </c>
      <c r="BQ12" s="409">
        <v>35.827485131000003</v>
      </c>
      <c r="BR12" s="409">
        <v>35.790724034999997</v>
      </c>
      <c r="BS12" s="409">
        <v>35.674056055000001</v>
      </c>
      <c r="BT12" s="409">
        <v>35.577220363000002</v>
      </c>
      <c r="BU12" s="409">
        <v>35.455980895000003</v>
      </c>
      <c r="BV12" s="409">
        <v>35.499844627000002</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32.268999999999998</v>
      </c>
      <c r="AN13" s="252">
        <v>32.098999999999997</v>
      </c>
      <c r="AO13" s="252">
        <v>31.92</v>
      </c>
      <c r="AP13" s="252">
        <v>31.86</v>
      </c>
      <c r="AQ13" s="252">
        <v>31.744</v>
      </c>
      <c r="AR13" s="252">
        <v>31.745999999999999</v>
      </c>
      <c r="AS13" s="252">
        <v>31.824000000000002</v>
      </c>
      <c r="AT13" s="252">
        <v>32.06</v>
      </c>
      <c r="AU13" s="252">
        <v>32.183999999999997</v>
      </c>
      <c r="AV13" s="252">
        <v>32.353999999999999</v>
      </c>
      <c r="AW13" s="252">
        <v>32.170999999999999</v>
      </c>
      <c r="AX13" s="252">
        <v>31.366</v>
      </c>
      <c r="AY13" s="252">
        <v>30.725999999999999</v>
      </c>
      <c r="AZ13" s="409">
        <v>30.611008000000002</v>
      </c>
      <c r="BA13" s="409">
        <v>30.794163999999999</v>
      </c>
      <c r="BB13" s="409">
        <v>30.687915</v>
      </c>
      <c r="BC13" s="409">
        <v>30.756678000000001</v>
      </c>
      <c r="BD13" s="409">
        <v>30.845454</v>
      </c>
      <c r="BE13" s="409">
        <v>30.934242000000001</v>
      </c>
      <c r="BF13" s="409">
        <v>30.903041999999999</v>
      </c>
      <c r="BG13" s="409">
        <v>30.781853999999999</v>
      </c>
      <c r="BH13" s="409">
        <v>30.680678</v>
      </c>
      <c r="BI13" s="409">
        <v>30.559514</v>
      </c>
      <c r="BJ13" s="409">
        <v>30.538360999999998</v>
      </c>
      <c r="BK13" s="409">
        <v>30.418828000000001</v>
      </c>
      <c r="BL13" s="409">
        <v>30.399052000000001</v>
      </c>
      <c r="BM13" s="409">
        <v>30.439288999999999</v>
      </c>
      <c r="BN13" s="409">
        <v>30.430181999999999</v>
      </c>
      <c r="BO13" s="409">
        <v>30.516089999999998</v>
      </c>
      <c r="BP13" s="409">
        <v>30.597014999999999</v>
      </c>
      <c r="BQ13" s="409">
        <v>30.702956</v>
      </c>
      <c r="BR13" s="409">
        <v>30.683911999999999</v>
      </c>
      <c r="BS13" s="409">
        <v>30.564882999999998</v>
      </c>
      <c r="BT13" s="409">
        <v>30.465869999999999</v>
      </c>
      <c r="BU13" s="409">
        <v>30.341871999999999</v>
      </c>
      <c r="BV13" s="409">
        <v>30.317889000000001</v>
      </c>
    </row>
    <row r="14" spans="1:74" ht="11.1" customHeight="1" x14ac:dyDescent="0.2">
      <c r="A14" s="162" t="s">
        <v>498</v>
      </c>
      <c r="B14" s="173" t="s">
        <v>1239</v>
      </c>
      <c r="C14" s="252">
        <v>5.2070649363000001</v>
      </c>
      <c r="D14" s="252">
        <v>5.1873295968999997</v>
      </c>
      <c r="E14" s="252">
        <v>5.1521638657000004</v>
      </c>
      <c r="F14" s="252">
        <v>5.2028163739000002</v>
      </c>
      <c r="G14" s="252">
        <v>5.2638802974000001</v>
      </c>
      <c r="H14" s="252">
        <v>5.0806269250999998</v>
      </c>
      <c r="I14" s="252">
        <v>5.1390405397999999</v>
      </c>
      <c r="J14" s="252">
        <v>4.9514371129999999</v>
      </c>
      <c r="K14" s="252">
        <v>5.1998308208999999</v>
      </c>
      <c r="L14" s="252">
        <v>5.1808116494999998</v>
      </c>
      <c r="M14" s="252">
        <v>5.1621992448</v>
      </c>
      <c r="N14" s="252">
        <v>5.1576905531000001</v>
      </c>
      <c r="O14" s="252">
        <v>5.1981279293</v>
      </c>
      <c r="P14" s="252">
        <v>5.1471542231000003</v>
      </c>
      <c r="Q14" s="252">
        <v>5.2929477905000004</v>
      </c>
      <c r="R14" s="252">
        <v>5.2739958289000004</v>
      </c>
      <c r="S14" s="252">
        <v>5.1217564726000004</v>
      </c>
      <c r="T14" s="252">
        <v>5.1203173673000002</v>
      </c>
      <c r="U14" s="252">
        <v>5.2392952817999996</v>
      </c>
      <c r="V14" s="252">
        <v>5.2369147582000002</v>
      </c>
      <c r="W14" s="252">
        <v>5.1884828460000003</v>
      </c>
      <c r="X14" s="252">
        <v>5.2519527522000002</v>
      </c>
      <c r="Y14" s="252">
        <v>5.3380980945000003</v>
      </c>
      <c r="Z14" s="252">
        <v>5.2211903383999996</v>
      </c>
      <c r="AA14" s="252">
        <v>5.3805263731000004</v>
      </c>
      <c r="AB14" s="252">
        <v>5.2996078620000002</v>
      </c>
      <c r="AC14" s="252">
        <v>5.1886943590000003</v>
      </c>
      <c r="AD14" s="252">
        <v>5.3216453429000001</v>
      </c>
      <c r="AE14" s="252">
        <v>5.2968187780999996</v>
      </c>
      <c r="AF14" s="252">
        <v>5.2548139274999999</v>
      </c>
      <c r="AG14" s="252">
        <v>5.2692641030000003</v>
      </c>
      <c r="AH14" s="252">
        <v>5.2011052239</v>
      </c>
      <c r="AI14" s="252">
        <v>5.2189464888000003</v>
      </c>
      <c r="AJ14" s="252">
        <v>5.1520090206000004</v>
      </c>
      <c r="AK14" s="252">
        <v>5.2548125971999999</v>
      </c>
      <c r="AL14" s="252">
        <v>5.3143008478000002</v>
      </c>
      <c r="AM14" s="252">
        <v>5.3483746774999998</v>
      </c>
      <c r="AN14" s="252">
        <v>5.3614310431999996</v>
      </c>
      <c r="AO14" s="252">
        <v>5.2907981049000004</v>
      </c>
      <c r="AP14" s="252">
        <v>5.2504736693999998</v>
      </c>
      <c r="AQ14" s="252">
        <v>5.2359924999</v>
      </c>
      <c r="AR14" s="252">
        <v>5.2853101011000003</v>
      </c>
      <c r="AS14" s="252">
        <v>5.2751442677</v>
      </c>
      <c r="AT14" s="252">
        <v>5.2886728677999999</v>
      </c>
      <c r="AU14" s="252">
        <v>5.326371</v>
      </c>
      <c r="AV14" s="252">
        <v>5.326371</v>
      </c>
      <c r="AW14" s="252">
        <v>5.3496881954999997</v>
      </c>
      <c r="AX14" s="252">
        <v>5.4129530624999997</v>
      </c>
      <c r="AY14" s="252">
        <v>5.4674334053000004</v>
      </c>
      <c r="AZ14" s="409">
        <v>5.4472463598000003</v>
      </c>
      <c r="BA14" s="409">
        <v>5.4276387835</v>
      </c>
      <c r="BB14" s="409">
        <v>5.4082185564999996</v>
      </c>
      <c r="BC14" s="409">
        <v>5.3797862108999999</v>
      </c>
      <c r="BD14" s="409">
        <v>5.3634982439999996</v>
      </c>
      <c r="BE14" s="409">
        <v>5.3461220647000003</v>
      </c>
      <c r="BF14" s="409">
        <v>5.3284635353000001</v>
      </c>
      <c r="BG14" s="409">
        <v>5.3108695616999997</v>
      </c>
      <c r="BH14" s="409">
        <v>5.3031218243999998</v>
      </c>
      <c r="BI14" s="409">
        <v>5.2859393977</v>
      </c>
      <c r="BJ14" s="409">
        <v>5.2688433730000002</v>
      </c>
      <c r="BK14" s="409">
        <v>5.2291393104999999</v>
      </c>
      <c r="BL14" s="409">
        <v>5.2119101962999999</v>
      </c>
      <c r="BM14" s="409">
        <v>5.1942800645</v>
      </c>
      <c r="BN14" s="409">
        <v>5.1768024787</v>
      </c>
      <c r="BO14" s="409">
        <v>5.1593041234000001</v>
      </c>
      <c r="BP14" s="409">
        <v>5.1419654766000003</v>
      </c>
      <c r="BQ14" s="409">
        <v>5.1245291311000001</v>
      </c>
      <c r="BR14" s="409">
        <v>5.1068120348999999</v>
      </c>
      <c r="BS14" s="409">
        <v>5.1091730551000003</v>
      </c>
      <c r="BT14" s="409">
        <v>5.1113503626999996</v>
      </c>
      <c r="BU14" s="409">
        <v>5.1141088949000002</v>
      </c>
      <c r="BV14" s="409">
        <v>5.1819556267999998</v>
      </c>
    </row>
    <row r="15" spans="1:74" ht="11.1" customHeight="1" x14ac:dyDescent="0.2">
      <c r="A15" s="162" t="s">
        <v>313</v>
      </c>
      <c r="B15" s="173" t="s">
        <v>286</v>
      </c>
      <c r="C15" s="252">
        <v>14.18338</v>
      </c>
      <c r="D15" s="252">
        <v>14.101258</v>
      </c>
      <c r="E15" s="252">
        <v>14.284371</v>
      </c>
      <c r="F15" s="252">
        <v>13.974178</v>
      </c>
      <c r="G15" s="252">
        <v>14.138923999999999</v>
      </c>
      <c r="H15" s="252">
        <v>13.949510999999999</v>
      </c>
      <c r="I15" s="252">
        <v>14.072452999999999</v>
      </c>
      <c r="J15" s="252">
        <v>14.037947000000001</v>
      </c>
      <c r="K15" s="252">
        <v>13.947289</v>
      </c>
      <c r="L15" s="252">
        <v>14.066580999999999</v>
      </c>
      <c r="M15" s="252">
        <v>14.20589</v>
      </c>
      <c r="N15" s="252">
        <v>14.260007999999999</v>
      </c>
      <c r="O15" s="252">
        <v>14.321949999999999</v>
      </c>
      <c r="P15" s="252">
        <v>14.338950000000001</v>
      </c>
      <c r="Q15" s="252">
        <v>14.38195</v>
      </c>
      <c r="R15" s="252">
        <v>14.13495</v>
      </c>
      <c r="S15" s="252">
        <v>14.027950000000001</v>
      </c>
      <c r="T15" s="252">
        <v>14.16995</v>
      </c>
      <c r="U15" s="252">
        <v>13.94295</v>
      </c>
      <c r="V15" s="252">
        <v>13.619949999999999</v>
      </c>
      <c r="W15" s="252">
        <v>14.22695</v>
      </c>
      <c r="X15" s="252">
        <v>14.52195</v>
      </c>
      <c r="Y15" s="252">
        <v>14.50295</v>
      </c>
      <c r="Z15" s="252">
        <v>14.571949999999999</v>
      </c>
      <c r="AA15" s="252">
        <v>14.469924000000001</v>
      </c>
      <c r="AB15" s="252">
        <v>14.459924000000001</v>
      </c>
      <c r="AC15" s="252">
        <v>14.393924</v>
      </c>
      <c r="AD15" s="252">
        <v>14.361924</v>
      </c>
      <c r="AE15" s="252">
        <v>14.273923999999999</v>
      </c>
      <c r="AF15" s="252">
        <v>14.305923999999999</v>
      </c>
      <c r="AG15" s="252">
        <v>14.321923999999999</v>
      </c>
      <c r="AH15" s="252">
        <v>14.135923999999999</v>
      </c>
      <c r="AI15" s="252">
        <v>14.239924</v>
      </c>
      <c r="AJ15" s="252">
        <v>14.233924</v>
      </c>
      <c r="AK15" s="252">
        <v>14.369923999999999</v>
      </c>
      <c r="AL15" s="252">
        <v>14.397924</v>
      </c>
      <c r="AM15" s="252">
        <v>14.377924</v>
      </c>
      <c r="AN15" s="252">
        <v>14.429924</v>
      </c>
      <c r="AO15" s="252">
        <v>14.426924</v>
      </c>
      <c r="AP15" s="252">
        <v>14.370924</v>
      </c>
      <c r="AQ15" s="252">
        <v>14.415924</v>
      </c>
      <c r="AR15" s="252">
        <v>14.509924</v>
      </c>
      <c r="AS15" s="252">
        <v>14.676924</v>
      </c>
      <c r="AT15" s="252">
        <v>14.459924000000001</v>
      </c>
      <c r="AU15" s="252">
        <v>14.718923999999999</v>
      </c>
      <c r="AV15" s="252">
        <v>14.785924</v>
      </c>
      <c r="AW15" s="252">
        <v>14.851864947999999</v>
      </c>
      <c r="AX15" s="252">
        <v>14.979154875000001</v>
      </c>
      <c r="AY15" s="252">
        <v>14.880467199</v>
      </c>
      <c r="AZ15" s="409">
        <v>14.822005517999999</v>
      </c>
      <c r="BA15" s="409">
        <v>14.751398738000001</v>
      </c>
      <c r="BB15" s="409">
        <v>14.549821399000001</v>
      </c>
      <c r="BC15" s="409">
        <v>14.390529146</v>
      </c>
      <c r="BD15" s="409">
        <v>14.542708380000001</v>
      </c>
      <c r="BE15" s="409">
        <v>14.701473341</v>
      </c>
      <c r="BF15" s="409">
        <v>14.668924342</v>
      </c>
      <c r="BG15" s="409">
        <v>14.821492355</v>
      </c>
      <c r="BH15" s="409">
        <v>14.886223055</v>
      </c>
      <c r="BI15" s="409">
        <v>14.944407793</v>
      </c>
      <c r="BJ15" s="409">
        <v>15.014467682999999</v>
      </c>
      <c r="BK15" s="409">
        <v>14.98159948</v>
      </c>
      <c r="BL15" s="409">
        <v>14.974421118</v>
      </c>
      <c r="BM15" s="409">
        <v>14.962187849999999</v>
      </c>
      <c r="BN15" s="409">
        <v>14.966740808999999</v>
      </c>
      <c r="BO15" s="409">
        <v>14.844554359</v>
      </c>
      <c r="BP15" s="409">
        <v>14.821751565</v>
      </c>
      <c r="BQ15" s="409">
        <v>14.941242429000001</v>
      </c>
      <c r="BR15" s="409">
        <v>14.921450052999999</v>
      </c>
      <c r="BS15" s="409">
        <v>14.740137599000001</v>
      </c>
      <c r="BT15" s="409">
        <v>14.944930658000001</v>
      </c>
      <c r="BU15" s="409">
        <v>14.949995187000001</v>
      </c>
      <c r="BV15" s="409">
        <v>14.976241774</v>
      </c>
    </row>
    <row r="16" spans="1:74" ht="11.1" customHeight="1" x14ac:dyDescent="0.2">
      <c r="A16" s="162" t="s">
        <v>314</v>
      </c>
      <c r="B16" s="173" t="s">
        <v>287</v>
      </c>
      <c r="C16" s="252">
        <v>5.0999999999999996</v>
      </c>
      <c r="D16" s="252">
        <v>5.0860000000000003</v>
      </c>
      <c r="E16" s="252">
        <v>5.1239999999999997</v>
      </c>
      <c r="F16" s="252">
        <v>5.1260000000000003</v>
      </c>
      <c r="G16" s="252">
        <v>5.1390000000000002</v>
      </c>
      <c r="H16" s="252">
        <v>5.2759999999999998</v>
      </c>
      <c r="I16" s="252">
        <v>5.1310000000000002</v>
      </c>
      <c r="J16" s="252">
        <v>5.1459999999999999</v>
      </c>
      <c r="K16" s="252">
        <v>5.1849999999999996</v>
      </c>
      <c r="L16" s="252">
        <v>5.1269999999999998</v>
      </c>
      <c r="M16" s="252">
        <v>5.165</v>
      </c>
      <c r="N16" s="252">
        <v>5.1429999999999998</v>
      </c>
      <c r="O16" s="252">
        <v>5.048</v>
      </c>
      <c r="P16" s="252">
        <v>5.032</v>
      </c>
      <c r="Q16" s="252">
        <v>4.9729999999999999</v>
      </c>
      <c r="R16" s="252">
        <v>4.9210000000000003</v>
      </c>
      <c r="S16" s="252">
        <v>4.859</v>
      </c>
      <c r="T16" s="252">
        <v>4.92</v>
      </c>
      <c r="U16" s="252">
        <v>4.8230000000000004</v>
      </c>
      <c r="V16" s="252">
        <v>4.76</v>
      </c>
      <c r="W16" s="252">
        <v>4.774</v>
      </c>
      <c r="X16" s="252">
        <v>4.6660000000000004</v>
      </c>
      <c r="Y16" s="252">
        <v>4.8</v>
      </c>
      <c r="Z16" s="252">
        <v>4.819</v>
      </c>
      <c r="AA16" s="252">
        <v>4.7679999999999998</v>
      </c>
      <c r="AB16" s="252">
        <v>4.7210000000000001</v>
      </c>
      <c r="AC16" s="252">
        <v>4.766</v>
      </c>
      <c r="AD16" s="252">
        <v>4.7910000000000004</v>
      </c>
      <c r="AE16" s="252">
        <v>4.7549999999999999</v>
      </c>
      <c r="AF16" s="252">
        <v>4.8849999999999998</v>
      </c>
      <c r="AG16" s="252">
        <v>4.7750000000000004</v>
      </c>
      <c r="AH16" s="252">
        <v>4.7080000000000002</v>
      </c>
      <c r="AI16" s="252">
        <v>4.7320000000000002</v>
      </c>
      <c r="AJ16" s="252">
        <v>4.7270000000000003</v>
      </c>
      <c r="AK16" s="252">
        <v>4.7830000000000004</v>
      </c>
      <c r="AL16" s="252">
        <v>4.7320000000000002</v>
      </c>
      <c r="AM16" s="252">
        <v>4.7569999999999997</v>
      </c>
      <c r="AN16" s="252">
        <v>4.7489999999999997</v>
      </c>
      <c r="AO16" s="252">
        <v>4.7549999999999999</v>
      </c>
      <c r="AP16" s="252">
        <v>4.7729999999999997</v>
      </c>
      <c r="AQ16" s="252">
        <v>4.7619999999999996</v>
      </c>
      <c r="AR16" s="252">
        <v>4.8600000000000003</v>
      </c>
      <c r="AS16" s="252">
        <v>4.7359999999999998</v>
      </c>
      <c r="AT16" s="252">
        <v>4.774</v>
      </c>
      <c r="AU16" s="252">
        <v>4.702</v>
      </c>
      <c r="AV16" s="252">
        <v>4.7990000000000004</v>
      </c>
      <c r="AW16" s="252">
        <v>4.8015826886999999</v>
      </c>
      <c r="AX16" s="252">
        <v>4.8711818957000004</v>
      </c>
      <c r="AY16" s="252">
        <v>4.7690754769000003</v>
      </c>
      <c r="AZ16" s="409">
        <v>4.7664984289000003</v>
      </c>
      <c r="BA16" s="409">
        <v>4.7633537690000001</v>
      </c>
      <c r="BB16" s="409">
        <v>4.7733215742999997</v>
      </c>
      <c r="BC16" s="409">
        <v>4.7953607998000001</v>
      </c>
      <c r="BD16" s="409">
        <v>4.8302373100000002</v>
      </c>
      <c r="BE16" s="409">
        <v>4.7745775613000001</v>
      </c>
      <c r="BF16" s="409">
        <v>4.8085527816000004</v>
      </c>
      <c r="BG16" s="409">
        <v>4.8315706191999999</v>
      </c>
      <c r="BH16" s="409">
        <v>4.8496777449000001</v>
      </c>
      <c r="BI16" s="409">
        <v>4.8685900919999998</v>
      </c>
      <c r="BJ16" s="409">
        <v>4.8334414211999999</v>
      </c>
      <c r="BK16" s="409">
        <v>4.7893612978000002</v>
      </c>
      <c r="BL16" s="409">
        <v>4.7849995975999997</v>
      </c>
      <c r="BM16" s="409">
        <v>4.7816592072999997</v>
      </c>
      <c r="BN16" s="409">
        <v>4.7897037386000001</v>
      </c>
      <c r="BO16" s="409">
        <v>4.8104694779999999</v>
      </c>
      <c r="BP16" s="409">
        <v>4.8445428169999998</v>
      </c>
      <c r="BQ16" s="409">
        <v>4.7871202199000003</v>
      </c>
      <c r="BR16" s="409">
        <v>4.8199850582000003</v>
      </c>
      <c r="BS16" s="409">
        <v>4.8413970850999997</v>
      </c>
      <c r="BT16" s="409">
        <v>4.8578803652999998</v>
      </c>
      <c r="BU16" s="409">
        <v>4.8757152432000002</v>
      </c>
      <c r="BV16" s="409">
        <v>4.8387822506999996</v>
      </c>
    </row>
    <row r="17" spans="1:74" ht="11.1" customHeight="1" x14ac:dyDescent="0.2">
      <c r="A17" s="162" t="s">
        <v>315</v>
      </c>
      <c r="B17" s="173" t="s">
        <v>289</v>
      </c>
      <c r="C17" s="252">
        <v>13.880185000000001</v>
      </c>
      <c r="D17" s="252">
        <v>13.81202</v>
      </c>
      <c r="E17" s="252">
        <v>13.823233</v>
      </c>
      <c r="F17" s="252">
        <v>14.067773000000001</v>
      </c>
      <c r="G17" s="252">
        <v>14.232507</v>
      </c>
      <c r="H17" s="252">
        <v>14.508996</v>
      </c>
      <c r="I17" s="252">
        <v>14.319493</v>
      </c>
      <c r="J17" s="252">
        <v>14.535214</v>
      </c>
      <c r="K17" s="252">
        <v>14.431088000000001</v>
      </c>
      <c r="L17" s="252">
        <v>14.511229</v>
      </c>
      <c r="M17" s="252">
        <v>14.193606000000001</v>
      </c>
      <c r="N17" s="252">
        <v>14.119313999999999</v>
      </c>
      <c r="O17" s="252">
        <v>13.683797</v>
      </c>
      <c r="P17" s="252">
        <v>13.624421999999999</v>
      </c>
      <c r="Q17" s="252">
        <v>13.47636</v>
      </c>
      <c r="R17" s="252">
        <v>13.962021</v>
      </c>
      <c r="S17" s="252">
        <v>14.340168</v>
      </c>
      <c r="T17" s="252">
        <v>14.313406000000001</v>
      </c>
      <c r="U17" s="252">
        <v>14.455363</v>
      </c>
      <c r="V17" s="252">
        <v>14.321833</v>
      </c>
      <c r="W17" s="252">
        <v>14.405362</v>
      </c>
      <c r="X17" s="252">
        <v>14.254848000000001</v>
      </c>
      <c r="Y17" s="252">
        <v>14.134007</v>
      </c>
      <c r="Z17" s="252">
        <v>13.848717000000001</v>
      </c>
      <c r="AA17" s="252">
        <v>13.646867</v>
      </c>
      <c r="AB17" s="252">
        <v>13.586867</v>
      </c>
      <c r="AC17" s="252">
        <v>13.425867</v>
      </c>
      <c r="AD17" s="252">
        <v>13.626867000000001</v>
      </c>
      <c r="AE17" s="252">
        <v>14.015867</v>
      </c>
      <c r="AF17" s="252">
        <v>14.243867</v>
      </c>
      <c r="AG17" s="252">
        <v>14.345867</v>
      </c>
      <c r="AH17" s="252">
        <v>14.129867000000001</v>
      </c>
      <c r="AI17" s="252">
        <v>14.381867</v>
      </c>
      <c r="AJ17" s="252">
        <v>14.197867</v>
      </c>
      <c r="AK17" s="252">
        <v>13.906867</v>
      </c>
      <c r="AL17" s="252">
        <v>13.684867000000001</v>
      </c>
      <c r="AM17" s="252">
        <v>13.414866999999999</v>
      </c>
      <c r="AN17" s="252">
        <v>13.355867</v>
      </c>
      <c r="AO17" s="252">
        <v>13.418867000000001</v>
      </c>
      <c r="AP17" s="252">
        <v>13.844867000000001</v>
      </c>
      <c r="AQ17" s="252">
        <v>14.094867000000001</v>
      </c>
      <c r="AR17" s="252">
        <v>14.277867000000001</v>
      </c>
      <c r="AS17" s="252">
        <v>14.302867000000001</v>
      </c>
      <c r="AT17" s="252">
        <v>14.094867000000001</v>
      </c>
      <c r="AU17" s="252">
        <v>14.018867</v>
      </c>
      <c r="AV17" s="252">
        <v>14.053867</v>
      </c>
      <c r="AW17" s="252">
        <v>13.921155499999999</v>
      </c>
      <c r="AX17" s="252">
        <v>13.91147292</v>
      </c>
      <c r="AY17" s="252">
        <v>13.837478956</v>
      </c>
      <c r="AZ17" s="409">
        <v>13.765581726000001</v>
      </c>
      <c r="BA17" s="409">
        <v>13.887334384000001</v>
      </c>
      <c r="BB17" s="409">
        <v>14.365062955999999</v>
      </c>
      <c r="BC17" s="409">
        <v>14.595301963000001</v>
      </c>
      <c r="BD17" s="409">
        <v>14.774707876000001</v>
      </c>
      <c r="BE17" s="409">
        <v>14.785075485</v>
      </c>
      <c r="BF17" s="409">
        <v>14.576492361</v>
      </c>
      <c r="BG17" s="409">
        <v>14.910724018</v>
      </c>
      <c r="BH17" s="409">
        <v>14.491835532</v>
      </c>
      <c r="BI17" s="409">
        <v>14.473568886000001</v>
      </c>
      <c r="BJ17" s="409">
        <v>14.259870187000001</v>
      </c>
      <c r="BK17" s="409">
        <v>14.090967461</v>
      </c>
      <c r="BL17" s="409">
        <v>13.990067284</v>
      </c>
      <c r="BM17" s="409">
        <v>14.098533186999999</v>
      </c>
      <c r="BN17" s="409">
        <v>14.583857084</v>
      </c>
      <c r="BO17" s="409">
        <v>14.794900357</v>
      </c>
      <c r="BP17" s="409">
        <v>14.979741832</v>
      </c>
      <c r="BQ17" s="409">
        <v>14.989236697999999</v>
      </c>
      <c r="BR17" s="409">
        <v>14.762091099999999</v>
      </c>
      <c r="BS17" s="409">
        <v>15.104975224</v>
      </c>
      <c r="BT17" s="409">
        <v>14.673302440000001</v>
      </c>
      <c r="BU17" s="409">
        <v>14.657412563999999</v>
      </c>
      <c r="BV17" s="409">
        <v>14.448204111000001</v>
      </c>
    </row>
    <row r="18" spans="1:74" ht="11.1" customHeight="1" x14ac:dyDescent="0.2">
      <c r="A18" s="162" t="s">
        <v>317</v>
      </c>
      <c r="B18" s="173" t="s">
        <v>616</v>
      </c>
      <c r="C18" s="252">
        <v>95.375181323000007</v>
      </c>
      <c r="D18" s="252">
        <v>95.263967739999998</v>
      </c>
      <c r="E18" s="252">
        <v>96.313515284999994</v>
      </c>
      <c r="F18" s="252">
        <v>96.392638374000001</v>
      </c>
      <c r="G18" s="252">
        <v>96.636475587999996</v>
      </c>
      <c r="H18" s="252">
        <v>97.174798592000002</v>
      </c>
      <c r="I18" s="252">
        <v>97.852636216999997</v>
      </c>
      <c r="J18" s="252">
        <v>97.670863531999998</v>
      </c>
      <c r="K18" s="252">
        <v>97.426046487999997</v>
      </c>
      <c r="L18" s="252">
        <v>97.637787939999996</v>
      </c>
      <c r="M18" s="252">
        <v>97.926413910999997</v>
      </c>
      <c r="N18" s="252">
        <v>97.886723584999999</v>
      </c>
      <c r="O18" s="252">
        <v>97.745782638999998</v>
      </c>
      <c r="P18" s="252">
        <v>96.887009602000006</v>
      </c>
      <c r="Q18" s="252">
        <v>97.040568919999998</v>
      </c>
      <c r="R18" s="252">
        <v>96.733884496000002</v>
      </c>
      <c r="S18" s="252">
        <v>96.255757568999996</v>
      </c>
      <c r="T18" s="252">
        <v>96.757784366999999</v>
      </c>
      <c r="U18" s="252">
        <v>97.805921830000003</v>
      </c>
      <c r="V18" s="252">
        <v>96.795481436000003</v>
      </c>
      <c r="W18" s="252">
        <v>96.922060178999999</v>
      </c>
      <c r="X18" s="252">
        <v>98.122504655</v>
      </c>
      <c r="Y18" s="252">
        <v>99.327264428000007</v>
      </c>
      <c r="Z18" s="252">
        <v>98.207894725000003</v>
      </c>
      <c r="AA18" s="252">
        <v>97.245288791999997</v>
      </c>
      <c r="AB18" s="252">
        <v>97.400345148</v>
      </c>
      <c r="AC18" s="252">
        <v>96.751301068999993</v>
      </c>
      <c r="AD18" s="252">
        <v>96.569602343</v>
      </c>
      <c r="AE18" s="252">
        <v>97.511430164999993</v>
      </c>
      <c r="AF18" s="252">
        <v>98.239834260999999</v>
      </c>
      <c r="AG18" s="252">
        <v>98.968588780000005</v>
      </c>
      <c r="AH18" s="252">
        <v>98.213254513999999</v>
      </c>
      <c r="AI18" s="252">
        <v>98.307880488999999</v>
      </c>
      <c r="AJ18" s="252">
        <v>98.898445374999994</v>
      </c>
      <c r="AK18" s="252">
        <v>99.480261931000001</v>
      </c>
      <c r="AL18" s="252">
        <v>98.760990234999994</v>
      </c>
      <c r="AM18" s="252">
        <v>98.966675128999995</v>
      </c>
      <c r="AN18" s="252">
        <v>99.162592758000002</v>
      </c>
      <c r="AO18" s="252">
        <v>99.253239879000006</v>
      </c>
      <c r="AP18" s="252">
        <v>99.376868669000004</v>
      </c>
      <c r="AQ18" s="252">
        <v>99.364825339000006</v>
      </c>
      <c r="AR18" s="252">
        <v>100.10302177</v>
      </c>
      <c r="AS18" s="252">
        <v>100.97636743</v>
      </c>
      <c r="AT18" s="252">
        <v>101.36430684</v>
      </c>
      <c r="AU18" s="252">
        <v>101.29264166999999</v>
      </c>
      <c r="AV18" s="252">
        <v>102.00873916</v>
      </c>
      <c r="AW18" s="252">
        <v>102.12952038</v>
      </c>
      <c r="AX18" s="252">
        <v>101.82996443</v>
      </c>
      <c r="AY18" s="252">
        <v>100.58187343</v>
      </c>
      <c r="AZ18" s="409">
        <v>100.57821926</v>
      </c>
      <c r="BA18" s="409">
        <v>101.00993462</v>
      </c>
      <c r="BB18" s="409">
        <v>101.41852991</v>
      </c>
      <c r="BC18" s="409">
        <v>101.72830553</v>
      </c>
      <c r="BD18" s="409">
        <v>102.17125633000001</v>
      </c>
      <c r="BE18" s="409">
        <v>102.46805519</v>
      </c>
      <c r="BF18" s="409">
        <v>102.21444984999999</v>
      </c>
      <c r="BG18" s="409">
        <v>102.51466376</v>
      </c>
      <c r="BH18" s="409">
        <v>102.58433687</v>
      </c>
      <c r="BI18" s="409">
        <v>102.74800947</v>
      </c>
      <c r="BJ18" s="409">
        <v>102.57826043</v>
      </c>
      <c r="BK18" s="409">
        <v>102.38366195</v>
      </c>
      <c r="BL18" s="409">
        <v>102.35928536</v>
      </c>
      <c r="BM18" s="409">
        <v>102.72678498000001</v>
      </c>
      <c r="BN18" s="409">
        <v>103.37135838</v>
      </c>
      <c r="BO18" s="409">
        <v>103.580504</v>
      </c>
      <c r="BP18" s="409">
        <v>103.93415663</v>
      </c>
      <c r="BQ18" s="409">
        <v>104.06159267</v>
      </c>
      <c r="BR18" s="409">
        <v>103.93544394</v>
      </c>
      <c r="BS18" s="409">
        <v>103.92440737</v>
      </c>
      <c r="BT18" s="409">
        <v>104.07794393</v>
      </c>
      <c r="BU18" s="409">
        <v>104.24922624</v>
      </c>
      <c r="BV18" s="409">
        <v>104.10263964000001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409"/>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499</v>
      </c>
      <c r="B20" s="173" t="s">
        <v>617</v>
      </c>
      <c r="C20" s="252">
        <v>60.103723387000002</v>
      </c>
      <c r="D20" s="252">
        <v>60.118456143000003</v>
      </c>
      <c r="E20" s="252">
        <v>60.370590419000003</v>
      </c>
      <c r="F20" s="252">
        <v>60.250259999999997</v>
      </c>
      <c r="G20" s="252">
        <v>60.187873289999999</v>
      </c>
      <c r="H20" s="252">
        <v>60.460380667000003</v>
      </c>
      <c r="I20" s="252">
        <v>60.875074677000001</v>
      </c>
      <c r="J20" s="252">
        <v>61.094741419000002</v>
      </c>
      <c r="K20" s="252">
        <v>60.470597667</v>
      </c>
      <c r="L20" s="252">
        <v>60.927420290000001</v>
      </c>
      <c r="M20" s="252">
        <v>61.110764666999998</v>
      </c>
      <c r="N20" s="252">
        <v>61.091677032</v>
      </c>
      <c r="O20" s="252">
        <v>60.524112709999997</v>
      </c>
      <c r="P20" s="252">
        <v>60.134325379000003</v>
      </c>
      <c r="Q20" s="252">
        <v>60.036076129000001</v>
      </c>
      <c r="R20" s="252">
        <v>59.638830667000001</v>
      </c>
      <c r="S20" s="252">
        <v>59.286650096999999</v>
      </c>
      <c r="T20" s="252">
        <v>59.362003999999999</v>
      </c>
      <c r="U20" s="252">
        <v>60.211631548</v>
      </c>
      <c r="V20" s="252">
        <v>59.325823677000002</v>
      </c>
      <c r="W20" s="252">
        <v>59.438057333000003</v>
      </c>
      <c r="X20" s="252">
        <v>60.319224902999999</v>
      </c>
      <c r="Y20" s="252">
        <v>61.053851332999997</v>
      </c>
      <c r="Z20" s="252">
        <v>60.192996387000001</v>
      </c>
      <c r="AA20" s="252">
        <v>60.018762418999998</v>
      </c>
      <c r="AB20" s="252">
        <v>60.373737286000001</v>
      </c>
      <c r="AC20" s="252">
        <v>60.216606710000001</v>
      </c>
      <c r="AD20" s="252">
        <v>59.823957</v>
      </c>
      <c r="AE20" s="252">
        <v>60.282611387000003</v>
      </c>
      <c r="AF20" s="252">
        <v>60.615020332999997</v>
      </c>
      <c r="AG20" s="252">
        <v>61.108324676999999</v>
      </c>
      <c r="AH20" s="252">
        <v>60.559149290000001</v>
      </c>
      <c r="AI20" s="252">
        <v>60.494934000000001</v>
      </c>
      <c r="AJ20" s="252">
        <v>61.350436354999999</v>
      </c>
      <c r="AK20" s="252">
        <v>62.093449333000002</v>
      </c>
      <c r="AL20" s="252">
        <v>61.449689386999999</v>
      </c>
      <c r="AM20" s="252">
        <v>61.349300452000001</v>
      </c>
      <c r="AN20" s="252">
        <v>61.702161713999999</v>
      </c>
      <c r="AO20" s="252">
        <v>62.042441773999997</v>
      </c>
      <c r="AP20" s="252">
        <v>62.266395000000003</v>
      </c>
      <c r="AQ20" s="252">
        <v>62.384832838999998</v>
      </c>
      <c r="AR20" s="252">
        <v>63.071711667000002</v>
      </c>
      <c r="AS20" s="252">
        <v>63.877223161000003</v>
      </c>
      <c r="AT20" s="252">
        <v>64.015633968000003</v>
      </c>
      <c r="AU20" s="252">
        <v>63.782270666999999</v>
      </c>
      <c r="AV20" s="252">
        <v>64.328368161</v>
      </c>
      <c r="AW20" s="252">
        <v>64.608832179999993</v>
      </c>
      <c r="AX20" s="252">
        <v>65.051011371000001</v>
      </c>
      <c r="AY20" s="252">
        <v>64.388440024000005</v>
      </c>
      <c r="AZ20" s="409">
        <v>64.519964904000005</v>
      </c>
      <c r="BA20" s="409">
        <v>64.788131832000005</v>
      </c>
      <c r="BB20" s="409">
        <v>65.322396351999998</v>
      </c>
      <c r="BC20" s="409">
        <v>65.591841318999997</v>
      </c>
      <c r="BD20" s="409">
        <v>65.962304080999999</v>
      </c>
      <c r="BE20" s="409">
        <v>66.187691122000004</v>
      </c>
      <c r="BF20" s="409">
        <v>65.982944317000005</v>
      </c>
      <c r="BG20" s="409">
        <v>66.421940194000001</v>
      </c>
      <c r="BH20" s="409">
        <v>66.600537045999999</v>
      </c>
      <c r="BI20" s="409">
        <v>66.902556073</v>
      </c>
      <c r="BJ20" s="409">
        <v>66.771056060000006</v>
      </c>
      <c r="BK20" s="409">
        <v>66.735694633999998</v>
      </c>
      <c r="BL20" s="409">
        <v>66.748323166000006</v>
      </c>
      <c r="BM20" s="409">
        <v>67.093215916999995</v>
      </c>
      <c r="BN20" s="409">
        <v>67.764373896999999</v>
      </c>
      <c r="BO20" s="409">
        <v>67.905109877000001</v>
      </c>
      <c r="BP20" s="409">
        <v>68.195176154999999</v>
      </c>
      <c r="BQ20" s="409">
        <v>68.234107535000007</v>
      </c>
      <c r="BR20" s="409">
        <v>68.144719903999999</v>
      </c>
      <c r="BS20" s="409">
        <v>68.250351318</v>
      </c>
      <c r="BT20" s="409">
        <v>68.500723570999995</v>
      </c>
      <c r="BU20" s="409">
        <v>68.793245342999995</v>
      </c>
      <c r="BV20" s="409">
        <v>68.602795009999994</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410"/>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1240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409"/>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45.825254407999999</v>
      </c>
      <c r="AB23" s="252">
        <v>46.806535850000003</v>
      </c>
      <c r="AC23" s="252">
        <v>47.578188038999997</v>
      </c>
      <c r="AD23" s="252">
        <v>45.823300486999997</v>
      </c>
      <c r="AE23" s="252">
        <v>46.902963886000002</v>
      </c>
      <c r="AF23" s="252">
        <v>47.876827386000002</v>
      </c>
      <c r="AG23" s="252">
        <v>47.427112594999997</v>
      </c>
      <c r="AH23" s="252">
        <v>47.696183699999999</v>
      </c>
      <c r="AI23" s="252">
        <v>47.292502349999999</v>
      </c>
      <c r="AJ23" s="252">
        <v>47.088861868999999</v>
      </c>
      <c r="AK23" s="252">
        <v>48.268830158999997</v>
      </c>
      <c r="AL23" s="252">
        <v>48.149497171999997</v>
      </c>
      <c r="AM23" s="252">
        <v>47.006021724999997</v>
      </c>
      <c r="AN23" s="252">
        <v>47.931315382000001</v>
      </c>
      <c r="AO23" s="252">
        <v>47.839872987</v>
      </c>
      <c r="AP23" s="252">
        <v>46.515580776999997</v>
      </c>
      <c r="AQ23" s="252">
        <v>46.884529694999998</v>
      </c>
      <c r="AR23" s="252">
        <v>47.428297706000002</v>
      </c>
      <c r="AS23" s="252">
        <v>48.058500123000002</v>
      </c>
      <c r="AT23" s="252">
        <v>48.694993973000003</v>
      </c>
      <c r="AU23" s="252">
        <v>46.872690994999999</v>
      </c>
      <c r="AV23" s="252">
        <v>47.866803988999997</v>
      </c>
      <c r="AW23" s="252">
        <v>48.251477094000002</v>
      </c>
      <c r="AX23" s="252">
        <v>48.195811040999999</v>
      </c>
      <c r="AY23" s="252">
        <v>47.275757636000002</v>
      </c>
      <c r="AZ23" s="409">
        <v>48.504457901999999</v>
      </c>
      <c r="BA23" s="409">
        <v>47.995124887000003</v>
      </c>
      <c r="BB23" s="409">
        <v>47.150915339000001</v>
      </c>
      <c r="BC23" s="409">
        <v>46.962601391</v>
      </c>
      <c r="BD23" s="409">
        <v>47.908517605999997</v>
      </c>
      <c r="BE23" s="409">
        <v>48.425410155000002</v>
      </c>
      <c r="BF23" s="409">
        <v>48.523736</v>
      </c>
      <c r="BG23" s="409">
        <v>48.147862740999997</v>
      </c>
      <c r="BH23" s="409">
        <v>48.055989459000003</v>
      </c>
      <c r="BI23" s="409">
        <v>48.006510669000001</v>
      </c>
      <c r="BJ23" s="409">
        <v>48.890207512000003</v>
      </c>
      <c r="BK23" s="409">
        <v>47.432682825000001</v>
      </c>
      <c r="BL23" s="409">
        <v>48.678547729999998</v>
      </c>
      <c r="BM23" s="409">
        <v>48.234204335000001</v>
      </c>
      <c r="BN23" s="409">
        <v>47.413612776999997</v>
      </c>
      <c r="BO23" s="409">
        <v>47.161321348000001</v>
      </c>
      <c r="BP23" s="409">
        <v>48.193981329000003</v>
      </c>
      <c r="BQ23" s="409">
        <v>48.713729934</v>
      </c>
      <c r="BR23" s="409">
        <v>48.828703505999997</v>
      </c>
      <c r="BS23" s="409">
        <v>48.559483513000004</v>
      </c>
      <c r="BT23" s="409">
        <v>48.320476581000001</v>
      </c>
      <c r="BU23" s="409">
        <v>48.217068599000001</v>
      </c>
      <c r="BV23" s="409">
        <v>49.077166028999997</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20.893412999999999</v>
      </c>
      <c r="AX24" s="252">
        <v>20.403378481000001</v>
      </c>
      <c r="AY24" s="252">
        <v>20.622853971000001</v>
      </c>
      <c r="AZ24" s="409">
        <v>20.368829999999999</v>
      </c>
      <c r="BA24" s="409">
        <v>20.74315</v>
      </c>
      <c r="BB24" s="409">
        <v>20.507760000000001</v>
      </c>
      <c r="BC24" s="409">
        <v>20.725349999999999</v>
      </c>
      <c r="BD24" s="409">
        <v>21.043230000000001</v>
      </c>
      <c r="BE24" s="409">
        <v>21.224350000000001</v>
      </c>
      <c r="BF24" s="409">
        <v>21.28528</v>
      </c>
      <c r="BG24" s="409">
        <v>20.68486</v>
      </c>
      <c r="BH24" s="409">
        <v>20.80292</v>
      </c>
      <c r="BI24" s="409">
        <v>20.654050000000002</v>
      </c>
      <c r="BJ24" s="409">
        <v>21.08531</v>
      </c>
      <c r="BK24" s="409">
        <v>20.796510000000001</v>
      </c>
      <c r="BL24" s="409">
        <v>20.555319999999998</v>
      </c>
      <c r="BM24" s="409">
        <v>20.97908</v>
      </c>
      <c r="BN24" s="409">
        <v>20.751750000000001</v>
      </c>
      <c r="BO24" s="409">
        <v>20.892530000000001</v>
      </c>
      <c r="BP24" s="409">
        <v>21.290209999999998</v>
      </c>
      <c r="BQ24" s="409">
        <v>21.469830000000002</v>
      </c>
      <c r="BR24" s="409">
        <v>21.545020000000001</v>
      </c>
      <c r="BS24" s="409">
        <v>21.046980000000001</v>
      </c>
      <c r="BT24" s="409">
        <v>21.016580000000001</v>
      </c>
      <c r="BU24" s="409">
        <v>20.820920000000001</v>
      </c>
      <c r="BV24" s="409">
        <v>21.243670000000002</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252">
        <v>9.8799665999999994E-2</v>
      </c>
      <c r="AZ25" s="409">
        <v>0.102953668</v>
      </c>
      <c r="BA25" s="409">
        <v>0.14863759900000001</v>
      </c>
      <c r="BB25" s="409">
        <v>7.7304708E-2</v>
      </c>
      <c r="BC25" s="409">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2.5899666667000001</v>
      </c>
      <c r="AV26" s="252">
        <v>2.6240645160999998</v>
      </c>
      <c r="AW26" s="252">
        <v>2.479855218</v>
      </c>
      <c r="AX26" s="252">
        <v>2.4496523240000001</v>
      </c>
      <c r="AY26" s="252">
        <v>2.415294533</v>
      </c>
      <c r="AZ26" s="409">
        <v>2.4631740949999998</v>
      </c>
      <c r="BA26" s="409">
        <v>2.3564572589999999</v>
      </c>
      <c r="BB26" s="409">
        <v>2.2993260329999998</v>
      </c>
      <c r="BC26" s="409">
        <v>2.3602021959999999</v>
      </c>
      <c r="BD26" s="409">
        <v>2.4212346760000001</v>
      </c>
      <c r="BE26" s="409">
        <v>2.442784203</v>
      </c>
      <c r="BF26" s="409">
        <v>2.5007827310000001</v>
      </c>
      <c r="BG26" s="409">
        <v>2.452690896</v>
      </c>
      <c r="BH26" s="409">
        <v>2.4268349890000001</v>
      </c>
      <c r="BI26" s="409">
        <v>2.4490169260000001</v>
      </c>
      <c r="BJ26" s="409">
        <v>2.4545172970000002</v>
      </c>
      <c r="BK26" s="409">
        <v>2.4214290549999999</v>
      </c>
      <c r="BL26" s="409">
        <v>2.4679743869999999</v>
      </c>
      <c r="BM26" s="409">
        <v>2.3599907569999998</v>
      </c>
      <c r="BN26" s="409">
        <v>2.3016493740000001</v>
      </c>
      <c r="BO26" s="409">
        <v>2.3613683970000001</v>
      </c>
      <c r="BP26" s="409">
        <v>2.4213029860000002</v>
      </c>
      <c r="BQ26" s="409">
        <v>2.4418159699999999</v>
      </c>
      <c r="BR26" s="409">
        <v>2.4988352869999999</v>
      </c>
      <c r="BS26" s="409">
        <v>2.44982911</v>
      </c>
      <c r="BT26" s="409">
        <v>2.4231169449999999</v>
      </c>
      <c r="BU26" s="409">
        <v>2.4444993410000002</v>
      </c>
      <c r="BV26" s="409">
        <v>2.4492603129999999</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13.490709677</v>
      </c>
      <c r="AB27" s="252">
        <v>13.884535714</v>
      </c>
      <c r="AC27" s="252">
        <v>14.101838710000001</v>
      </c>
      <c r="AD27" s="252">
        <v>13.832000000000001</v>
      </c>
      <c r="AE27" s="252">
        <v>14.213612903</v>
      </c>
      <c r="AF27" s="252">
        <v>14.713533333000001</v>
      </c>
      <c r="AG27" s="252">
        <v>14.610774193999999</v>
      </c>
      <c r="AH27" s="252">
        <v>14.546451613</v>
      </c>
      <c r="AI27" s="252">
        <v>14.964466667</v>
      </c>
      <c r="AJ27" s="252">
        <v>14.489387097</v>
      </c>
      <c r="AK27" s="252">
        <v>14.552333333</v>
      </c>
      <c r="AL27" s="252">
        <v>14.163774194</v>
      </c>
      <c r="AM27" s="252">
        <v>13.295193548</v>
      </c>
      <c r="AN27" s="252">
        <v>14.592964286000001</v>
      </c>
      <c r="AO27" s="252">
        <v>14.320483871</v>
      </c>
      <c r="AP27" s="252">
        <v>14.144966667</v>
      </c>
      <c r="AQ27" s="252">
        <v>13.995483870999999</v>
      </c>
      <c r="AR27" s="252">
        <v>14.427466666999999</v>
      </c>
      <c r="AS27" s="252">
        <v>14.824225805999999</v>
      </c>
      <c r="AT27" s="252">
        <v>14.69583871</v>
      </c>
      <c r="AU27" s="252">
        <v>14.4108</v>
      </c>
      <c r="AV27" s="252">
        <v>14.533290322999999</v>
      </c>
      <c r="AW27" s="252">
        <v>14.273303308999999</v>
      </c>
      <c r="AX27" s="252">
        <v>14.028057172</v>
      </c>
      <c r="AY27" s="252">
        <v>13.513160782</v>
      </c>
      <c r="AZ27" s="409">
        <v>14.449148653</v>
      </c>
      <c r="BA27" s="409">
        <v>14.196404791000001</v>
      </c>
      <c r="BB27" s="409">
        <v>14.236740948</v>
      </c>
      <c r="BC27" s="409">
        <v>14.008515387999999</v>
      </c>
      <c r="BD27" s="409">
        <v>14.528446884999999</v>
      </c>
      <c r="BE27" s="409">
        <v>14.733198228999999</v>
      </c>
      <c r="BF27" s="409">
        <v>14.546504987</v>
      </c>
      <c r="BG27" s="409">
        <v>15.025545817999999</v>
      </c>
      <c r="BH27" s="409">
        <v>14.785336688999999</v>
      </c>
      <c r="BI27" s="409">
        <v>14.416466522</v>
      </c>
      <c r="BJ27" s="409">
        <v>14.184990392</v>
      </c>
      <c r="BK27" s="409">
        <v>13.591687088</v>
      </c>
      <c r="BL27" s="409">
        <v>14.531470961</v>
      </c>
      <c r="BM27" s="409">
        <v>14.281613630000001</v>
      </c>
      <c r="BN27" s="409">
        <v>14.324184998</v>
      </c>
      <c r="BO27" s="409">
        <v>14.097531127</v>
      </c>
      <c r="BP27" s="409">
        <v>14.620445266000001</v>
      </c>
      <c r="BQ27" s="409">
        <v>14.828806316</v>
      </c>
      <c r="BR27" s="409">
        <v>14.643751583</v>
      </c>
      <c r="BS27" s="409">
        <v>15.122673008</v>
      </c>
      <c r="BT27" s="409">
        <v>14.881422631</v>
      </c>
      <c r="BU27" s="409">
        <v>14.509061281999999</v>
      </c>
      <c r="BV27" s="409">
        <v>14.271497290999999</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3.6232903225999999</v>
      </c>
      <c r="AW28" s="252">
        <v>3.7879601159999998</v>
      </c>
      <c r="AX28" s="252">
        <v>4.32938417</v>
      </c>
      <c r="AY28" s="252">
        <v>4.108114788</v>
      </c>
      <c r="AZ28" s="409">
        <v>4.3694885980000002</v>
      </c>
      <c r="BA28" s="409">
        <v>4.00462542</v>
      </c>
      <c r="BB28" s="409">
        <v>3.6048642540000002</v>
      </c>
      <c r="BC28" s="409">
        <v>3.2908240360000001</v>
      </c>
      <c r="BD28" s="409">
        <v>3.3072048820000002</v>
      </c>
      <c r="BE28" s="409">
        <v>3.4372319980000001</v>
      </c>
      <c r="BF28" s="409">
        <v>3.5325239900000001</v>
      </c>
      <c r="BG28" s="409">
        <v>3.4284350620000001</v>
      </c>
      <c r="BH28" s="409">
        <v>3.4454030169999998</v>
      </c>
      <c r="BI28" s="409">
        <v>3.699867588</v>
      </c>
      <c r="BJ28" s="409">
        <v>4.2298030950000003</v>
      </c>
      <c r="BK28" s="409">
        <v>4.0021076149999999</v>
      </c>
      <c r="BL28" s="409">
        <v>4.2586793329999999</v>
      </c>
      <c r="BM28" s="409">
        <v>3.903358179</v>
      </c>
      <c r="BN28" s="409">
        <v>3.514450445</v>
      </c>
      <c r="BO28" s="409">
        <v>3.2099167080000002</v>
      </c>
      <c r="BP28" s="409">
        <v>3.2290640609999999</v>
      </c>
      <c r="BQ28" s="409">
        <v>3.3598952780000002</v>
      </c>
      <c r="BR28" s="409">
        <v>3.4572991900000001</v>
      </c>
      <c r="BS28" s="409">
        <v>3.3602586809999999</v>
      </c>
      <c r="BT28" s="409">
        <v>3.3821493239999998</v>
      </c>
      <c r="BU28" s="409">
        <v>3.6368445999999999</v>
      </c>
      <c r="BV28" s="409">
        <v>4.1614819030000003</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6.3521290322999997</v>
      </c>
      <c r="AB29" s="252">
        <v>6.7064285714</v>
      </c>
      <c r="AC29" s="252">
        <v>6.5835806451999996</v>
      </c>
      <c r="AD29" s="252">
        <v>6.3140666666999996</v>
      </c>
      <c r="AE29" s="252">
        <v>6.5326774193999997</v>
      </c>
      <c r="AF29" s="252">
        <v>6.5272333332999999</v>
      </c>
      <c r="AG29" s="252">
        <v>6.4869032257999999</v>
      </c>
      <c r="AH29" s="252">
        <v>6.4664838710000003</v>
      </c>
      <c r="AI29" s="252">
        <v>6.4930333332999997</v>
      </c>
      <c r="AJ29" s="252">
        <v>6.3926451612999999</v>
      </c>
      <c r="AK29" s="252">
        <v>6.6352666666999998</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6.3365</v>
      </c>
      <c r="AV29" s="252">
        <v>6.1798387097000003</v>
      </c>
      <c r="AW29" s="252">
        <v>6.7062046789999998</v>
      </c>
      <c r="AX29" s="252">
        <v>6.9061431500000001</v>
      </c>
      <c r="AY29" s="252">
        <v>6.5175338959999998</v>
      </c>
      <c r="AZ29" s="409">
        <v>6.7508628880000003</v>
      </c>
      <c r="BA29" s="409">
        <v>6.5458498179999998</v>
      </c>
      <c r="BB29" s="409">
        <v>6.4249193959999999</v>
      </c>
      <c r="BC29" s="409">
        <v>6.4539511259999998</v>
      </c>
      <c r="BD29" s="409">
        <v>6.4939485039999996</v>
      </c>
      <c r="BE29" s="409">
        <v>6.4774690589999997</v>
      </c>
      <c r="BF29" s="409">
        <v>6.5284626479999996</v>
      </c>
      <c r="BG29" s="409">
        <v>6.4498372850000001</v>
      </c>
      <c r="BH29" s="409">
        <v>6.4437401530000002</v>
      </c>
      <c r="BI29" s="409">
        <v>6.6531969870000003</v>
      </c>
      <c r="BJ29" s="409">
        <v>6.8329760339999996</v>
      </c>
      <c r="BK29" s="409">
        <v>6.522073496</v>
      </c>
      <c r="BL29" s="409">
        <v>6.7620739729999997</v>
      </c>
      <c r="BM29" s="409">
        <v>6.5614219709999997</v>
      </c>
      <c r="BN29" s="409">
        <v>6.4442134710000003</v>
      </c>
      <c r="BO29" s="409">
        <v>6.4761323810000002</v>
      </c>
      <c r="BP29" s="409">
        <v>6.5184277230000003</v>
      </c>
      <c r="BQ29" s="409">
        <v>6.5029300470000004</v>
      </c>
      <c r="BR29" s="409">
        <v>6.5535314629999997</v>
      </c>
      <c r="BS29" s="409">
        <v>6.4731785860000004</v>
      </c>
      <c r="BT29" s="409">
        <v>6.4653560800000003</v>
      </c>
      <c r="BU29" s="409">
        <v>6.6717471350000004</v>
      </c>
      <c r="BV29" s="409">
        <v>6.8485805900000001</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47.687066762000001</v>
      </c>
      <c r="P30" s="252">
        <v>50.479374753000002</v>
      </c>
      <c r="Q30" s="252">
        <v>50.080004268000003</v>
      </c>
      <c r="R30" s="252">
        <v>50.601225567999997</v>
      </c>
      <c r="S30" s="252">
        <v>50.671593954999999</v>
      </c>
      <c r="T30" s="252">
        <v>50.310061201000003</v>
      </c>
      <c r="U30" s="252">
        <v>49.605680067999998</v>
      </c>
      <c r="V30" s="252">
        <v>51.232351313000002</v>
      </c>
      <c r="W30" s="252">
        <v>49.993254387999997</v>
      </c>
      <c r="X30" s="252">
        <v>49.121696782999997</v>
      </c>
      <c r="Y30" s="252">
        <v>50.625837363000002</v>
      </c>
      <c r="Z30" s="252">
        <v>51.078957578999997</v>
      </c>
      <c r="AA30" s="252">
        <v>49.280498774999998</v>
      </c>
      <c r="AB30" s="252">
        <v>49.970746296999998</v>
      </c>
      <c r="AC30" s="252">
        <v>51.168424162000001</v>
      </c>
      <c r="AD30" s="252">
        <v>50.570996762</v>
      </c>
      <c r="AE30" s="252">
        <v>52.016696211999999</v>
      </c>
      <c r="AF30" s="252">
        <v>52.811793999000002</v>
      </c>
      <c r="AG30" s="252">
        <v>51.279254256000002</v>
      </c>
      <c r="AH30" s="252">
        <v>51.242356004000001</v>
      </c>
      <c r="AI30" s="252">
        <v>52.530388612000003</v>
      </c>
      <c r="AJ30" s="252">
        <v>51.157145929000002</v>
      </c>
      <c r="AK30" s="252">
        <v>52.681504924000002</v>
      </c>
      <c r="AL30" s="252">
        <v>51.138988624</v>
      </c>
      <c r="AM30" s="252">
        <v>50.966778132999998</v>
      </c>
      <c r="AN30" s="252">
        <v>51.567293171000003</v>
      </c>
      <c r="AO30" s="252">
        <v>51.855489276999997</v>
      </c>
      <c r="AP30" s="252">
        <v>52.075775083000003</v>
      </c>
      <c r="AQ30" s="252">
        <v>52.178792526000002</v>
      </c>
      <c r="AR30" s="252">
        <v>53.352374056000002</v>
      </c>
      <c r="AS30" s="252">
        <v>52.642226239000003</v>
      </c>
      <c r="AT30" s="252">
        <v>52.338094966</v>
      </c>
      <c r="AU30" s="252">
        <v>52.611071221000003</v>
      </c>
      <c r="AV30" s="252">
        <v>52.150523151999998</v>
      </c>
      <c r="AW30" s="252">
        <v>52.839532984000002</v>
      </c>
      <c r="AX30" s="252">
        <v>53.372676036000001</v>
      </c>
      <c r="AY30" s="252">
        <v>51.915417671</v>
      </c>
      <c r="AZ30" s="409">
        <v>53.415131451999997</v>
      </c>
      <c r="BA30" s="409">
        <v>52.948127819</v>
      </c>
      <c r="BB30" s="409">
        <v>53.376562423000003</v>
      </c>
      <c r="BC30" s="409">
        <v>53.529284046999997</v>
      </c>
      <c r="BD30" s="409">
        <v>54.058202543999997</v>
      </c>
      <c r="BE30" s="409">
        <v>53.764412313999998</v>
      </c>
      <c r="BF30" s="409">
        <v>53.304656379000001</v>
      </c>
      <c r="BG30" s="409">
        <v>54.029835773000002</v>
      </c>
      <c r="BH30" s="409">
        <v>52.997328183999997</v>
      </c>
      <c r="BI30" s="409">
        <v>53.814333804999997</v>
      </c>
      <c r="BJ30" s="409">
        <v>54.452342723999998</v>
      </c>
      <c r="BK30" s="409">
        <v>52.953015456000003</v>
      </c>
      <c r="BL30" s="409">
        <v>54.480060043999998</v>
      </c>
      <c r="BM30" s="409">
        <v>54.184576436</v>
      </c>
      <c r="BN30" s="409">
        <v>54.621575219999997</v>
      </c>
      <c r="BO30" s="409">
        <v>54.780758804999998</v>
      </c>
      <c r="BP30" s="409">
        <v>55.315641237999998</v>
      </c>
      <c r="BQ30" s="409">
        <v>55.013689104000001</v>
      </c>
      <c r="BR30" s="409">
        <v>54.544882444999999</v>
      </c>
      <c r="BS30" s="409">
        <v>55.303590395000001</v>
      </c>
      <c r="BT30" s="409">
        <v>54.255734058000002</v>
      </c>
      <c r="BU30" s="409">
        <v>55.120349269999998</v>
      </c>
      <c r="BV30" s="409">
        <v>55.790604047000002</v>
      </c>
    </row>
    <row r="31" spans="1:74" ht="11.1" customHeight="1" x14ac:dyDescent="0.2">
      <c r="A31" s="162" t="s">
        <v>299</v>
      </c>
      <c r="B31" s="173" t="s">
        <v>1127</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4.5046576504000004</v>
      </c>
      <c r="P31" s="252">
        <v>4.7625915455000003</v>
      </c>
      <c r="Q31" s="252">
        <v>4.6377095699000002</v>
      </c>
      <c r="R31" s="252">
        <v>4.5023357355</v>
      </c>
      <c r="S31" s="252">
        <v>4.5966306159999997</v>
      </c>
      <c r="T31" s="252">
        <v>4.8134909886999999</v>
      </c>
      <c r="U31" s="252">
        <v>4.9617527009</v>
      </c>
      <c r="V31" s="252">
        <v>5.1527180109000001</v>
      </c>
      <c r="W31" s="252">
        <v>4.9172704119999997</v>
      </c>
      <c r="X31" s="252">
        <v>4.9463361492000004</v>
      </c>
      <c r="Y31" s="252">
        <v>4.9584925749000002</v>
      </c>
      <c r="Z31" s="252">
        <v>4.9647940719000001</v>
      </c>
      <c r="AA31" s="252">
        <v>4.3961674688999999</v>
      </c>
      <c r="AB31" s="252">
        <v>4.7043336707999996</v>
      </c>
      <c r="AC31" s="252">
        <v>4.5556430926999996</v>
      </c>
      <c r="AD31" s="252">
        <v>4.6805492990999999</v>
      </c>
      <c r="AE31" s="252">
        <v>4.7153422614</v>
      </c>
      <c r="AF31" s="252">
        <v>4.9758036727999997</v>
      </c>
      <c r="AG31" s="252">
        <v>5.0472312831000004</v>
      </c>
      <c r="AH31" s="252">
        <v>5.0319215281999998</v>
      </c>
      <c r="AI31" s="252">
        <v>5.0590782878000002</v>
      </c>
      <c r="AJ31" s="252">
        <v>4.9491027369999996</v>
      </c>
      <c r="AK31" s="252">
        <v>4.9295251428000002</v>
      </c>
      <c r="AL31" s="252">
        <v>4.8623961191999996</v>
      </c>
      <c r="AM31" s="252">
        <v>4.7436979920000004</v>
      </c>
      <c r="AN31" s="252">
        <v>4.8924899039999996</v>
      </c>
      <c r="AO31" s="252">
        <v>4.7244415059999998</v>
      </c>
      <c r="AP31" s="252">
        <v>4.6368891779999997</v>
      </c>
      <c r="AQ31" s="252">
        <v>4.8295073259999999</v>
      </c>
      <c r="AR31" s="252">
        <v>5.0342612100000004</v>
      </c>
      <c r="AS31" s="252">
        <v>5.0944615300000002</v>
      </c>
      <c r="AT31" s="252">
        <v>5.2049861670000004</v>
      </c>
      <c r="AU31" s="252">
        <v>5.0144627609999999</v>
      </c>
      <c r="AV31" s="252">
        <v>4.9340539210000003</v>
      </c>
      <c r="AW31" s="252">
        <v>4.9936154620000002</v>
      </c>
      <c r="AX31" s="252">
        <v>5.0120213549999999</v>
      </c>
      <c r="AY31" s="252">
        <v>4.6940771430000003</v>
      </c>
      <c r="AZ31" s="409">
        <v>4.9326348580000001</v>
      </c>
      <c r="BA31" s="409">
        <v>4.7959054820000002</v>
      </c>
      <c r="BB31" s="409">
        <v>4.7136232610000004</v>
      </c>
      <c r="BC31" s="409">
        <v>4.8461960570000002</v>
      </c>
      <c r="BD31" s="409">
        <v>5.0561902319999996</v>
      </c>
      <c r="BE31" s="409">
        <v>5.2009915470000001</v>
      </c>
      <c r="BF31" s="409">
        <v>5.3086252500000004</v>
      </c>
      <c r="BG31" s="409">
        <v>5.2215218869999998</v>
      </c>
      <c r="BH31" s="409">
        <v>5.0223060149999998</v>
      </c>
      <c r="BI31" s="409">
        <v>5.0934973509999999</v>
      </c>
      <c r="BJ31" s="409">
        <v>5.1512059209999999</v>
      </c>
      <c r="BK31" s="409">
        <v>4.7905480430000003</v>
      </c>
      <c r="BL31" s="409">
        <v>5.0355348360000001</v>
      </c>
      <c r="BM31" s="409">
        <v>4.8961037010000004</v>
      </c>
      <c r="BN31" s="409">
        <v>4.8119072850000002</v>
      </c>
      <c r="BO31" s="409">
        <v>4.9486408730000004</v>
      </c>
      <c r="BP31" s="409">
        <v>5.1647056649999996</v>
      </c>
      <c r="BQ31" s="409">
        <v>5.3124092479999998</v>
      </c>
      <c r="BR31" s="409">
        <v>5.4239387250000002</v>
      </c>
      <c r="BS31" s="409">
        <v>5.3352233819999997</v>
      </c>
      <c r="BT31" s="409">
        <v>5.1318411409999998</v>
      </c>
      <c r="BU31" s="409">
        <v>5.2059646769999999</v>
      </c>
      <c r="BV31" s="409">
        <v>5.2661368690000003</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0.69074536217000004</v>
      </c>
      <c r="AB32" s="252">
        <v>0.71243123657999996</v>
      </c>
      <c r="AC32" s="252">
        <v>0.71535983453999996</v>
      </c>
      <c r="AD32" s="252">
        <v>0.71997385522000001</v>
      </c>
      <c r="AE32" s="252">
        <v>0.74093045582999995</v>
      </c>
      <c r="AF32" s="252">
        <v>0.74118441851000005</v>
      </c>
      <c r="AG32" s="252">
        <v>0.74604032342000004</v>
      </c>
      <c r="AH32" s="252">
        <v>0.74816023157</v>
      </c>
      <c r="AI32" s="252">
        <v>0.74412294085999997</v>
      </c>
      <c r="AJ32" s="252">
        <v>0.76777980811000002</v>
      </c>
      <c r="AK32" s="252">
        <v>0.75407995465</v>
      </c>
      <c r="AL32" s="252">
        <v>0.72458786624000004</v>
      </c>
      <c r="AM32" s="252">
        <v>0.74162081000000002</v>
      </c>
      <c r="AN32" s="252">
        <v>0.74694500399999997</v>
      </c>
      <c r="AO32" s="252">
        <v>0.74738497599999998</v>
      </c>
      <c r="AP32" s="252">
        <v>0.73786254699999998</v>
      </c>
      <c r="AQ32" s="252">
        <v>0.73889454499999996</v>
      </c>
      <c r="AR32" s="252">
        <v>0.755785288</v>
      </c>
      <c r="AS32" s="252">
        <v>0.754490361</v>
      </c>
      <c r="AT32" s="252">
        <v>0.75849224900000001</v>
      </c>
      <c r="AU32" s="252">
        <v>0.76406543699999996</v>
      </c>
      <c r="AV32" s="252">
        <v>0.77157214600000001</v>
      </c>
      <c r="AW32" s="252">
        <v>0.75982862900000003</v>
      </c>
      <c r="AX32" s="252">
        <v>0.75754330400000003</v>
      </c>
      <c r="AY32" s="252">
        <v>0.75113929300000004</v>
      </c>
      <c r="AZ32" s="409">
        <v>0.75660907300000002</v>
      </c>
      <c r="BA32" s="409">
        <v>0.75692470599999995</v>
      </c>
      <c r="BB32" s="409">
        <v>0.74729835600000005</v>
      </c>
      <c r="BC32" s="409">
        <v>0.74846781200000001</v>
      </c>
      <c r="BD32" s="409">
        <v>0.76576613299999996</v>
      </c>
      <c r="BE32" s="409">
        <v>0.76483661000000003</v>
      </c>
      <c r="BF32" s="409">
        <v>0.76893557999999995</v>
      </c>
      <c r="BG32" s="409">
        <v>0.77464090799999996</v>
      </c>
      <c r="BH32" s="409">
        <v>0.78194129899999998</v>
      </c>
      <c r="BI32" s="409">
        <v>0.76991748800000004</v>
      </c>
      <c r="BJ32" s="409">
        <v>0.76744764399999998</v>
      </c>
      <c r="BK32" s="409">
        <v>0.76078559199999995</v>
      </c>
      <c r="BL32" s="409">
        <v>0.766404474</v>
      </c>
      <c r="BM32" s="409">
        <v>0.76659183399999997</v>
      </c>
      <c r="BN32" s="409">
        <v>0.75685672000000004</v>
      </c>
      <c r="BO32" s="409">
        <v>0.75816234299999996</v>
      </c>
      <c r="BP32" s="409">
        <v>0.775873853</v>
      </c>
      <c r="BQ32" s="409">
        <v>0.77531326199999995</v>
      </c>
      <c r="BR32" s="409">
        <v>0.77950526499999995</v>
      </c>
      <c r="BS32" s="409">
        <v>0.785342702</v>
      </c>
      <c r="BT32" s="409">
        <v>0.79243820600000003</v>
      </c>
      <c r="BU32" s="409">
        <v>0.78013111599999996</v>
      </c>
      <c r="BV32" s="409">
        <v>0.77748032300000003</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252">
        <v>14.030296141999999</v>
      </c>
      <c r="AZ33" s="409">
        <v>14.455844995</v>
      </c>
      <c r="BA33" s="409">
        <v>14.368962904</v>
      </c>
      <c r="BB33" s="409">
        <v>14.668700205</v>
      </c>
      <c r="BC33" s="409">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12.959184907999999</v>
      </c>
      <c r="AB34" s="252">
        <v>12.848486776</v>
      </c>
      <c r="AC34" s="252">
        <v>13.435404384</v>
      </c>
      <c r="AD34" s="252">
        <v>13.190074187</v>
      </c>
      <c r="AE34" s="252">
        <v>13.451663176</v>
      </c>
      <c r="AF34" s="252">
        <v>13.476387252</v>
      </c>
      <c r="AG34" s="252">
        <v>13.057562683</v>
      </c>
      <c r="AH34" s="252">
        <v>13.031984509000001</v>
      </c>
      <c r="AI34" s="252">
        <v>13.106181585</v>
      </c>
      <c r="AJ34" s="252">
        <v>13.181410872000001</v>
      </c>
      <c r="AK34" s="252">
        <v>13.537889586</v>
      </c>
      <c r="AL34" s="252">
        <v>13.500264275999999</v>
      </c>
      <c r="AM34" s="252">
        <v>13.351754116</v>
      </c>
      <c r="AN34" s="252">
        <v>13.525484383</v>
      </c>
      <c r="AO34" s="252">
        <v>13.57269243</v>
      </c>
      <c r="AP34" s="252">
        <v>13.713157969999999</v>
      </c>
      <c r="AQ34" s="252">
        <v>13.725038522</v>
      </c>
      <c r="AR34" s="252">
        <v>13.730455228</v>
      </c>
      <c r="AS34" s="252">
        <v>13.425666471</v>
      </c>
      <c r="AT34" s="252">
        <v>13.31947836</v>
      </c>
      <c r="AU34" s="252">
        <v>13.222583954999999</v>
      </c>
      <c r="AV34" s="252">
        <v>13.660238873000001</v>
      </c>
      <c r="AW34" s="252">
        <v>13.605296585</v>
      </c>
      <c r="AX34" s="252">
        <v>13.748435424</v>
      </c>
      <c r="AY34" s="252">
        <v>13.655028568000001</v>
      </c>
      <c r="AZ34" s="409">
        <v>14.142811461000001</v>
      </c>
      <c r="BA34" s="409">
        <v>14.106393020000001</v>
      </c>
      <c r="BB34" s="409">
        <v>14.112802983</v>
      </c>
      <c r="BC34" s="409">
        <v>14.199031333000001</v>
      </c>
      <c r="BD34" s="409">
        <v>14.056820434</v>
      </c>
      <c r="BE34" s="409">
        <v>13.787664519</v>
      </c>
      <c r="BF34" s="409">
        <v>13.658677011</v>
      </c>
      <c r="BG34" s="409">
        <v>13.697110222999999</v>
      </c>
      <c r="BH34" s="409">
        <v>13.841034927000001</v>
      </c>
      <c r="BI34" s="409">
        <v>14.094752952</v>
      </c>
      <c r="BJ34" s="409">
        <v>14.195040359</v>
      </c>
      <c r="BK34" s="409">
        <v>14.038179005</v>
      </c>
      <c r="BL34" s="409">
        <v>14.543656115999999</v>
      </c>
      <c r="BM34" s="409">
        <v>14.506494572999999</v>
      </c>
      <c r="BN34" s="409">
        <v>14.511775494</v>
      </c>
      <c r="BO34" s="409">
        <v>14.600970982</v>
      </c>
      <c r="BP34" s="409">
        <v>14.453560205</v>
      </c>
      <c r="BQ34" s="409">
        <v>14.172266869</v>
      </c>
      <c r="BR34" s="409">
        <v>14.036554718</v>
      </c>
      <c r="BS34" s="409">
        <v>14.078117724</v>
      </c>
      <c r="BT34" s="409">
        <v>14.227523297999999</v>
      </c>
      <c r="BU34" s="409">
        <v>14.491847432</v>
      </c>
      <c r="BV34" s="409">
        <v>14.595631058</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18.321135206000001</v>
      </c>
      <c r="AB35" s="252">
        <v>18.731441639</v>
      </c>
      <c r="AC35" s="252">
        <v>18.860174369999999</v>
      </c>
      <c r="AD35" s="252">
        <v>18.756730658999999</v>
      </c>
      <c r="AE35" s="252">
        <v>19.266946744999998</v>
      </c>
      <c r="AF35" s="252">
        <v>19.867902311999998</v>
      </c>
      <c r="AG35" s="252">
        <v>19.572829917</v>
      </c>
      <c r="AH35" s="252">
        <v>19.740619549000002</v>
      </c>
      <c r="AI35" s="252">
        <v>19.615442851000001</v>
      </c>
      <c r="AJ35" s="252">
        <v>19.275680644000001</v>
      </c>
      <c r="AK35" s="252">
        <v>18.968990368</v>
      </c>
      <c r="AL35" s="252">
        <v>19.033756321999999</v>
      </c>
      <c r="AM35" s="252">
        <v>18.569672475000001</v>
      </c>
      <c r="AN35" s="252">
        <v>18.429426313</v>
      </c>
      <c r="AO35" s="252">
        <v>18.920572722999999</v>
      </c>
      <c r="AP35" s="252">
        <v>18.805898871</v>
      </c>
      <c r="AQ35" s="252">
        <v>18.905232251000001</v>
      </c>
      <c r="AR35" s="252">
        <v>20.006824514000002</v>
      </c>
      <c r="AS35" s="252">
        <v>19.594189925999999</v>
      </c>
      <c r="AT35" s="252">
        <v>19.70103512</v>
      </c>
      <c r="AU35" s="252">
        <v>19.527604870000001</v>
      </c>
      <c r="AV35" s="252">
        <v>19.523646981999999</v>
      </c>
      <c r="AW35" s="252">
        <v>19.384050452</v>
      </c>
      <c r="AX35" s="252">
        <v>19.360075999999999</v>
      </c>
      <c r="AY35" s="252">
        <v>18.784876525000001</v>
      </c>
      <c r="AZ35" s="409">
        <v>19.127231065</v>
      </c>
      <c r="BA35" s="409">
        <v>18.919941707</v>
      </c>
      <c r="BB35" s="409">
        <v>19.134137618</v>
      </c>
      <c r="BC35" s="409">
        <v>19.277463601000001</v>
      </c>
      <c r="BD35" s="409">
        <v>19.883692716999999</v>
      </c>
      <c r="BE35" s="409">
        <v>19.770808204000001</v>
      </c>
      <c r="BF35" s="409">
        <v>19.76424995</v>
      </c>
      <c r="BG35" s="409">
        <v>19.782061316</v>
      </c>
      <c r="BH35" s="409">
        <v>19.649492256999999</v>
      </c>
      <c r="BI35" s="409">
        <v>19.292511580999999</v>
      </c>
      <c r="BJ35" s="409">
        <v>19.366780766000002</v>
      </c>
      <c r="BK35" s="409">
        <v>18.860928297000001</v>
      </c>
      <c r="BL35" s="409">
        <v>19.194721627</v>
      </c>
      <c r="BM35" s="409">
        <v>19.167389610000001</v>
      </c>
      <c r="BN35" s="409">
        <v>19.384653713999999</v>
      </c>
      <c r="BO35" s="409">
        <v>19.534942688000001</v>
      </c>
      <c r="BP35" s="409">
        <v>20.151396388999999</v>
      </c>
      <c r="BQ35" s="409">
        <v>20.040585492000002</v>
      </c>
      <c r="BR35" s="409">
        <v>20.041157734999999</v>
      </c>
      <c r="BS35" s="409">
        <v>20.064101165</v>
      </c>
      <c r="BT35" s="409">
        <v>19.941172788999999</v>
      </c>
      <c r="BU35" s="409">
        <v>19.586878485</v>
      </c>
      <c r="BV35" s="409">
        <v>19.670443625000001</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93.118040184999998</v>
      </c>
      <c r="P36" s="252">
        <v>98.164325265000002</v>
      </c>
      <c r="Q36" s="252">
        <v>97.147170079000006</v>
      </c>
      <c r="R36" s="252">
        <v>96.719870197999995</v>
      </c>
      <c r="S36" s="252">
        <v>96.117028848000004</v>
      </c>
      <c r="T36" s="252">
        <v>96.822549373000001</v>
      </c>
      <c r="U36" s="252">
        <v>96.095441406000006</v>
      </c>
      <c r="V36" s="252">
        <v>99.287712757999998</v>
      </c>
      <c r="W36" s="252">
        <v>97.119048590999995</v>
      </c>
      <c r="X36" s="252">
        <v>95.715585657999995</v>
      </c>
      <c r="Y36" s="252">
        <v>97.793376549000001</v>
      </c>
      <c r="Z36" s="252">
        <v>99.211922584999996</v>
      </c>
      <c r="AA36" s="252">
        <v>95.105753183000004</v>
      </c>
      <c r="AB36" s="252">
        <v>96.777282146999994</v>
      </c>
      <c r="AC36" s="252">
        <v>98.746612201000005</v>
      </c>
      <c r="AD36" s="252">
        <v>96.394297249999994</v>
      </c>
      <c r="AE36" s="252">
        <v>98.919660097999994</v>
      </c>
      <c r="AF36" s="252">
        <v>100.68862138999999</v>
      </c>
      <c r="AG36" s="252">
        <v>98.706366850999999</v>
      </c>
      <c r="AH36" s="252">
        <v>98.938539703999993</v>
      </c>
      <c r="AI36" s="252">
        <v>99.822890962000002</v>
      </c>
      <c r="AJ36" s="252">
        <v>98.246007797999994</v>
      </c>
      <c r="AK36" s="252">
        <v>100.95033508</v>
      </c>
      <c r="AL36" s="252">
        <v>99.288485796000003</v>
      </c>
      <c r="AM36" s="252">
        <v>97.972799858000002</v>
      </c>
      <c r="AN36" s="252">
        <v>99.498608552999997</v>
      </c>
      <c r="AO36" s="252">
        <v>99.695362263999996</v>
      </c>
      <c r="AP36" s="252">
        <v>98.591355859999993</v>
      </c>
      <c r="AQ36" s="252">
        <v>99.063322221000007</v>
      </c>
      <c r="AR36" s="252">
        <v>100.78067176</v>
      </c>
      <c r="AS36" s="252">
        <v>100.70072636</v>
      </c>
      <c r="AT36" s="252">
        <v>101.03308894</v>
      </c>
      <c r="AU36" s="252">
        <v>99.483762216000002</v>
      </c>
      <c r="AV36" s="252">
        <v>100.01732714000001</v>
      </c>
      <c r="AW36" s="252">
        <v>101.09101008</v>
      </c>
      <c r="AX36" s="252">
        <v>101.56848708</v>
      </c>
      <c r="AY36" s="252">
        <v>99.191175306999995</v>
      </c>
      <c r="AZ36" s="409">
        <v>101.91958935</v>
      </c>
      <c r="BA36" s="409">
        <v>100.94325271</v>
      </c>
      <c r="BB36" s="409">
        <v>100.52747776</v>
      </c>
      <c r="BC36" s="409">
        <v>100.49188544</v>
      </c>
      <c r="BD36" s="409">
        <v>101.96672015</v>
      </c>
      <c r="BE36" s="409">
        <v>102.18982247</v>
      </c>
      <c r="BF36" s="409">
        <v>101.82839238</v>
      </c>
      <c r="BG36" s="409">
        <v>102.17769851</v>
      </c>
      <c r="BH36" s="409">
        <v>101.05331764</v>
      </c>
      <c r="BI36" s="409">
        <v>101.82084447</v>
      </c>
      <c r="BJ36" s="409">
        <v>103.34255023999999</v>
      </c>
      <c r="BK36" s="409">
        <v>100.38569828</v>
      </c>
      <c r="BL36" s="409">
        <v>103.15860777</v>
      </c>
      <c r="BM36" s="409">
        <v>102.41878077</v>
      </c>
      <c r="BN36" s="409">
        <v>102.03518800000001</v>
      </c>
      <c r="BO36" s="409">
        <v>101.94208015</v>
      </c>
      <c r="BP36" s="409">
        <v>103.50962257</v>
      </c>
      <c r="BQ36" s="409">
        <v>103.72741904</v>
      </c>
      <c r="BR36" s="409">
        <v>103.37358595000001</v>
      </c>
      <c r="BS36" s="409">
        <v>103.86307391</v>
      </c>
      <c r="BT36" s="409">
        <v>102.57621064</v>
      </c>
      <c r="BU36" s="409">
        <v>103.33741787</v>
      </c>
      <c r="BV36" s="409">
        <v>104.86777008</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1193</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693</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0.50017841934999996</v>
      </c>
      <c r="AW39" s="252">
        <v>0.60354106666999996</v>
      </c>
      <c r="AX39" s="252">
        <v>-0.33705148065000001</v>
      </c>
      <c r="AY39" s="252">
        <v>0.13169951290000001</v>
      </c>
      <c r="AZ39" s="409">
        <v>1.1103964286000001E-2</v>
      </c>
      <c r="BA39" s="409">
        <v>-0.37761290323000002</v>
      </c>
      <c r="BB39" s="409">
        <v>-0.51064333333</v>
      </c>
      <c r="BC39" s="409">
        <v>-0.73575483871000003</v>
      </c>
      <c r="BD39" s="409">
        <v>-0.21234333332999999</v>
      </c>
      <c r="BE39" s="409">
        <v>-0.23535483871000001</v>
      </c>
      <c r="BF39" s="409">
        <v>-0.25470967742</v>
      </c>
      <c r="BG39" s="409">
        <v>-0.2412</v>
      </c>
      <c r="BH39" s="409">
        <v>0.12780645161000001</v>
      </c>
      <c r="BI39" s="409">
        <v>9.5566666667000005E-2</v>
      </c>
      <c r="BJ39" s="409">
        <v>0.64919354838999999</v>
      </c>
      <c r="BK39" s="409">
        <v>-3.5096774194000001E-2</v>
      </c>
      <c r="BL39" s="409">
        <v>7.0000000000000007E-2</v>
      </c>
      <c r="BM39" s="409">
        <v>-0.3034516129</v>
      </c>
      <c r="BN39" s="409">
        <v>-0.40466666667000001</v>
      </c>
      <c r="BO39" s="409">
        <v>-0.62538709677000004</v>
      </c>
      <c r="BP39" s="409">
        <v>-0.1099</v>
      </c>
      <c r="BQ39" s="409">
        <v>-8.5741935483999998E-2</v>
      </c>
      <c r="BR39" s="409">
        <v>-0.20164516129000001</v>
      </c>
      <c r="BS39" s="409">
        <v>-0.1208</v>
      </c>
      <c r="BT39" s="409">
        <v>0.19432258064999999</v>
      </c>
      <c r="BU39" s="409">
        <v>5.1466666666999998E-2</v>
      </c>
      <c r="BV39" s="409">
        <v>0.70938709677</v>
      </c>
    </row>
    <row r="40" spans="1:74" ht="11.1" customHeight="1" x14ac:dyDescent="0.2">
      <c r="A40" s="162" t="s">
        <v>323</v>
      </c>
      <c r="B40" s="173" t="s">
        <v>694</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0.74174193548</v>
      </c>
      <c r="AA40" s="252">
        <v>-1.6605806452</v>
      </c>
      <c r="AB40" s="252">
        <v>0.14117857143000001</v>
      </c>
      <c r="AC40" s="252">
        <v>0.44032258065000002</v>
      </c>
      <c r="AD40" s="252">
        <v>-0.60833333332999995</v>
      </c>
      <c r="AE40" s="252">
        <v>0.28641935483999997</v>
      </c>
      <c r="AF40" s="252">
        <v>0.54096666667000004</v>
      </c>
      <c r="AG40" s="252">
        <v>-0.46751612903</v>
      </c>
      <c r="AH40" s="252">
        <v>0.33906451612999999</v>
      </c>
      <c r="AI40" s="252">
        <v>1.1632</v>
      </c>
      <c r="AJ40" s="252">
        <v>0.54564516128999996</v>
      </c>
      <c r="AK40" s="252">
        <v>0.27689999999999998</v>
      </c>
      <c r="AL40" s="252">
        <v>0.60409677418999996</v>
      </c>
      <c r="AM40" s="252">
        <v>-1.306483871</v>
      </c>
      <c r="AN40" s="252">
        <v>0.54485714285999998</v>
      </c>
      <c r="AO40" s="252">
        <v>0.73809677418999997</v>
      </c>
      <c r="AP40" s="252">
        <v>-7.7333333332999998E-3</v>
      </c>
      <c r="AQ40" s="252">
        <v>8.2129032258000001E-2</v>
      </c>
      <c r="AR40" s="252">
        <v>0.25986666667000002</v>
      </c>
      <c r="AS40" s="252">
        <v>-0.47990322581</v>
      </c>
      <c r="AT40" s="252">
        <v>-0.17490322581000001</v>
      </c>
      <c r="AU40" s="252">
        <v>1.2373333333000001</v>
      </c>
      <c r="AV40" s="252">
        <v>6.4548387097000004E-2</v>
      </c>
      <c r="AW40" s="252">
        <v>-0.56015826044999995</v>
      </c>
      <c r="AX40" s="252">
        <v>2.5877976122000001E-2</v>
      </c>
      <c r="AY40" s="252">
        <v>-0.51644628289000005</v>
      </c>
      <c r="AZ40" s="409">
        <v>0.45895186056999998</v>
      </c>
      <c r="BA40" s="409">
        <v>0.10565427411</v>
      </c>
      <c r="BB40" s="409">
        <v>-0.12665992048999999</v>
      </c>
      <c r="BC40" s="409">
        <v>-0.16468159266999999</v>
      </c>
      <c r="BD40" s="409">
        <v>2.5918500581000002E-3</v>
      </c>
      <c r="BE40" s="409">
        <v>-1.440519937E-2</v>
      </c>
      <c r="BF40" s="409">
        <v>-4.4419827416E-2</v>
      </c>
      <c r="BG40" s="409">
        <v>-3.2272787939E-2</v>
      </c>
      <c r="BH40" s="409">
        <v>-0.56333791204999994</v>
      </c>
      <c r="BI40" s="409">
        <v>-0.34465113210999998</v>
      </c>
      <c r="BJ40" s="409">
        <v>3.8905263010000003E-2</v>
      </c>
      <c r="BK40" s="409">
        <v>-0.65691412160999996</v>
      </c>
      <c r="BL40" s="409">
        <v>0.24830610061</v>
      </c>
      <c r="BM40" s="409">
        <v>-1.5236010353E-3</v>
      </c>
      <c r="BN40" s="409">
        <v>-0.30554347538999999</v>
      </c>
      <c r="BO40" s="409">
        <v>-0.32833311208999999</v>
      </c>
      <c r="BP40" s="409">
        <v>-0.10295431049000001</v>
      </c>
      <c r="BQ40" s="409">
        <v>-8.2281139793000002E-2</v>
      </c>
      <c r="BR40" s="409">
        <v>-0.12010393475</v>
      </c>
      <c r="BS40" s="409">
        <v>1.9755498834000001E-2</v>
      </c>
      <c r="BT40" s="409">
        <v>-0.56779234856000005</v>
      </c>
      <c r="BU40" s="409">
        <v>-0.31981514828000002</v>
      </c>
      <c r="BV40" s="409">
        <v>1.8553647864E-2</v>
      </c>
    </row>
    <row r="41" spans="1:74" ht="11.1" customHeight="1" x14ac:dyDescent="0.2">
      <c r="A41" s="162" t="s">
        <v>324</v>
      </c>
      <c r="B41" s="173" t="s">
        <v>695</v>
      </c>
      <c r="C41" s="252">
        <v>-0.96206108237999999</v>
      </c>
      <c r="D41" s="252">
        <v>1.265822993</v>
      </c>
      <c r="E41" s="252">
        <v>-0.67631816058000005</v>
      </c>
      <c r="F41" s="252">
        <v>0.19718784177000001</v>
      </c>
      <c r="G41" s="252">
        <v>-1.7431663652</v>
      </c>
      <c r="H41" s="252">
        <v>0.43120890667</v>
      </c>
      <c r="I41" s="252">
        <v>2.0908619273000001E-2</v>
      </c>
      <c r="J41" s="252">
        <v>0.30515532455</v>
      </c>
      <c r="K41" s="252">
        <v>9.1544888079000006E-2</v>
      </c>
      <c r="L41" s="252">
        <v>-1.9977932141000001</v>
      </c>
      <c r="M41" s="252">
        <v>-2.2925958290000001</v>
      </c>
      <c r="N41" s="252">
        <v>1.6146905466999999</v>
      </c>
      <c r="O41" s="252">
        <v>-2.6238694219999998</v>
      </c>
      <c r="P41" s="252">
        <v>1.4349250078</v>
      </c>
      <c r="Q41" s="252">
        <v>-0.1206076792</v>
      </c>
      <c r="R41" s="252">
        <v>0.25198050276</v>
      </c>
      <c r="S41" s="252">
        <v>0.68221640749000001</v>
      </c>
      <c r="T41" s="252">
        <v>0.19114173942000001</v>
      </c>
      <c r="U41" s="252">
        <v>4.1213866657999997E-2</v>
      </c>
      <c r="V41" s="252">
        <v>1.9968328065000001</v>
      </c>
      <c r="W41" s="252">
        <v>-0.70812025497999997</v>
      </c>
      <c r="X41" s="252">
        <v>-2.8020170945</v>
      </c>
      <c r="Y41" s="252">
        <v>-1.9056422125000001</v>
      </c>
      <c r="Z41" s="252">
        <v>-0.59750446320999995</v>
      </c>
      <c r="AA41" s="252">
        <v>0.26670816510000001</v>
      </c>
      <c r="AB41" s="252">
        <v>-0.89195953637000003</v>
      </c>
      <c r="AC41" s="252">
        <v>0.95260939040000003</v>
      </c>
      <c r="AD41" s="252">
        <v>0.3634316735</v>
      </c>
      <c r="AE41" s="252">
        <v>1.3026519978</v>
      </c>
      <c r="AF41" s="252">
        <v>1.1054079581</v>
      </c>
      <c r="AG41" s="252">
        <v>-0.16323341328999999</v>
      </c>
      <c r="AH41" s="252">
        <v>2.3530996165000002E-2</v>
      </c>
      <c r="AI41" s="252">
        <v>3.7278372991000001E-2</v>
      </c>
      <c r="AJ41" s="252">
        <v>-2.3780702220999999</v>
      </c>
      <c r="AK41" s="252">
        <v>0.59691665219000001</v>
      </c>
      <c r="AL41" s="252">
        <v>-1.0037721158999999</v>
      </c>
      <c r="AM41" s="252">
        <v>-0.17539833577</v>
      </c>
      <c r="AN41" s="252">
        <v>-0.34931377565999999</v>
      </c>
      <c r="AO41" s="252">
        <v>-0.73976867997999995</v>
      </c>
      <c r="AP41" s="252">
        <v>-0.69937880937999997</v>
      </c>
      <c r="AQ41" s="252">
        <v>-0.17791511775999999</v>
      </c>
      <c r="AR41" s="252">
        <v>0.30972172785000002</v>
      </c>
      <c r="AS41" s="252">
        <v>0.36700186874000001</v>
      </c>
      <c r="AT41" s="252">
        <v>0.46392339326999998</v>
      </c>
      <c r="AU41" s="252">
        <v>-1.7099071173</v>
      </c>
      <c r="AV41" s="252">
        <v>-2.5561388267999998</v>
      </c>
      <c r="AW41" s="252">
        <v>-1.0818931038999999</v>
      </c>
      <c r="AX41" s="252">
        <v>4.9696147793000002E-2</v>
      </c>
      <c r="AY41" s="252">
        <v>-1.0059513522000001</v>
      </c>
      <c r="AZ41" s="409">
        <v>0.87131426560000003</v>
      </c>
      <c r="BA41" s="409">
        <v>0.2052767197</v>
      </c>
      <c r="BB41" s="409">
        <v>-0.25374889222000002</v>
      </c>
      <c r="BC41" s="409">
        <v>-0.33598366002000002</v>
      </c>
      <c r="BD41" s="409">
        <v>5.2153082246000002E-3</v>
      </c>
      <c r="BE41" s="409">
        <v>-2.8472679886999998E-2</v>
      </c>
      <c r="BF41" s="409">
        <v>-8.6927968194000005E-2</v>
      </c>
      <c r="BG41" s="409">
        <v>-6.3492453783999994E-2</v>
      </c>
      <c r="BH41" s="409">
        <v>-1.0954877669</v>
      </c>
      <c r="BI41" s="409">
        <v>-0.67808053155000003</v>
      </c>
      <c r="BJ41" s="409">
        <v>7.6190991686000006E-2</v>
      </c>
      <c r="BK41" s="409">
        <v>-1.3059527682000001</v>
      </c>
      <c r="BL41" s="409">
        <v>0.48101631152000002</v>
      </c>
      <c r="BM41" s="409">
        <v>-3.0289965197E-3</v>
      </c>
      <c r="BN41" s="409">
        <v>-0.62596023630999997</v>
      </c>
      <c r="BO41" s="409">
        <v>-0.68470363873999995</v>
      </c>
      <c r="BP41" s="409">
        <v>-0.21167975424999999</v>
      </c>
      <c r="BQ41" s="409">
        <v>-0.16615055313999999</v>
      </c>
      <c r="BR41" s="409">
        <v>-0.24010889148</v>
      </c>
      <c r="BS41" s="409">
        <v>3.9711035930999998E-2</v>
      </c>
      <c r="BT41" s="409">
        <v>-1.1282635271999999</v>
      </c>
      <c r="BU41" s="409">
        <v>-0.64345988675999999</v>
      </c>
      <c r="BV41" s="409">
        <v>3.7189694766000002E-2</v>
      </c>
    </row>
    <row r="42" spans="1:74" ht="11.1" customHeight="1" x14ac:dyDescent="0.2">
      <c r="A42" s="162" t="s">
        <v>325</v>
      </c>
      <c r="B42" s="173" t="s">
        <v>696</v>
      </c>
      <c r="C42" s="252">
        <v>-1.9918619855999999</v>
      </c>
      <c r="D42" s="252">
        <v>1.3615706002000001</v>
      </c>
      <c r="E42" s="252">
        <v>-2.5375280961</v>
      </c>
      <c r="F42" s="252">
        <v>-0.80883259155999998</v>
      </c>
      <c r="G42" s="252">
        <v>-3.7134123006999999</v>
      </c>
      <c r="H42" s="252">
        <v>0.48179114000000001</v>
      </c>
      <c r="I42" s="252">
        <v>-0.16089334847</v>
      </c>
      <c r="J42" s="252">
        <v>-1.5975666754</v>
      </c>
      <c r="K42" s="252">
        <v>-4.6670011921000003E-2</v>
      </c>
      <c r="L42" s="252">
        <v>-2.0807030205000001</v>
      </c>
      <c r="M42" s="252">
        <v>-2.908705329</v>
      </c>
      <c r="N42" s="252">
        <v>0.91909932091000002</v>
      </c>
      <c r="O42" s="252">
        <v>-4.6277424541999999</v>
      </c>
      <c r="P42" s="252">
        <v>1.2773156629</v>
      </c>
      <c r="Q42" s="252">
        <v>0.10660115951</v>
      </c>
      <c r="R42" s="252">
        <v>-1.4014297242E-2</v>
      </c>
      <c r="S42" s="252">
        <v>-0.13872872154999999</v>
      </c>
      <c r="T42" s="252">
        <v>6.4765006082000004E-2</v>
      </c>
      <c r="U42" s="252">
        <v>-1.7104804237</v>
      </c>
      <c r="V42" s="252">
        <v>2.4922313225999999</v>
      </c>
      <c r="W42" s="252">
        <v>0.19698841168</v>
      </c>
      <c r="X42" s="252">
        <v>-2.4069189977000001</v>
      </c>
      <c r="Y42" s="252">
        <v>-1.5338878791999999</v>
      </c>
      <c r="Z42" s="252">
        <v>1.0040278594000001</v>
      </c>
      <c r="AA42" s="252">
        <v>-2.1395356091000002</v>
      </c>
      <c r="AB42" s="252">
        <v>-0.62306300065999998</v>
      </c>
      <c r="AC42" s="252">
        <v>1.9953111322999999</v>
      </c>
      <c r="AD42" s="252">
        <v>-0.17530509317000001</v>
      </c>
      <c r="AE42" s="252">
        <v>1.4082299332999999</v>
      </c>
      <c r="AF42" s="252">
        <v>2.4487871247999999</v>
      </c>
      <c r="AG42" s="252">
        <v>-0.26222192941</v>
      </c>
      <c r="AH42" s="252">
        <v>0.72528518971</v>
      </c>
      <c r="AI42" s="252">
        <v>1.515010473</v>
      </c>
      <c r="AJ42" s="252">
        <v>-0.65243757691000004</v>
      </c>
      <c r="AK42" s="252">
        <v>1.4700731521999999</v>
      </c>
      <c r="AL42" s="252">
        <v>0.52749556154999999</v>
      </c>
      <c r="AM42" s="252">
        <v>-0.99387527124999997</v>
      </c>
      <c r="AN42" s="252">
        <v>0.33601579577000001</v>
      </c>
      <c r="AO42" s="252">
        <v>0.44212238453000002</v>
      </c>
      <c r="AP42" s="252">
        <v>-0.78551280938000001</v>
      </c>
      <c r="AQ42" s="252">
        <v>-0.30150311775999999</v>
      </c>
      <c r="AR42" s="252">
        <v>0.67764999451999997</v>
      </c>
      <c r="AS42" s="252">
        <v>-0.27564106675</v>
      </c>
      <c r="AT42" s="252">
        <v>-0.33121789705999999</v>
      </c>
      <c r="AU42" s="252">
        <v>-1.8088794506999999</v>
      </c>
      <c r="AV42" s="252">
        <v>-1.9914120203000001</v>
      </c>
      <c r="AW42" s="252">
        <v>-1.0385102977</v>
      </c>
      <c r="AX42" s="252">
        <v>-0.26147735673</v>
      </c>
      <c r="AY42" s="252">
        <v>-1.3906981222000001</v>
      </c>
      <c r="AZ42" s="409">
        <v>1.3413700904999999</v>
      </c>
      <c r="BA42" s="409">
        <v>-6.6681909422999994E-2</v>
      </c>
      <c r="BB42" s="409">
        <v>-0.89105214604000005</v>
      </c>
      <c r="BC42" s="409">
        <v>-1.2364200914000001</v>
      </c>
      <c r="BD42" s="409">
        <v>-0.20453617504999999</v>
      </c>
      <c r="BE42" s="409">
        <v>-0.27823271796999999</v>
      </c>
      <c r="BF42" s="409">
        <v>-0.38605747302999999</v>
      </c>
      <c r="BG42" s="409">
        <v>-0.33696524171999997</v>
      </c>
      <c r="BH42" s="409">
        <v>-1.5310192273000001</v>
      </c>
      <c r="BI42" s="409">
        <v>-0.92716499699999999</v>
      </c>
      <c r="BJ42" s="409">
        <v>0.76428980308000005</v>
      </c>
      <c r="BK42" s="409">
        <v>-1.997963664</v>
      </c>
      <c r="BL42" s="409">
        <v>0.79932241212999999</v>
      </c>
      <c r="BM42" s="409">
        <v>-0.30800421045999998</v>
      </c>
      <c r="BN42" s="409">
        <v>-1.3361703784000001</v>
      </c>
      <c r="BO42" s="409">
        <v>-1.6384238475999999</v>
      </c>
      <c r="BP42" s="409">
        <v>-0.42453406473999999</v>
      </c>
      <c r="BQ42" s="409">
        <v>-0.33417362841999998</v>
      </c>
      <c r="BR42" s="409">
        <v>-0.56185798752000005</v>
      </c>
      <c r="BS42" s="409">
        <v>-6.1333465236000001E-2</v>
      </c>
      <c r="BT42" s="409">
        <v>-1.5017332951</v>
      </c>
      <c r="BU42" s="409">
        <v>-0.91180836837000001</v>
      </c>
      <c r="BV42" s="409">
        <v>0.76513043940000003</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409"/>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1347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692</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1261.254232</v>
      </c>
      <c r="AW45" s="257">
        <v>1248.421</v>
      </c>
      <c r="AX45" s="257">
        <v>1259.2975959</v>
      </c>
      <c r="AY45" s="257">
        <v>1255.214911</v>
      </c>
      <c r="AZ45" s="341">
        <v>1254.904</v>
      </c>
      <c r="BA45" s="341">
        <v>1266.6099999999999</v>
      </c>
      <c r="BB45" s="341">
        <v>1283.596</v>
      </c>
      <c r="BC45" s="341">
        <v>1308.0709999999999</v>
      </c>
      <c r="BD45" s="341">
        <v>1316.1079999999999</v>
      </c>
      <c r="BE45" s="341">
        <v>1323.404</v>
      </c>
      <c r="BF45" s="341">
        <v>1331.3</v>
      </c>
      <c r="BG45" s="341">
        <v>1338.5360000000001</v>
      </c>
      <c r="BH45" s="341">
        <v>1335.7139999999999</v>
      </c>
      <c r="BI45" s="341">
        <v>1333.9870000000001</v>
      </c>
      <c r="BJ45" s="341">
        <v>1315.002</v>
      </c>
      <c r="BK45" s="341">
        <v>1317.23</v>
      </c>
      <c r="BL45" s="341">
        <v>1316.34</v>
      </c>
      <c r="BM45" s="341">
        <v>1326.8869999999999</v>
      </c>
      <c r="BN45" s="341">
        <v>1340.1669999999999</v>
      </c>
      <c r="BO45" s="341">
        <v>1360.694</v>
      </c>
      <c r="BP45" s="341">
        <v>1365.1310000000001</v>
      </c>
      <c r="BQ45" s="341">
        <v>1368.9290000000001</v>
      </c>
      <c r="BR45" s="341">
        <v>1375.18</v>
      </c>
      <c r="BS45" s="341">
        <v>1378.8040000000001</v>
      </c>
      <c r="BT45" s="341">
        <v>1373.78</v>
      </c>
      <c r="BU45" s="341">
        <v>1373.2360000000001</v>
      </c>
      <c r="BV45" s="341">
        <v>1352.2449999999999</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2994.0407399999999</v>
      </c>
      <c r="AA46" s="255">
        <v>3066.3412969999999</v>
      </c>
      <c r="AB46" s="255">
        <v>3058.084194</v>
      </c>
      <c r="AC46" s="255">
        <v>3029.0174400000001</v>
      </c>
      <c r="AD46" s="255">
        <v>3046.638543</v>
      </c>
      <c r="AE46" s="255">
        <v>3048.8576269999999</v>
      </c>
      <c r="AF46" s="255">
        <v>3012.684252</v>
      </c>
      <c r="AG46" s="255">
        <v>3020.335896</v>
      </c>
      <c r="AH46" s="255">
        <v>2999.2565159999999</v>
      </c>
      <c r="AI46" s="255">
        <v>2960.4645529999998</v>
      </c>
      <c r="AJ46" s="255">
        <v>2914.414941</v>
      </c>
      <c r="AK46" s="255">
        <v>2893.8262460000001</v>
      </c>
      <c r="AL46" s="255">
        <v>2843.340948</v>
      </c>
      <c r="AM46" s="255">
        <v>2865.271733</v>
      </c>
      <c r="AN46" s="255">
        <v>2845.5625049999999</v>
      </c>
      <c r="AO46" s="255">
        <v>2805.7728820000002</v>
      </c>
      <c r="AP46" s="255">
        <v>2809.7839020000001</v>
      </c>
      <c r="AQ46" s="255">
        <v>2817.8381300000001</v>
      </c>
      <c r="AR46" s="255">
        <v>2806.3302819999999</v>
      </c>
      <c r="AS46" s="255">
        <v>2825.9892129999998</v>
      </c>
      <c r="AT46" s="255">
        <v>2853.8575930000002</v>
      </c>
      <c r="AU46" s="255">
        <v>2858.1957630000002</v>
      </c>
      <c r="AV46" s="255">
        <v>2849.0622320000002</v>
      </c>
      <c r="AW46" s="255">
        <v>2853.0337478000001</v>
      </c>
      <c r="AX46" s="255">
        <v>2863.1081264999998</v>
      </c>
      <c r="AY46" s="255">
        <v>2875.0352763000001</v>
      </c>
      <c r="AZ46" s="342">
        <v>2861.8737132000001</v>
      </c>
      <c r="BA46" s="342">
        <v>2870.3044307</v>
      </c>
      <c r="BB46" s="342">
        <v>2891.0902283</v>
      </c>
      <c r="BC46" s="342">
        <v>2920.6703576999998</v>
      </c>
      <c r="BD46" s="342">
        <v>2928.6296022000001</v>
      </c>
      <c r="BE46" s="342">
        <v>2936.3721633999999</v>
      </c>
      <c r="BF46" s="342">
        <v>2945.6451780000002</v>
      </c>
      <c r="BG46" s="342">
        <v>2953.8493616999999</v>
      </c>
      <c r="BH46" s="342">
        <v>2968.4908369999998</v>
      </c>
      <c r="BI46" s="342">
        <v>2977.1033708999998</v>
      </c>
      <c r="BJ46" s="342">
        <v>2956.9123077999998</v>
      </c>
      <c r="BK46" s="342">
        <v>2979.5046455000002</v>
      </c>
      <c r="BL46" s="342">
        <v>2971.4137685999999</v>
      </c>
      <c r="BM46" s="342">
        <v>2982.0080002999998</v>
      </c>
      <c r="BN46" s="342">
        <v>3004.4543045</v>
      </c>
      <c r="BO46" s="342">
        <v>3035.159631</v>
      </c>
      <c r="BP46" s="342">
        <v>3042.6852603000002</v>
      </c>
      <c r="BQ46" s="342">
        <v>3049.0339755999998</v>
      </c>
      <c r="BR46" s="342">
        <v>3059.0081976000001</v>
      </c>
      <c r="BS46" s="342">
        <v>3062.0395325999998</v>
      </c>
      <c r="BT46" s="342">
        <v>3074.6170954999998</v>
      </c>
      <c r="BU46" s="342">
        <v>3083.6675498999998</v>
      </c>
      <c r="BV46" s="342">
        <v>3062.1013868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80" t="s">
        <v>1003</v>
      </c>
      <c r="C48" s="781"/>
      <c r="D48" s="781"/>
      <c r="E48" s="781"/>
      <c r="F48" s="781"/>
      <c r="G48" s="781"/>
      <c r="H48" s="781"/>
      <c r="I48" s="781"/>
      <c r="J48" s="781"/>
      <c r="K48" s="781"/>
      <c r="L48" s="781"/>
      <c r="M48" s="781"/>
      <c r="N48" s="781"/>
      <c r="O48" s="781"/>
      <c r="P48" s="781"/>
      <c r="Q48" s="781"/>
      <c r="BJ48" s="153"/>
    </row>
    <row r="49" spans="1:74" s="439" customFormat="1" ht="12" customHeight="1" x14ac:dyDescent="0.2">
      <c r="A49" s="438"/>
      <c r="B49" s="813" t="s">
        <v>797</v>
      </c>
      <c r="C49" s="803"/>
      <c r="D49" s="803"/>
      <c r="E49" s="803"/>
      <c r="F49" s="803"/>
      <c r="G49" s="803"/>
      <c r="H49" s="803"/>
      <c r="I49" s="803"/>
      <c r="J49" s="803"/>
      <c r="K49" s="803"/>
      <c r="L49" s="803"/>
      <c r="M49" s="803"/>
      <c r="N49" s="803"/>
      <c r="O49" s="803"/>
      <c r="P49" s="803"/>
      <c r="Q49" s="799"/>
      <c r="AY49" s="537"/>
      <c r="AZ49" s="537"/>
      <c r="BA49" s="537"/>
      <c r="BB49" s="537"/>
      <c r="BC49" s="537"/>
      <c r="BD49" s="650"/>
      <c r="BE49" s="650"/>
      <c r="BF49" s="650"/>
      <c r="BG49" s="537"/>
      <c r="BH49" s="537"/>
      <c r="BI49" s="537"/>
      <c r="BJ49" s="537"/>
    </row>
    <row r="50" spans="1:74" s="439" customFormat="1" ht="12" customHeight="1" x14ac:dyDescent="0.2">
      <c r="A50" s="438"/>
      <c r="B50" s="813" t="s">
        <v>1234</v>
      </c>
      <c r="C50" s="799"/>
      <c r="D50" s="799"/>
      <c r="E50" s="799"/>
      <c r="F50" s="799"/>
      <c r="G50" s="799"/>
      <c r="H50" s="799"/>
      <c r="I50" s="799"/>
      <c r="J50" s="799"/>
      <c r="K50" s="799"/>
      <c r="L50" s="799"/>
      <c r="M50" s="799"/>
      <c r="N50" s="799"/>
      <c r="O50" s="799"/>
      <c r="P50" s="799"/>
      <c r="Q50" s="799"/>
      <c r="AY50" s="537"/>
      <c r="AZ50" s="537"/>
      <c r="BA50" s="537"/>
      <c r="BB50" s="537"/>
      <c r="BC50" s="537"/>
      <c r="BD50" s="650"/>
      <c r="BE50" s="650"/>
      <c r="BF50" s="650"/>
      <c r="BG50" s="537"/>
      <c r="BH50" s="537"/>
      <c r="BI50" s="537"/>
      <c r="BJ50" s="537"/>
    </row>
    <row r="51" spans="1:74" s="439" customFormat="1" ht="12" customHeight="1" x14ac:dyDescent="0.2">
      <c r="A51" s="438"/>
      <c r="B51" s="813" t="s">
        <v>1235</v>
      </c>
      <c r="C51" s="799"/>
      <c r="D51" s="799"/>
      <c r="E51" s="799"/>
      <c r="F51" s="799"/>
      <c r="G51" s="799"/>
      <c r="H51" s="799"/>
      <c r="I51" s="799"/>
      <c r="J51" s="799"/>
      <c r="K51" s="799"/>
      <c r="L51" s="799"/>
      <c r="M51" s="799"/>
      <c r="N51" s="799"/>
      <c r="O51" s="799"/>
      <c r="P51" s="799"/>
      <c r="Q51" s="799"/>
      <c r="AY51" s="537"/>
      <c r="AZ51" s="537"/>
      <c r="BA51" s="537"/>
      <c r="BB51" s="537"/>
      <c r="BC51" s="537"/>
      <c r="BD51" s="650"/>
      <c r="BE51" s="650"/>
      <c r="BF51" s="650"/>
      <c r="BG51" s="537"/>
      <c r="BH51" s="537"/>
      <c r="BI51" s="537"/>
      <c r="BJ51" s="537"/>
    </row>
    <row r="52" spans="1:74" s="439" customFormat="1" ht="12" customHeight="1" x14ac:dyDescent="0.2">
      <c r="A52" s="438"/>
      <c r="B52" s="814" t="s">
        <v>1358</v>
      </c>
      <c r="C52" s="814"/>
      <c r="D52" s="814"/>
      <c r="E52" s="814"/>
      <c r="F52" s="814"/>
      <c r="G52" s="814"/>
      <c r="H52" s="814"/>
      <c r="I52" s="814"/>
      <c r="J52" s="814"/>
      <c r="K52" s="814"/>
      <c r="L52" s="814"/>
      <c r="M52" s="814"/>
      <c r="N52" s="814"/>
      <c r="O52" s="814"/>
      <c r="P52" s="814"/>
      <c r="Q52" s="814"/>
      <c r="R52" s="814"/>
      <c r="AY52" s="537"/>
      <c r="AZ52" s="537"/>
      <c r="BA52" s="537"/>
      <c r="BB52" s="537"/>
      <c r="BC52" s="537"/>
      <c r="BD52" s="650"/>
      <c r="BE52" s="650"/>
      <c r="BF52" s="650"/>
      <c r="BG52" s="537"/>
      <c r="BH52" s="537"/>
      <c r="BI52" s="537"/>
      <c r="BJ52" s="537"/>
    </row>
    <row r="53" spans="1:74" s="439" customFormat="1" ht="12" customHeight="1" x14ac:dyDescent="0.2">
      <c r="A53" s="438"/>
      <c r="B53" s="813" t="s">
        <v>987</v>
      </c>
      <c r="C53" s="813"/>
      <c r="D53" s="813"/>
      <c r="E53" s="813"/>
      <c r="F53" s="813"/>
      <c r="G53" s="813"/>
      <c r="H53" s="813"/>
      <c r="I53" s="813"/>
      <c r="J53" s="813"/>
      <c r="K53" s="813"/>
      <c r="L53" s="813"/>
      <c r="M53" s="813"/>
      <c r="N53" s="813"/>
      <c r="O53" s="813"/>
      <c r="P53" s="813"/>
      <c r="Q53" s="799"/>
      <c r="AY53" s="537"/>
      <c r="AZ53" s="537"/>
      <c r="BA53" s="537"/>
      <c r="BB53" s="537"/>
      <c r="BC53" s="537"/>
      <c r="BD53" s="650"/>
      <c r="BE53" s="650"/>
      <c r="BF53" s="650"/>
      <c r="BG53" s="537"/>
      <c r="BH53" s="537"/>
      <c r="BI53" s="537"/>
      <c r="BJ53" s="537"/>
    </row>
    <row r="54" spans="1:74" s="732" customFormat="1" ht="12" customHeight="1" x14ac:dyDescent="0.2">
      <c r="A54" s="438"/>
      <c r="B54" s="739" t="s">
        <v>1241</v>
      </c>
      <c r="Q54" s="731"/>
      <c r="AY54" s="537"/>
      <c r="AZ54" s="537"/>
      <c r="BA54" s="537"/>
      <c r="BB54" s="537"/>
      <c r="BC54" s="537"/>
      <c r="BD54" s="650"/>
      <c r="BE54" s="650"/>
      <c r="BF54" s="650"/>
      <c r="BG54" s="537"/>
      <c r="BH54" s="537"/>
      <c r="BI54" s="537"/>
      <c r="BJ54" s="537"/>
    </row>
    <row r="55" spans="1:74" s="439" customFormat="1" ht="12" customHeight="1" x14ac:dyDescent="0.2">
      <c r="A55" s="438"/>
      <c r="B55" s="813" t="s">
        <v>1242</v>
      </c>
      <c r="C55" s="803"/>
      <c r="D55" s="803"/>
      <c r="E55" s="803"/>
      <c r="F55" s="803"/>
      <c r="G55" s="803"/>
      <c r="H55" s="803"/>
      <c r="I55" s="803"/>
      <c r="J55" s="803"/>
      <c r="K55" s="803"/>
      <c r="L55" s="803"/>
      <c r="M55" s="803"/>
      <c r="N55" s="803"/>
      <c r="O55" s="803"/>
      <c r="P55" s="803"/>
      <c r="Q55" s="799"/>
      <c r="AY55" s="537"/>
      <c r="AZ55" s="537"/>
      <c r="BA55" s="537"/>
      <c r="BB55" s="537"/>
      <c r="BC55" s="537"/>
      <c r="BD55" s="650"/>
      <c r="BE55" s="650"/>
      <c r="BF55" s="650"/>
      <c r="BG55" s="537"/>
      <c r="BH55" s="537"/>
      <c r="BI55" s="537"/>
      <c r="BJ55" s="537"/>
    </row>
    <row r="56" spans="1:74" s="439" customFormat="1" ht="12" customHeight="1" x14ac:dyDescent="0.2">
      <c r="A56" s="438"/>
      <c r="B56" s="813" t="s">
        <v>1040</v>
      </c>
      <c r="C56" s="803"/>
      <c r="D56" s="803"/>
      <c r="E56" s="803"/>
      <c r="F56" s="803"/>
      <c r="G56" s="803"/>
      <c r="H56" s="803"/>
      <c r="I56" s="803"/>
      <c r="J56" s="803"/>
      <c r="K56" s="803"/>
      <c r="L56" s="803"/>
      <c r="M56" s="803"/>
      <c r="N56" s="803"/>
      <c r="O56" s="803"/>
      <c r="P56" s="803"/>
      <c r="Q56" s="799"/>
      <c r="AY56" s="537"/>
      <c r="AZ56" s="537"/>
      <c r="BA56" s="537"/>
      <c r="BB56" s="537"/>
      <c r="BC56" s="537"/>
      <c r="BD56" s="650"/>
      <c r="BE56" s="650"/>
      <c r="BF56" s="650"/>
      <c r="BG56" s="537"/>
      <c r="BH56" s="537"/>
      <c r="BI56" s="537"/>
      <c r="BJ56" s="537"/>
    </row>
    <row r="57" spans="1:74" s="439" customFormat="1" ht="12" customHeight="1" x14ac:dyDescent="0.2">
      <c r="A57" s="438"/>
      <c r="B57" s="802" t="s">
        <v>1028</v>
      </c>
      <c r="C57" s="803"/>
      <c r="D57" s="803"/>
      <c r="E57" s="803"/>
      <c r="F57" s="803"/>
      <c r="G57" s="803"/>
      <c r="H57" s="803"/>
      <c r="I57" s="803"/>
      <c r="J57" s="803"/>
      <c r="K57" s="803"/>
      <c r="L57" s="803"/>
      <c r="M57" s="803"/>
      <c r="N57" s="803"/>
      <c r="O57" s="803"/>
      <c r="P57" s="803"/>
      <c r="Q57" s="799"/>
      <c r="AY57" s="537"/>
      <c r="AZ57" s="537"/>
      <c r="BA57" s="537"/>
      <c r="BB57" s="537"/>
      <c r="BC57" s="537"/>
      <c r="BD57" s="650"/>
      <c r="BE57" s="650"/>
      <c r="BF57" s="650"/>
      <c r="BG57" s="537"/>
      <c r="BH57" s="537"/>
      <c r="BI57" s="537"/>
      <c r="BJ57" s="537"/>
    </row>
    <row r="58" spans="1:74" s="439" customFormat="1" ht="12.75" x14ac:dyDescent="0.2">
      <c r="A58" s="438"/>
      <c r="B58" s="816" t="s">
        <v>1051</v>
      </c>
      <c r="C58" s="799"/>
      <c r="D58" s="799"/>
      <c r="E58" s="799"/>
      <c r="F58" s="799"/>
      <c r="G58" s="799"/>
      <c r="H58" s="799"/>
      <c r="I58" s="799"/>
      <c r="J58" s="799"/>
      <c r="K58" s="799"/>
      <c r="L58" s="799"/>
      <c r="M58" s="799"/>
      <c r="N58" s="799"/>
      <c r="O58" s="799"/>
      <c r="P58" s="799"/>
      <c r="Q58" s="799"/>
      <c r="AY58" s="537"/>
      <c r="AZ58" s="537"/>
      <c r="BA58" s="537"/>
      <c r="BB58" s="537"/>
      <c r="BC58" s="537"/>
      <c r="BD58" s="650"/>
      <c r="BE58" s="650"/>
      <c r="BF58" s="650"/>
      <c r="BG58" s="537"/>
      <c r="BH58" s="537"/>
      <c r="BI58" s="537"/>
      <c r="BJ58" s="537"/>
    </row>
    <row r="59" spans="1:74" s="439" customFormat="1" ht="12" customHeight="1" x14ac:dyDescent="0.2">
      <c r="A59" s="438"/>
      <c r="B59" s="797" t="s">
        <v>1032</v>
      </c>
      <c r="C59" s="798"/>
      <c r="D59" s="798"/>
      <c r="E59" s="798"/>
      <c r="F59" s="798"/>
      <c r="G59" s="798"/>
      <c r="H59" s="798"/>
      <c r="I59" s="798"/>
      <c r="J59" s="798"/>
      <c r="K59" s="798"/>
      <c r="L59" s="798"/>
      <c r="M59" s="798"/>
      <c r="N59" s="798"/>
      <c r="O59" s="798"/>
      <c r="P59" s="798"/>
      <c r="Q59" s="799"/>
      <c r="AY59" s="537"/>
      <c r="AZ59" s="537"/>
      <c r="BA59" s="537"/>
      <c r="BB59" s="537"/>
      <c r="BC59" s="537"/>
      <c r="BD59" s="650"/>
      <c r="BE59" s="650"/>
      <c r="BF59" s="650"/>
      <c r="BG59" s="537"/>
      <c r="BH59" s="537"/>
      <c r="BI59" s="537"/>
      <c r="BJ59" s="537"/>
    </row>
    <row r="60" spans="1:74" s="440" customFormat="1" ht="12" customHeight="1" x14ac:dyDescent="0.2">
      <c r="A60" s="436"/>
      <c r="B60" s="811" t="s">
        <v>1130</v>
      </c>
      <c r="C60" s="799"/>
      <c r="D60" s="799"/>
      <c r="E60" s="799"/>
      <c r="F60" s="799"/>
      <c r="G60" s="799"/>
      <c r="H60" s="799"/>
      <c r="I60" s="799"/>
      <c r="J60" s="799"/>
      <c r="K60" s="799"/>
      <c r="L60" s="799"/>
      <c r="M60" s="799"/>
      <c r="N60" s="799"/>
      <c r="O60" s="799"/>
      <c r="P60" s="799"/>
      <c r="Q60" s="799"/>
      <c r="AY60" s="536"/>
      <c r="AZ60" s="536"/>
      <c r="BA60" s="536"/>
      <c r="BB60" s="536"/>
      <c r="BC60" s="536"/>
      <c r="BD60" s="649"/>
      <c r="BE60" s="649"/>
      <c r="BF60" s="649"/>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AQ2" sqref="AQ2"/>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0" t="s">
        <v>982</v>
      </c>
      <c r="B1" s="815" t="s">
        <v>1105</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4"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G5" s="644"/>
      <c r="BK5" s="411"/>
      <c r="BL5" s="411"/>
      <c r="BM5" s="411"/>
      <c r="BN5" s="411"/>
      <c r="BO5" s="411"/>
      <c r="BP5" s="411"/>
      <c r="BQ5" s="411"/>
      <c r="BR5" s="411"/>
      <c r="BS5" s="411"/>
      <c r="BT5" s="411"/>
      <c r="BU5" s="411"/>
      <c r="BV5" s="411"/>
    </row>
    <row r="6" spans="1:74" ht="11.1" customHeight="1" x14ac:dyDescent="0.2">
      <c r="A6" s="162" t="s">
        <v>487</v>
      </c>
      <c r="B6" s="172" t="s">
        <v>501</v>
      </c>
      <c r="C6" s="252">
        <v>22.113781387</v>
      </c>
      <c r="D6" s="252">
        <v>22.397446143</v>
      </c>
      <c r="E6" s="252">
        <v>22.402258418999999</v>
      </c>
      <c r="F6" s="252">
        <v>22.197323000000001</v>
      </c>
      <c r="G6" s="252">
        <v>21.795070290000002</v>
      </c>
      <c r="H6" s="252">
        <v>21.858570666999999</v>
      </c>
      <c r="I6" s="252">
        <v>22.481308677000001</v>
      </c>
      <c r="J6" s="252">
        <v>22.597583418999999</v>
      </c>
      <c r="K6" s="252">
        <v>22.159194667000001</v>
      </c>
      <c r="L6" s="252">
        <v>22.266371289999999</v>
      </c>
      <c r="M6" s="252">
        <v>22.528332667000001</v>
      </c>
      <c r="N6" s="252">
        <v>22.504214032</v>
      </c>
      <c r="O6" s="252">
        <v>22.421187710000002</v>
      </c>
      <c r="P6" s="252">
        <v>22.112406378999999</v>
      </c>
      <c r="Q6" s="252">
        <v>22.224377129000001</v>
      </c>
      <c r="R6" s="252">
        <v>21.683530666999999</v>
      </c>
      <c r="S6" s="252">
        <v>21.213410097000001</v>
      </c>
      <c r="T6" s="252">
        <v>21.338065</v>
      </c>
      <c r="U6" s="252">
        <v>21.944827547999999</v>
      </c>
      <c r="V6" s="252">
        <v>21.873469676999999</v>
      </c>
      <c r="W6" s="252">
        <v>21.634785333</v>
      </c>
      <c r="X6" s="252">
        <v>21.994218903</v>
      </c>
      <c r="Y6" s="252">
        <v>22.518519333</v>
      </c>
      <c r="Z6" s="252">
        <v>21.989830387000001</v>
      </c>
      <c r="AA6" s="252">
        <v>22.207304419</v>
      </c>
      <c r="AB6" s="252">
        <v>22.648279286000001</v>
      </c>
      <c r="AC6" s="252">
        <v>22.596148710000001</v>
      </c>
      <c r="AD6" s="252">
        <v>22.089499</v>
      </c>
      <c r="AE6" s="252">
        <v>22.436153387000001</v>
      </c>
      <c r="AF6" s="252">
        <v>22.478562332999999</v>
      </c>
      <c r="AG6" s="252">
        <v>22.816866677</v>
      </c>
      <c r="AH6" s="252">
        <v>22.910691289999999</v>
      </c>
      <c r="AI6" s="252">
        <v>22.563476000000001</v>
      </c>
      <c r="AJ6" s="252">
        <v>23.363978355</v>
      </c>
      <c r="AK6" s="252">
        <v>24.261991333000001</v>
      </c>
      <c r="AL6" s="252">
        <v>24.075231386999999</v>
      </c>
      <c r="AM6" s="252">
        <v>23.777842452000002</v>
      </c>
      <c r="AN6" s="252">
        <v>24.311703714</v>
      </c>
      <c r="AO6" s="252">
        <v>24.691983774000001</v>
      </c>
      <c r="AP6" s="252">
        <v>24.441936999999999</v>
      </c>
      <c r="AQ6" s="252">
        <v>24.635374839000001</v>
      </c>
      <c r="AR6" s="252">
        <v>24.813253667000001</v>
      </c>
      <c r="AS6" s="252">
        <v>25.403765160999999</v>
      </c>
      <c r="AT6" s="252">
        <v>26.107175968</v>
      </c>
      <c r="AU6" s="252">
        <v>25.965812667000002</v>
      </c>
      <c r="AV6" s="252">
        <v>25.918910160999999</v>
      </c>
      <c r="AW6" s="252">
        <v>26.316980139000002</v>
      </c>
      <c r="AX6" s="252">
        <v>26.551985520999999</v>
      </c>
      <c r="AY6" s="252">
        <v>26.145254281</v>
      </c>
      <c r="AZ6" s="409">
        <v>26.396659768999999</v>
      </c>
      <c r="BA6" s="409">
        <v>26.625244191</v>
      </c>
      <c r="BB6" s="409">
        <v>26.872638827999999</v>
      </c>
      <c r="BC6" s="409">
        <v>27.147348366999999</v>
      </c>
      <c r="BD6" s="409">
        <v>27.127766413</v>
      </c>
      <c r="BE6" s="409">
        <v>27.117025084000002</v>
      </c>
      <c r="BF6" s="409">
        <v>27.313837887999998</v>
      </c>
      <c r="BG6" s="409">
        <v>27.303466456999999</v>
      </c>
      <c r="BH6" s="409">
        <v>27.489116766999999</v>
      </c>
      <c r="BI6" s="409">
        <v>27.726772654000001</v>
      </c>
      <c r="BJ6" s="409">
        <v>27.732944303</v>
      </c>
      <c r="BK6" s="409">
        <v>27.920723434999999</v>
      </c>
      <c r="BL6" s="409">
        <v>27.992312191</v>
      </c>
      <c r="BM6" s="409">
        <v>28.210597146000001</v>
      </c>
      <c r="BN6" s="409">
        <v>28.354115663000002</v>
      </c>
      <c r="BO6" s="409">
        <v>28.46141016</v>
      </c>
      <c r="BP6" s="409">
        <v>28.515348531000001</v>
      </c>
      <c r="BQ6" s="409">
        <v>28.453475223000002</v>
      </c>
      <c r="BR6" s="409">
        <v>28.659638528999999</v>
      </c>
      <c r="BS6" s="409">
        <v>28.666319896000001</v>
      </c>
      <c r="BT6" s="409">
        <v>28.793640201999999</v>
      </c>
      <c r="BU6" s="409">
        <v>29.048555905000001</v>
      </c>
      <c r="BV6" s="409">
        <v>29.046347252</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4.8144869999999997</v>
      </c>
      <c r="P7" s="252">
        <v>4.7344869999999997</v>
      </c>
      <c r="Q7" s="252">
        <v>4.6544869999999996</v>
      </c>
      <c r="R7" s="252">
        <v>4.3164870000000004</v>
      </c>
      <c r="S7" s="252">
        <v>3.6784870000000001</v>
      </c>
      <c r="T7" s="252">
        <v>3.9794870000000002</v>
      </c>
      <c r="U7" s="252">
        <v>4.6044869999999998</v>
      </c>
      <c r="V7" s="252">
        <v>4.7424869999999997</v>
      </c>
      <c r="W7" s="252">
        <v>4.7464870000000001</v>
      </c>
      <c r="X7" s="252">
        <v>4.8104870000000002</v>
      </c>
      <c r="Y7" s="252">
        <v>5.1324870000000002</v>
      </c>
      <c r="Z7" s="252">
        <v>4.9154869999999997</v>
      </c>
      <c r="AA7" s="252">
        <v>5.1144869999999996</v>
      </c>
      <c r="AB7" s="252">
        <v>5.134487</v>
      </c>
      <c r="AC7" s="252">
        <v>4.9044869999999996</v>
      </c>
      <c r="AD7" s="252">
        <v>4.4944870000000003</v>
      </c>
      <c r="AE7" s="252">
        <v>4.6274870000000004</v>
      </c>
      <c r="AF7" s="252">
        <v>4.6804870000000003</v>
      </c>
      <c r="AG7" s="252">
        <v>4.9574870000000004</v>
      </c>
      <c r="AH7" s="252">
        <v>5.1114870000000003</v>
      </c>
      <c r="AI7" s="252">
        <v>4.9274870000000002</v>
      </c>
      <c r="AJ7" s="252">
        <v>4.9394869999999997</v>
      </c>
      <c r="AK7" s="252">
        <v>5.267487</v>
      </c>
      <c r="AL7" s="252">
        <v>5.344487</v>
      </c>
      <c r="AM7" s="252">
        <v>5.1984870000000001</v>
      </c>
      <c r="AN7" s="252">
        <v>5.3614870000000003</v>
      </c>
      <c r="AO7" s="252">
        <v>5.3964869999999996</v>
      </c>
      <c r="AP7" s="252">
        <v>5.0234870000000003</v>
      </c>
      <c r="AQ7" s="252">
        <v>5.1734869999999997</v>
      </c>
      <c r="AR7" s="252">
        <v>5.0954870000000003</v>
      </c>
      <c r="AS7" s="252">
        <v>5.3084870000000004</v>
      </c>
      <c r="AT7" s="252">
        <v>5.4474869999999997</v>
      </c>
      <c r="AU7" s="252">
        <v>5.211487</v>
      </c>
      <c r="AV7" s="252">
        <v>5.2564869999999999</v>
      </c>
      <c r="AW7" s="252">
        <v>5.1549058709000004</v>
      </c>
      <c r="AX7" s="252">
        <v>5.3053142864999998</v>
      </c>
      <c r="AY7" s="252">
        <v>4.8875319545</v>
      </c>
      <c r="AZ7" s="409">
        <v>4.9690644634999996</v>
      </c>
      <c r="BA7" s="409">
        <v>4.9163031785999998</v>
      </c>
      <c r="BB7" s="409">
        <v>5.0501440276</v>
      </c>
      <c r="BC7" s="409">
        <v>5.1624157862000004</v>
      </c>
      <c r="BD7" s="409">
        <v>5.1755374481</v>
      </c>
      <c r="BE7" s="409">
        <v>5.1505873366000001</v>
      </c>
      <c r="BF7" s="409">
        <v>5.2051535759999998</v>
      </c>
      <c r="BG7" s="409">
        <v>5.2499547154000004</v>
      </c>
      <c r="BH7" s="409">
        <v>5.2542766440999999</v>
      </c>
      <c r="BI7" s="409">
        <v>5.2816866287000002</v>
      </c>
      <c r="BJ7" s="409">
        <v>5.2256224495000003</v>
      </c>
      <c r="BK7" s="409">
        <v>5.3515327538999999</v>
      </c>
      <c r="BL7" s="409">
        <v>5.3382584765000001</v>
      </c>
      <c r="BM7" s="409">
        <v>5.3007056204999996</v>
      </c>
      <c r="BN7" s="409">
        <v>5.3282017164999997</v>
      </c>
      <c r="BO7" s="409">
        <v>5.3071564123000003</v>
      </c>
      <c r="BP7" s="409">
        <v>5.3375456124999996</v>
      </c>
      <c r="BQ7" s="409">
        <v>5.3229209634999997</v>
      </c>
      <c r="BR7" s="409">
        <v>5.3710554626000002</v>
      </c>
      <c r="BS7" s="409">
        <v>5.4184556592000002</v>
      </c>
      <c r="BT7" s="409">
        <v>5.4198367851000002</v>
      </c>
      <c r="BU7" s="409">
        <v>5.4432473171</v>
      </c>
      <c r="BV7" s="409">
        <v>5.4054564136999996</v>
      </c>
    </row>
    <row r="8" spans="1:74" ht="11.1" customHeight="1" x14ac:dyDescent="0.2">
      <c r="A8" s="162" t="s">
        <v>262</v>
      </c>
      <c r="B8" s="173" t="s">
        <v>354</v>
      </c>
      <c r="C8" s="252">
        <v>2.635643</v>
      </c>
      <c r="D8" s="252">
        <v>2.711643</v>
      </c>
      <c r="E8" s="252">
        <v>2.6926429999999999</v>
      </c>
      <c r="F8" s="252">
        <v>2.5456430000000001</v>
      </c>
      <c r="G8" s="252">
        <v>2.5836429999999999</v>
      </c>
      <c r="H8" s="252">
        <v>2.6056430000000002</v>
      </c>
      <c r="I8" s="252">
        <v>2.6346430000000001</v>
      </c>
      <c r="J8" s="252">
        <v>2.6176430000000002</v>
      </c>
      <c r="K8" s="252">
        <v>2.6216430000000002</v>
      </c>
      <c r="L8" s="252">
        <v>2.6286429999999998</v>
      </c>
      <c r="M8" s="252">
        <v>2.6116429999999999</v>
      </c>
      <c r="N8" s="252">
        <v>2.6116429999999999</v>
      </c>
      <c r="O8" s="252">
        <v>2.6093709999999999</v>
      </c>
      <c r="P8" s="252">
        <v>2.5463710000000002</v>
      </c>
      <c r="Q8" s="252">
        <v>2.5383710000000002</v>
      </c>
      <c r="R8" s="252">
        <v>2.5093709999999998</v>
      </c>
      <c r="S8" s="252">
        <v>2.507371</v>
      </c>
      <c r="T8" s="252">
        <v>2.531371</v>
      </c>
      <c r="U8" s="252">
        <v>2.507371</v>
      </c>
      <c r="V8" s="252">
        <v>2.495371</v>
      </c>
      <c r="W8" s="252">
        <v>2.4463710000000001</v>
      </c>
      <c r="X8" s="252">
        <v>2.4233709999999999</v>
      </c>
      <c r="Y8" s="252">
        <v>2.4003709999999998</v>
      </c>
      <c r="Z8" s="252">
        <v>2.3603710000000002</v>
      </c>
      <c r="AA8" s="252">
        <v>2.3513709999999999</v>
      </c>
      <c r="AB8" s="252">
        <v>2.358371</v>
      </c>
      <c r="AC8" s="252">
        <v>2.354371</v>
      </c>
      <c r="AD8" s="252">
        <v>2.3393709999999999</v>
      </c>
      <c r="AE8" s="252">
        <v>2.3443710000000002</v>
      </c>
      <c r="AF8" s="252">
        <v>2.3333710000000001</v>
      </c>
      <c r="AG8" s="252">
        <v>2.3053710000000001</v>
      </c>
      <c r="AH8" s="252">
        <v>2.2303709999999999</v>
      </c>
      <c r="AI8" s="252">
        <v>2.0263710000000001</v>
      </c>
      <c r="AJ8" s="252">
        <v>2.197371</v>
      </c>
      <c r="AK8" s="252">
        <v>2.1433710000000001</v>
      </c>
      <c r="AL8" s="252">
        <v>2.144371</v>
      </c>
      <c r="AM8" s="252">
        <v>2.213371</v>
      </c>
      <c r="AN8" s="252">
        <v>2.1763710000000001</v>
      </c>
      <c r="AO8" s="252">
        <v>2.1393710000000001</v>
      </c>
      <c r="AP8" s="252">
        <v>2.1723710000000001</v>
      </c>
      <c r="AQ8" s="252">
        <v>2.1373709999999999</v>
      </c>
      <c r="AR8" s="252">
        <v>2.1193710000000001</v>
      </c>
      <c r="AS8" s="252">
        <v>2.116371</v>
      </c>
      <c r="AT8" s="252">
        <v>2.0823710000000002</v>
      </c>
      <c r="AU8" s="252">
        <v>2.0913710000000001</v>
      </c>
      <c r="AV8" s="252">
        <v>2.015371</v>
      </c>
      <c r="AW8" s="252">
        <v>2.0875049344000001</v>
      </c>
      <c r="AX8" s="252">
        <v>2.080217277</v>
      </c>
      <c r="AY8" s="252">
        <v>2.0720964989000001</v>
      </c>
      <c r="AZ8" s="409">
        <v>2.0655961051</v>
      </c>
      <c r="BA8" s="409">
        <v>2.0580000128</v>
      </c>
      <c r="BB8" s="409">
        <v>2.0506226999999999</v>
      </c>
      <c r="BC8" s="409">
        <v>2.0434082806</v>
      </c>
      <c r="BD8" s="409">
        <v>2.0367048649999999</v>
      </c>
      <c r="BE8" s="409">
        <v>2.0296607477999999</v>
      </c>
      <c r="BF8" s="409">
        <v>2.0224813119</v>
      </c>
      <c r="BG8" s="409">
        <v>2.0155655416</v>
      </c>
      <c r="BH8" s="409">
        <v>2.0082398225000002</v>
      </c>
      <c r="BI8" s="409">
        <v>1.998192025</v>
      </c>
      <c r="BJ8" s="409">
        <v>1.9917697534000001</v>
      </c>
      <c r="BK8" s="409">
        <v>1.9840104812999999</v>
      </c>
      <c r="BL8" s="409">
        <v>1.9780606145999999</v>
      </c>
      <c r="BM8" s="409">
        <v>1.9710709257000001</v>
      </c>
      <c r="BN8" s="409">
        <v>1.9642337461999999</v>
      </c>
      <c r="BO8" s="409">
        <v>1.9575285477</v>
      </c>
      <c r="BP8" s="409">
        <v>1.9513774188999999</v>
      </c>
      <c r="BQ8" s="409">
        <v>1.9448521597999999</v>
      </c>
      <c r="BR8" s="409">
        <v>1.9381923661</v>
      </c>
      <c r="BS8" s="409">
        <v>1.9318339367999999</v>
      </c>
      <c r="BT8" s="409">
        <v>1.9249691164</v>
      </c>
      <c r="BU8" s="409">
        <v>1.9176600881999999</v>
      </c>
      <c r="BV8" s="409">
        <v>1.9117452386</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18.662954667000001</v>
      </c>
      <c r="AV9" s="252">
        <v>18.647052161000001</v>
      </c>
      <c r="AW9" s="252">
        <v>19.074569332999999</v>
      </c>
      <c r="AX9" s="252">
        <v>19.166453957000002</v>
      </c>
      <c r="AY9" s="252">
        <v>19.185625827999999</v>
      </c>
      <c r="AZ9" s="409">
        <v>19.3619992</v>
      </c>
      <c r="BA9" s="409">
        <v>19.650941</v>
      </c>
      <c r="BB9" s="409">
        <v>19.7718721</v>
      </c>
      <c r="BC9" s="409">
        <v>19.941524300000001</v>
      </c>
      <c r="BD9" s="409">
        <v>19.915524099999999</v>
      </c>
      <c r="BE9" s="409">
        <v>19.936776999999999</v>
      </c>
      <c r="BF9" s="409">
        <v>20.086203000000001</v>
      </c>
      <c r="BG9" s="409">
        <v>20.0379462</v>
      </c>
      <c r="BH9" s="409">
        <v>20.226600300000001</v>
      </c>
      <c r="BI9" s="409">
        <v>20.446894</v>
      </c>
      <c r="BJ9" s="409">
        <v>20.515552100000001</v>
      </c>
      <c r="BK9" s="409">
        <v>20.5851802</v>
      </c>
      <c r="BL9" s="409">
        <v>20.675993099999999</v>
      </c>
      <c r="BM9" s="409">
        <v>20.9388206</v>
      </c>
      <c r="BN9" s="409">
        <v>21.061680200000001</v>
      </c>
      <c r="BO9" s="409">
        <v>21.196725199999999</v>
      </c>
      <c r="BP9" s="409">
        <v>21.226425500000001</v>
      </c>
      <c r="BQ9" s="409">
        <v>21.1857021</v>
      </c>
      <c r="BR9" s="409">
        <v>21.350390699999998</v>
      </c>
      <c r="BS9" s="409">
        <v>21.316030300000001</v>
      </c>
      <c r="BT9" s="409">
        <v>21.448834300000001</v>
      </c>
      <c r="BU9" s="409">
        <v>21.687648500000002</v>
      </c>
      <c r="BV9" s="409">
        <v>21.729145599999999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410"/>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486</v>
      </c>
      <c r="B11" s="172" t="s">
        <v>502</v>
      </c>
      <c r="C11" s="252">
        <v>5.0158459999999998</v>
      </c>
      <c r="D11" s="252">
        <v>4.9419399999999998</v>
      </c>
      <c r="E11" s="252">
        <v>4.9066599999999996</v>
      </c>
      <c r="F11" s="252">
        <v>5.1907379999999996</v>
      </c>
      <c r="G11" s="252">
        <v>5.4185980000000002</v>
      </c>
      <c r="H11" s="252">
        <v>5.660291</v>
      </c>
      <c r="I11" s="252">
        <v>5.5580540000000003</v>
      </c>
      <c r="J11" s="252">
        <v>5.8233059999999996</v>
      </c>
      <c r="K11" s="252">
        <v>5.5866910000000001</v>
      </c>
      <c r="L11" s="252">
        <v>5.7247009999999996</v>
      </c>
      <c r="M11" s="252">
        <v>5.3099439999999998</v>
      </c>
      <c r="N11" s="252">
        <v>5.2507919999999997</v>
      </c>
      <c r="O11" s="252">
        <v>4.8302829999999997</v>
      </c>
      <c r="P11" s="252">
        <v>4.7263159999999997</v>
      </c>
      <c r="Q11" s="252">
        <v>4.6822540000000004</v>
      </c>
      <c r="R11" s="252">
        <v>5.2059150000000001</v>
      </c>
      <c r="S11" s="252">
        <v>5.5590619999999999</v>
      </c>
      <c r="T11" s="252">
        <v>5.4763000000000002</v>
      </c>
      <c r="U11" s="252">
        <v>5.6362569999999996</v>
      </c>
      <c r="V11" s="252">
        <v>5.5937270000000003</v>
      </c>
      <c r="W11" s="252">
        <v>5.7092559999999999</v>
      </c>
      <c r="X11" s="252">
        <v>5.4877419999999999</v>
      </c>
      <c r="Y11" s="252">
        <v>5.3629009999999999</v>
      </c>
      <c r="Z11" s="252">
        <v>5.1156110000000004</v>
      </c>
      <c r="AA11" s="252">
        <v>4.976305</v>
      </c>
      <c r="AB11" s="252">
        <v>4.9553050000000001</v>
      </c>
      <c r="AC11" s="252">
        <v>4.8263049999999996</v>
      </c>
      <c r="AD11" s="252">
        <v>5.1063049999999999</v>
      </c>
      <c r="AE11" s="252">
        <v>5.460305</v>
      </c>
      <c r="AF11" s="252">
        <v>5.6503050000000004</v>
      </c>
      <c r="AG11" s="252">
        <v>5.7253049999999996</v>
      </c>
      <c r="AH11" s="252">
        <v>5.5993050000000002</v>
      </c>
      <c r="AI11" s="252">
        <v>5.8043050000000003</v>
      </c>
      <c r="AJ11" s="252">
        <v>5.5983049999999999</v>
      </c>
      <c r="AK11" s="252">
        <v>5.3113049999999999</v>
      </c>
      <c r="AL11" s="252">
        <v>5.0873049999999997</v>
      </c>
      <c r="AM11" s="252">
        <v>4.9213050000000003</v>
      </c>
      <c r="AN11" s="252">
        <v>4.8343049999999996</v>
      </c>
      <c r="AO11" s="252">
        <v>4.915305</v>
      </c>
      <c r="AP11" s="252">
        <v>5.4453050000000003</v>
      </c>
      <c r="AQ11" s="252">
        <v>5.6523050000000001</v>
      </c>
      <c r="AR11" s="252">
        <v>5.8323049999999999</v>
      </c>
      <c r="AS11" s="252">
        <v>5.8663049999999997</v>
      </c>
      <c r="AT11" s="252">
        <v>5.6583050000000004</v>
      </c>
      <c r="AU11" s="252">
        <v>5.6223049999999999</v>
      </c>
      <c r="AV11" s="252">
        <v>5.5763049999999996</v>
      </c>
      <c r="AW11" s="252">
        <v>5.3566571333999997</v>
      </c>
      <c r="AX11" s="252">
        <v>5.3242851453000002</v>
      </c>
      <c r="AY11" s="252">
        <v>5.1985564552000003</v>
      </c>
      <c r="AZ11" s="409">
        <v>5.0951287131000003</v>
      </c>
      <c r="BA11" s="409">
        <v>5.2191649179999997</v>
      </c>
      <c r="BB11" s="409">
        <v>5.7244859994999997</v>
      </c>
      <c r="BC11" s="409">
        <v>5.9529501388000003</v>
      </c>
      <c r="BD11" s="409">
        <v>6.1304030146999997</v>
      </c>
      <c r="BE11" s="409">
        <v>6.1638988783000004</v>
      </c>
      <c r="BF11" s="409">
        <v>5.9650865385999996</v>
      </c>
      <c r="BG11" s="409">
        <v>6.3083831981999996</v>
      </c>
      <c r="BH11" s="409">
        <v>5.8932482876999996</v>
      </c>
      <c r="BI11" s="409">
        <v>5.8747607042999999</v>
      </c>
      <c r="BJ11" s="409">
        <v>5.6684293776999999</v>
      </c>
      <c r="BK11" s="409">
        <v>5.4633922100000003</v>
      </c>
      <c r="BL11" s="409">
        <v>5.3602623237999998</v>
      </c>
      <c r="BM11" s="409">
        <v>5.4788850641</v>
      </c>
      <c r="BN11" s="409">
        <v>5.9909548664000001</v>
      </c>
      <c r="BO11" s="409">
        <v>6.2096061289</v>
      </c>
      <c r="BP11" s="409">
        <v>6.3919698331000001</v>
      </c>
      <c r="BQ11" s="409">
        <v>6.4250469497999996</v>
      </c>
      <c r="BR11" s="409">
        <v>6.2058833008000001</v>
      </c>
      <c r="BS11" s="409">
        <v>6.5645473938999999</v>
      </c>
      <c r="BT11" s="409">
        <v>6.1392889489</v>
      </c>
      <c r="BU11" s="409">
        <v>6.1249342372999998</v>
      </c>
      <c r="BV11" s="409">
        <v>5.9198550666000003</v>
      </c>
    </row>
    <row r="12" spans="1:74" ht="11.1" customHeight="1" x14ac:dyDescent="0.2">
      <c r="A12" s="162" t="s">
        <v>264</v>
      </c>
      <c r="B12" s="173" t="s">
        <v>356</v>
      </c>
      <c r="C12" s="252">
        <v>0.70062800000000003</v>
      </c>
      <c r="D12" s="252">
        <v>0.69121500000000002</v>
      </c>
      <c r="E12" s="252">
        <v>0.69386899999999996</v>
      </c>
      <c r="F12" s="252">
        <v>0.70366499999999998</v>
      </c>
      <c r="G12" s="252">
        <v>0.70474300000000001</v>
      </c>
      <c r="H12" s="252">
        <v>0.723001</v>
      </c>
      <c r="I12" s="252">
        <v>0.71855999999999998</v>
      </c>
      <c r="J12" s="252">
        <v>0.72160400000000002</v>
      </c>
      <c r="K12" s="252">
        <v>0.71865100000000004</v>
      </c>
      <c r="L12" s="252">
        <v>0.72899899999999995</v>
      </c>
      <c r="M12" s="252">
        <v>0.72254399999999996</v>
      </c>
      <c r="N12" s="252">
        <v>0.69659700000000002</v>
      </c>
      <c r="O12" s="252">
        <v>0.69238</v>
      </c>
      <c r="P12" s="252">
        <v>0.70038</v>
      </c>
      <c r="Q12" s="252">
        <v>0.70038</v>
      </c>
      <c r="R12" s="252">
        <v>0.71138000000000001</v>
      </c>
      <c r="S12" s="252">
        <v>0.70138</v>
      </c>
      <c r="T12" s="252">
        <v>0.70638000000000001</v>
      </c>
      <c r="U12" s="252">
        <v>0.71638000000000002</v>
      </c>
      <c r="V12" s="252">
        <v>0.72738000000000003</v>
      </c>
      <c r="W12" s="252">
        <v>0.73638000000000003</v>
      </c>
      <c r="X12" s="252">
        <v>0.73038000000000003</v>
      </c>
      <c r="Y12" s="252">
        <v>0.72138000000000002</v>
      </c>
      <c r="Z12" s="252">
        <v>0.68237999999999999</v>
      </c>
      <c r="AA12" s="252">
        <v>0.67937999999999998</v>
      </c>
      <c r="AB12" s="252">
        <v>0.66737999999999997</v>
      </c>
      <c r="AC12" s="252">
        <v>0.66437999999999997</v>
      </c>
      <c r="AD12" s="252">
        <v>0.65337999999999996</v>
      </c>
      <c r="AE12" s="252">
        <v>0.67837999999999998</v>
      </c>
      <c r="AF12" s="252">
        <v>0.67237999999999998</v>
      </c>
      <c r="AG12" s="252">
        <v>0.67937999999999998</v>
      </c>
      <c r="AH12" s="252">
        <v>0.66337999999999997</v>
      </c>
      <c r="AI12" s="252">
        <v>0.68037999999999998</v>
      </c>
      <c r="AJ12" s="252">
        <v>0.70338000000000001</v>
      </c>
      <c r="AK12" s="252">
        <v>0.70438000000000001</v>
      </c>
      <c r="AL12" s="252">
        <v>0.68837999999999999</v>
      </c>
      <c r="AM12" s="252">
        <v>0.67837999999999998</v>
      </c>
      <c r="AN12" s="252">
        <v>0.66537999999999997</v>
      </c>
      <c r="AO12" s="252">
        <v>0.66537999999999997</v>
      </c>
      <c r="AP12" s="252">
        <v>0.68037999999999998</v>
      </c>
      <c r="AQ12" s="252">
        <v>0.69338</v>
      </c>
      <c r="AR12" s="252">
        <v>0.69538</v>
      </c>
      <c r="AS12" s="252">
        <v>0.68937999999999999</v>
      </c>
      <c r="AT12" s="252">
        <v>0.66937999999999998</v>
      </c>
      <c r="AU12" s="252">
        <v>0.68637999999999999</v>
      </c>
      <c r="AV12" s="252">
        <v>0.70938000000000001</v>
      </c>
      <c r="AW12" s="252">
        <v>0.70969696252000003</v>
      </c>
      <c r="AX12" s="252">
        <v>0.69923683826000005</v>
      </c>
      <c r="AY12" s="252">
        <v>0.67023007280000002</v>
      </c>
      <c r="AZ12" s="409">
        <v>0.64018425744999996</v>
      </c>
      <c r="BA12" s="409">
        <v>0.65834264764999995</v>
      </c>
      <c r="BB12" s="409">
        <v>0.67234041303000003</v>
      </c>
      <c r="BC12" s="409">
        <v>0.68591591779000005</v>
      </c>
      <c r="BD12" s="409">
        <v>0.68799947371000003</v>
      </c>
      <c r="BE12" s="409">
        <v>0.68287237767999998</v>
      </c>
      <c r="BF12" s="409">
        <v>0.66291977469999996</v>
      </c>
      <c r="BG12" s="409">
        <v>0.68084157913999999</v>
      </c>
      <c r="BH12" s="409">
        <v>0.70242308188000002</v>
      </c>
      <c r="BI12" s="409">
        <v>0.70154174645</v>
      </c>
      <c r="BJ12" s="409">
        <v>0.69172762366999996</v>
      </c>
      <c r="BK12" s="409">
        <v>0.68126047743999996</v>
      </c>
      <c r="BL12" s="409">
        <v>0.65170692958999998</v>
      </c>
      <c r="BM12" s="409">
        <v>0.67036697039000004</v>
      </c>
      <c r="BN12" s="409">
        <v>0.68369375664999998</v>
      </c>
      <c r="BO12" s="409">
        <v>0.69661139420999996</v>
      </c>
      <c r="BP12" s="409">
        <v>0.69885950791999996</v>
      </c>
      <c r="BQ12" s="409">
        <v>0.69383409331000001</v>
      </c>
      <c r="BR12" s="409">
        <v>0.67645615410000004</v>
      </c>
      <c r="BS12" s="409">
        <v>0.69407586122999998</v>
      </c>
      <c r="BT12" s="409">
        <v>0.71452438106000005</v>
      </c>
      <c r="BU12" s="409">
        <v>0.71344411131999996</v>
      </c>
      <c r="BV12" s="409">
        <v>0.70419098837000005</v>
      </c>
    </row>
    <row r="13" spans="1:74" ht="11.1" customHeight="1" x14ac:dyDescent="0.2">
      <c r="A13" s="162" t="s">
        <v>265</v>
      </c>
      <c r="B13" s="173" t="s">
        <v>357</v>
      </c>
      <c r="C13" s="252">
        <v>2.791712</v>
      </c>
      <c r="D13" s="252">
        <v>2.7408380000000001</v>
      </c>
      <c r="E13" s="252">
        <v>2.710658</v>
      </c>
      <c r="F13" s="252">
        <v>3.0023369999999998</v>
      </c>
      <c r="G13" s="252">
        <v>3.2437930000000001</v>
      </c>
      <c r="H13" s="252">
        <v>3.4571529999999999</v>
      </c>
      <c r="I13" s="252">
        <v>3.422231</v>
      </c>
      <c r="J13" s="252">
        <v>3.674566</v>
      </c>
      <c r="K13" s="252">
        <v>3.3986170000000002</v>
      </c>
      <c r="L13" s="252">
        <v>3.5206840000000001</v>
      </c>
      <c r="M13" s="252">
        <v>3.1207880000000001</v>
      </c>
      <c r="N13" s="252">
        <v>3.079615</v>
      </c>
      <c r="O13" s="252">
        <v>2.718216</v>
      </c>
      <c r="P13" s="252">
        <v>2.6182159999999999</v>
      </c>
      <c r="Q13" s="252">
        <v>2.6112160000000002</v>
      </c>
      <c r="R13" s="252">
        <v>3.125216</v>
      </c>
      <c r="S13" s="252">
        <v>3.492216</v>
      </c>
      <c r="T13" s="252">
        <v>3.4452159999999998</v>
      </c>
      <c r="U13" s="252">
        <v>3.6312160000000002</v>
      </c>
      <c r="V13" s="252">
        <v>3.5902159999999999</v>
      </c>
      <c r="W13" s="252">
        <v>3.673216</v>
      </c>
      <c r="X13" s="252">
        <v>3.4702160000000002</v>
      </c>
      <c r="Y13" s="252">
        <v>3.3402159999999999</v>
      </c>
      <c r="Z13" s="252">
        <v>3.1402160000000001</v>
      </c>
      <c r="AA13" s="252">
        <v>2.984216</v>
      </c>
      <c r="AB13" s="252">
        <v>2.9672160000000001</v>
      </c>
      <c r="AC13" s="252">
        <v>2.9132159999999998</v>
      </c>
      <c r="AD13" s="252">
        <v>3.1512159999999998</v>
      </c>
      <c r="AE13" s="252">
        <v>3.4902160000000002</v>
      </c>
      <c r="AF13" s="252">
        <v>3.669216</v>
      </c>
      <c r="AG13" s="252">
        <v>3.7402160000000002</v>
      </c>
      <c r="AH13" s="252">
        <v>3.617216</v>
      </c>
      <c r="AI13" s="252">
        <v>3.835216</v>
      </c>
      <c r="AJ13" s="252">
        <v>3.5922160000000001</v>
      </c>
      <c r="AK13" s="252">
        <v>3.3072159999999999</v>
      </c>
      <c r="AL13" s="252">
        <v>3.0682160000000001</v>
      </c>
      <c r="AM13" s="252">
        <v>2.9292159999999998</v>
      </c>
      <c r="AN13" s="252">
        <v>2.9322159999999999</v>
      </c>
      <c r="AO13" s="252">
        <v>2.9732159999999999</v>
      </c>
      <c r="AP13" s="252">
        <v>3.4462160000000002</v>
      </c>
      <c r="AQ13" s="252">
        <v>3.6432159999999998</v>
      </c>
      <c r="AR13" s="252">
        <v>3.8302160000000001</v>
      </c>
      <c r="AS13" s="252">
        <v>3.891216</v>
      </c>
      <c r="AT13" s="252">
        <v>3.7122160000000002</v>
      </c>
      <c r="AU13" s="252">
        <v>3.6282160000000001</v>
      </c>
      <c r="AV13" s="252">
        <v>3.5542159999999998</v>
      </c>
      <c r="AW13" s="252">
        <v>3.3119549075000001</v>
      </c>
      <c r="AX13" s="252">
        <v>3.2913871877999998</v>
      </c>
      <c r="AY13" s="252">
        <v>3.2301844150000001</v>
      </c>
      <c r="AZ13" s="409">
        <v>3.2321011749999999</v>
      </c>
      <c r="BA13" s="409">
        <v>3.2603340097000002</v>
      </c>
      <c r="BB13" s="409">
        <v>3.7491235861000001</v>
      </c>
      <c r="BC13" s="409">
        <v>3.9653313185000001</v>
      </c>
      <c r="BD13" s="409">
        <v>4.1498386374000003</v>
      </c>
      <c r="BE13" s="409">
        <v>4.2073682232999996</v>
      </c>
      <c r="BF13" s="409">
        <v>4.0388376385999996</v>
      </c>
      <c r="BG13" s="409">
        <v>4.3322437994999996</v>
      </c>
      <c r="BH13" s="409">
        <v>3.8919833892</v>
      </c>
      <c r="BI13" s="409">
        <v>3.8478909833000001</v>
      </c>
      <c r="BJ13" s="409">
        <v>3.6444677341</v>
      </c>
      <c r="BK13" s="409">
        <v>3.4942891782999999</v>
      </c>
      <c r="BL13" s="409">
        <v>3.4958099612</v>
      </c>
      <c r="BM13" s="409">
        <v>3.5182619231999999</v>
      </c>
      <c r="BN13" s="409">
        <v>4.0145029337000002</v>
      </c>
      <c r="BO13" s="409">
        <v>4.2214788065000004</v>
      </c>
      <c r="BP13" s="409">
        <v>4.4104829986</v>
      </c>
      <c r="BQ13" s="409">
        <v>4.4674695423999999</v>
      </c>
      <c r="BR13" s="409">
        <v>4.2758928256999997</v>
      </c>
      <c r="BS13" s="409">
        <v>4.5849880358000004</v>
      </c>
      <c r="BT13" s="409">
        <v>4.1358694656999999</v>
      </c>
      <c r="BU13" s="409">
        <v>4.0964901358999999</v>
      </c>
      <c r="BV13" s="409">
        <v>3.8938822301</v>
      </c>
    </row>
    <row r="14" spans="1:74" ht="11.1" customHeight="1" x14ac:dyDescent="0.2">
      <c r="A14" s="162" t="s">
        <v>266</v>
      </c>
      <c r="B14" s="173" t="s">
        <v>358</v>
      </c>
      <c r="C14" s="252">
        <v>1.0609109999999999</v>
      </c>
      <c r="D14" s="252">
        <v>1.052951</v>
      </c>
      <c r="E14" s="252">
        <v>1.046951</v>
      </c>
      <c r="F14" s="252">
        <v>1.050951</v>
      </c>
      <c r="G14" s="252">
        <v>1.050951</v>
      </c>
      <c r="H14" s="252">
        <v>1.032951</v>
      </c>
      <c r="I14" s="252">
        <v>0.97095100000000001</v>
      </c>
      <c r="J14" s="252">
        <v>0.99195100000000003</v>
      </c>
      <c r="K14" s="252">
        <v>1.032951</v>
      </c>
      <c r="L14" s="252">
        <v>1.0249509999999999</v>
      </c>
      <c r="M14" s="252">
        <v>1.013951</v>
      </c>
      <c r="N14" s="252">
        <v>1.0199510000000001</v>
      </c>
      <c r="O14" s="252">
        <v>1.0109509999999999</v>
      </c>
      <c r="P14" s="252">
        <v>0.97995100000000002</v>
      </c>
      <c r="Q14" s="252">
        <v>0.94195099999999998</v>
      </c>
      <c r="R14" s="252">
        <v>0.93995099999999998</v>
      </c>
      <c r="S14" s="252">
        <v>0.93095099999999997</v>
      </c>
      <c r="T14" s="252">
        <v>0.91295099999999996</v>
      </c>
      <c r="U14" s="252">
        <v>0.86795100000000003</v>
      </c>
      <c r="V14" s="252">
        <v>0.85195100000000001</v>
      </c>
      <c r="W14" s="252">
        <v>0.88395100000000004</v>
      </c>
      <c r="X14" s="252">
        <v>0.87195100000000003</v>
      </c>
      <c r="Y14" s="252">
        <v>0.87995100000000004</v>
      </c>
      <c r="Z14" s="252">
        <v>0.86195100000000002</v>
      </c>
      <c r="AA14" s="252">
        <v>0.88495100000000004</v>
      </c>
      <c r="AB14" s="252">
        <v>0.88895100000000005</v>
      </c>
      <c r="AC14" s="252">
        <v>0.82895099999999999</v>
      </c>
      <c r="AD14" s="252">
        <v>0.88295100000000004</v>
      </c>
      <c r="AE14" s="252">
        <v>0.87595100000000004</v>
      </c>
      <c r="AF14" s="252">
        <v>0.88195100000000004</v>
      </c>
      <c r="AG14" s="252">
        <v>0.88095100000000004</v>
      </c>
      <c r="AH14" s="252">
        <v>0.88295100000000004</v>
      </c>
      <c r="AI14" s="252">
        <v>0.87595100000000004</v>
      </c>
      <c r="AJ14" s="252">
        <v>0.88895100000000005</v>
      </c>
      <c r="AK14" s="252">
        <v>0.87595100000000004</v>
      </c>
      <c r="AL14" s="252">
        <v>0.89495100000000005</v>
      </c>
      <c r="AM14" s="252">
        <v>0.88595100000000004</v>
      </c>
      <c r="AN14" s="252">
        <v>0.84895100000000001</v>
      </c>
      <c r="AO14" s="252">
        <v>0.85195100000000001</v>
      </c>
      <c r="AP14" s="252">
        <v>0.89095100000000005</v>
      </c>
      <c r="AQ14" s="252">
        <v>0.89195100000000005</v>
      </c>
      <c r="AR14" s="252">
        <v>0.88995100000000005</v>
      </c>
      <c r="AS14" s="252">
        <v>0.88595100000000004</v>
      </c>
      <c r="AT14" s="252">
        <v>0.89195100000000005</v>
      </c>
      <c r="AU14" s="252">
        <v>0.89395100000000005</v>
      </c>
      <c r="AV14" s="252">
        <v>0.90495099999999995</v>
      </c>
      <c r="AW14" s="252">
        <v>0.90934477448999995</v>
      </c>
      <c r="AX14" s="252">
        <v>0.91548661352000005</v>
      </c>
      <c r="AY14" s="252">
        <v>0.87997102677000005</v>
      </c>
      <c r="AZ14" s="409">
        <v>0.84344446966999997</v>
      </c>
      <c r="BA14" s="409">
        <v>0.88504185012000003</v>
      </c>
      <c r="BB14" s="409">
        <v>0.88501673782000001</v>
      </c>
      <c r="BC14" s="409">
        <v>0.88600758808000002</v>
      </c>
      <c r="BD14" s="409">
        <v>0.88411066631000002</v>
      </c>
      <c r="BE14" s="409">
        <v>0.88055033441999997</v>
      </c>
      <c r="BF14" s="409">
        <v>0.88608831148</v>
      </c>
      <c r="BG14" s="409">
        <v>0.88809540914999996</v>
      </c>
      <c r="BH14" s="409">
        <v>0.89880551991000002</v>
      </c>
      <c r="BI14" s="409">
        <v>0.90320618259999996</v>
      </c>
      <c r="BJ14" s="409">
        <v>0.90936830077999997</v>
      </c>
      <c r="BK14" s="409">
        <v>0.87406531451000002</v>
      </c>
      <c r="BL14" s="409">
        <v>0.83779828433000003</v>
      </c>
      <c r="BM14" s="409">
        <v>0.87911835523000004</v>
      </c>
      <c r="BN14" s="409">
        <v>0.87909518668999997</v>
      </c>
      <c r="BO14" s="409">
        <v>0.88007561208999996</v>
      </c>
      <c r="BP14" s="409">
        <v>0.87819819175000002</v>
      </c>
      <c r="BQ14" s="409">
        <v>0.87466255603999998</v>
      </c>
      <c r="BR14" s="409">
        <v>0.88016207329999996</v>
      </c>
      <c r="BS14" s="409">
        <v>0.88216373577999996</v>
      </c>
      <c r="BT14" s="409">
        <v>0.89278858665000005</v>
      </c>
      <c r="BU14" s="409">
        <v>0.89715838750999999</v>
      </c>
      <c r="BV14" s="409">
        <v>0.90327853646</v>
      </c>
    </row>
    <row r="15" spans="1:74" ht="11.1" customHeight="1" x14ac:dyDescent="0.2">
      <c r="A15" s="162" t="s">
        <v>267</v>
      </c>
      <c r="B15" s="173" t="s">
        <v>359</v>
      </c>
      <c r="C15" s="252">
        <v>0.46259499999999998</v>
      </c>
      <c r="D15" s="252">
        <v>0.45693600000000001</v>
      </c>
      <c r="E15" s="252">
        <v>0.45518199999999998</v>
      </c>
      <c r="F15" s="252">
        <v>0.43378499999999998</v>
      </c>
      <c r="G15" s="252">
        <v>0.41911100000000001</v>
      </c>
      <c r="H15" s="252">
        <v>0.44718599999999997</v>
      </c>
      <c r="I15" s="252">
        <v>0.44631199999999999</v>
      </c>
      <c r="J15" s="252">
        <v>0.43518499999999999</v>
      </c>
      <c r="K15" s="252">
        <v>0.43647200000000003</v>
      </c>
      <c r="L15" s="252">
        <v>0.45006699999999999</v>
      </c>
      <c r="M15" s="252">
        <v>0.45266099999999998</v>
      </c>
      <c r="N15" s="252">
        <v>0.45462900000000001</v>
      </c>
      <c r="O15" s="252">
        <v>0.40873599999999999</v>
      </c>
      <c r="P15" s="252">
        <v>0.42776900000000001</v>
      </c>
      <c r="Q15" s="252">
        <v>0.428707</v>
      </c>
      <c r="R15" s="252">
        <v>0.42936800000000003</v>
      </c>
      <c r="S15" s="252">
        <v>0.43451499999999998</v>
      </c>
      <c r="T15" s="252">
        <v>0.41175299999999998</v>
      </c>
      <c r="U15" s="252">
        <v>0.42070999999999997</v>
      </c>
      <c r="V15" s="252">
        <v>0.42418</v>
      </c>
      <c r="W15" s="252">
        <v>0.415709</v>
      </c>
      <c r="X15" s="252">
        <v>0.41519499999999998</v>
      </c>
      <c r="Y15" s="252">
        <v>0.42135400000000001</v>
      </c>
      <c r="Z15" s="252">
        <v>0.431064</v>
      </c>
      <c r="AA15" s="252">
        <v>0.42775800000000003</v>
      </c>
      <c r="AB15" s="252">
        <v>0.43175799999999998</v>
      </c>
      <c r="AC15" s="252">
        <v>0.41975800000000002</v>
      </c>
      <c r="AD15" s="252">
        <v>0.41875800000000002</v>
      </c>
      <c r="AE15" s="252">
        <v>0.41575800000000002</v>
      </c>
      <c r="AF15" s="252">
        <v>0.42675800000000003</v>
      </c>
      <c r="AG15" s="252">
        <v>0.42475800000000002</v>
      </c>
      <c r="AH15" s="252">
        <v>0.43575799999999998</v>
      </c>
      <c r="AI15" s="252">
        <v>0.41275800000000001</v>
      </c>
      <c r="AJ15" s="252">
        <v>0.41375800000000001</v>
      </c>
      <c r="AK15" s="252">
        <v>0.42375800000000002</v>
      </c>
      <c r="AL15" s="252">
        <v>0.43575799999999998</v>
      </c>
      <c r="AM15" s="252">
        <v>0.42775800000000003</v>
      </c>
      <c r="AN15" s="252">
        <v>0.38775799999999999</v>
      </c>
      <c r="AO15" s="252">
        <v>0.42475800000000002</v>
      </c>
      <c r="AP15" s="252">
        <v>0.42775800000000003</v>
      </c>
      <c r="AQ15" s="252">
        <v>0.42375800000000002</v>
      </c>
      <c r="AR15" s="252">
        <v>0.41675800000000002</v>
      </c>
      <c r="AS15" s="252">
        <v>0.399758</v>
      </c>
      <c r="AT15" s="252">
        <v>0.38475799999999999</v>
      </c>
      <c r="AU15" s="252">
        <v>0.41375800000000001</v>
      </c>
      <c r="AV15" s="252">
        <v>0.40775800000000001</v>
      </c>
      <c r="AW15" s="252">
        <v>0.42566048896999997</v>
      </c>
      <c r="AX15" s="252">
        <v>0.41817450573999998</v>
      </c>
      <c r="AY15" s="252">
        <v>0.41817094053999998</v>
      </c>
      <c r="AZ15" s="409">
        <v>0.37939881099</v>
      </c>
      <c r="BA15" s="409">
        <v>0.41544641055999998</v>
      </c>
      <c r="BB15" s="409">
        <v>0.41800526256999998</v>
      </c>
      <c r="BC15" s="409">
        <v>0.41569531439000001</v>
      </c>
      <c r="BD15" s="409">
        <v>0.40845423731000002</v>
      </c>
      <c r="BE15" s="409">
        <v>0.39310794293000001</v>
      </c>
      <c r="BF15" s="409">
        <v>0.37724081386000002</v>
      </c>
      <c r="BG15" s="409">
        <v>0.40720241042999999</v>
      </c>
      <c r="BH15" s="409">
        <v>0.40003629669000002</v>
      </c>
      <c r="BI15" s="409">
        <v>0.42212179193999999</v>
      </c>
      <c r="BJ15" s="409">
        <v>0.42286571910999998</v>
      </c>
      <c r="BK15" s="409">
        <v>0.41377723973000002</v>
      </c>
      <c r="BL15" s="409">
        <v>0.37494714871000001</v>
      </c>
      <c r="BM15" s="409">
        <v>0.41113781529999999</v>
      </c>
      <c r="BN15" s="409">
        <v>0.41366298935000001</v>
      </c>
      <c r="BO15" s="409">
        <v>0.41144031612999998</v>
      </c>
      <c r="BP15" s="409">
        <v>0.40442913486999998</v>
      </c>
      <c r="BQ15" s="409">
        <v>0.38908075810999998</v>
      </c>
      <c r="BR15" s="409">
        <v>0.37337224773</v>
      </c>
      <c r="BS15" s="409">
        <v>0.40331976105</v>
      </c>
      <c r="BT15" s="409">
        <v>0.39610651549999998</v>
      </c>
      <c r="BU15" s="409">
        <v>0.41784160261999997</v>
      </c>
      <c r="BV15" s="409">
        <v>0.41850331172999999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410"/>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503</v>
      </c>
      <c r="C17" s="252">
        <v>4.2789320000000002</v>
      </c>
      <c r="D17" s="252">
        <v>4.2102870000000001</v>
      </c>
      <c r="E17" s="252">
        <v>4.2952830000000004</v>
      </c>
      <c r="F17" s="252">
        <v>4.3585409999999998</v>
      </c>
      <c r="G17" s="252">
        <v>4.4129269999999998</v>
      </c>
      <c r="H17" s="252">
        <v>4.303858</v>
      </c>
      <c r="I17" s="252">
        <v>4.2773750000000001</v>
      </c>
      <c r="J17" s="252">
        <v>4.1865519999999998</v>
      </c>
      <c r="K17" s="252">
        <v>4.1845809999999997</v>
      </c>
      <c r="L17" s="252">
        <v>4.4097939999999998</v>
      </c>
      <c r="M17" s="252">
        <v>4.4614909999999997</v>
      </c>
      <c r="N17" s="252">
        <v>4.5106960000000003</v>
      </c>
      <c r="O17" s="252">
        <v>4.5061660000000003</v>
      </c>
      <c r="P17" s="252">
        <v>4.4975350000000001</v>
      </c>
      <c r="Q17" s="252">
        <v>4.4643769999999998</v>
      </c>
      <c r="R17" s="252">
        <v>4.4253169999999997</v>
      </c>
      <c r="S17" s="252">
        <v>4.3551099999999998</v>
      </c>
      <c r="T17" s="252">
        <v>4.1005710000000004</v>
      </c>
      <c r="U17" s="252">
        <v>4.4984789999999997</v>
      </c>
      <c r="V17" s="252">
        <v>4.1985590000000004</v>
      </c>
      <c r="W17" s="252">
        <v>3.8579479999999999</v>
      </c>
      <c r="X17" s="252">
        <v>4.3491960000000001</v>
      </c>
      <c r="Y17" s="252">
        <v>4.5783630000000004</v>
      </c>
      <c r="Z17" s="252">
        <v>4.4804870000000001</v>
      </c>
      <c r="AA17" s="252">
        <v>4.4403439999999996</v>
      </c>
      <c r="AB17" s="252">
        <v>4.4703439999999999</v>
      </c>
      <c r="AC17" s="252">
        <v>4.5273440000000003</v>
      </c>
      <c r="AD17" s="252">
        <v>4.4633440000000002</v>
      </c>
      <c r="AE17" s="252">
        <v>4.2943439999999997</v>
      </c>
      <c r="AF17" s="252">
        <v>4.1893440000000002</v>
      </c>
      <c r="AG17" s="252">
        <v>4.324344</v>
      </c>
      <c r="AH17" s="252">
        <v>4.1503439999999996</v>
      </c>
      <c r="AI17" s="252">
        <v>4.0883440000000002</v>
      </c>
      <c r="AJ17" s="252">
        <v>4.3233439999999996</v>
      </c>
      <c r="AK17" s="252">
        <v>4.2733439999999998</v>
      </c>
      <c r="AL17" s="252">
        <v>4.074344</v>
      </c>
      <c r="AM17" s="252">
        <v>4.4983440000000003</v>
      </c>
      <c r="AN17" s="252">
        <v>4.3343439999999998</v>
      </c>
      <c r="AO17" s="252">
        <v>4.231344</v>
      </c>
      <c r="AP17" s="252">
        <v>4.3283440000000004</v>
      </c>
      <c r="AQ17" s="252">
        <v>4.0043439999999997</v>
      </c>
      <c r="AR17" s="252">
        <v>4.0993440000000003</v>
      </c>
      <c r="AS17" s="252">
        <v>4.2363439999999999</v>
      </c>
      <c r="AT17" s="252">
        <v>4.0473439999999998</v>
      </c>
      <c r="AU17" s="252">
        <v>3.8273440000000001</v>
      </c>
      <c r="AV17" s="252">
        <v>4.1983439999999996</v>
      </c>
      <c r="AW17" s="252">
        <v>4.2524802979</v>
      </c>
      <c r="AX17" s="252">
        <v>4.2574687623000003</v>
      </c>
      <c r="AY17" s="252">
        <v>4.2662624477</v>
      </c>
      <c r="AZ17" s="409">
        <v>4.2677627815000001</v>
      </c>
      <c r="BA17" s="409">
        <v>4.2580420644999997</v>
      </c>
      <c r="BB17" s="409">
        <v>4.2493880620000004</v>
      </c>
      <c r="BC17" s="409">
        <v>4.1453134801999996</v>
      </c>
      <c r="BD17" s="409">
        <v>4.1596426929000003</v>
      </c>
      <c r="BE17" s="409">
        <v>4.2748016865</v>
      </c>
      <c r="BF17" s="409">
        <v>4.0688787006</v>
      </c>
      <c r="BG17" s="409">
        <v>4.0008148541999997</v>
      </c>
      <c r="BH17" s="409">
        <v>4.3229069703</v>
      </c>
      <c r="BI17" s="409">
        <v>4.3268382760000001</v>
      </c>
      <c r="BJ17" s="409">
        <v>4.3556565054999998</v>
      </c>
      <c r="BK17" s="409">
        <v>4.3775651718999997</v>
      </c>
      <c r="BL17" s="409">
        <v>4.4144850092999999</v>
      </c>
      <c r="BM17" s="409">
        <v>4.4460544627000003</v>
      </c>
      <c r="BN17" s="409">
        <v>4.4706840851000003</v>
      </c>
      <c r="BO17" s="409">
        <v>4.3887850350999997</v>
      </c>
      <c r="BP17" s="409">
        <v>4.4238153970000003</v>
      </c>
      <c r="BQ17" s="409">
        <v>4.4499351396</v>
      </c>
      <c r="BR17" s="409">
        <v>4.3640385248999998</v>
      </c>
      <c r="BS17" s="409">
        <v>4.2790073663000001</v>
      </c>
      <c r="BT17" s="409">
        <v>4.6182231025</v>
      </c>
      <c r="BU17" s="409">
        <v>4.6515474540000001</v>
      </c>
      <c r="BV17" s="409">
        <v>4.6801355023999998</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2.042942</v>
      </c>
      <c r="P18" s="252">
        <v>2.0729419999999998</v>
      </c>
      <c r="Q18" s="252">
        <v>2.0179420000000001</v>
      </c>
      <c r="R18" s="252">
        <v>2.042942</v>
      </c>
      <c r="S18" s="252">
        <v>1.970942</v>
      </c>
      <c r="T18" s="252">
        <v>1.823942</v>
      </c>
      <c r="U18" s="252">
        <v>2.139942</v>
      </c>
      <c r="V18" s="252">
        <v>1.9449419999999999</v>
      </c>
      <c r="W18" s="252">
        <v>1.621942</v>
      </c>
      <c r="X18" s="252">
        <v>2.1249419999999999</v>
      </c>
      <c r="Y18" s="252">
        <v>2.1649419999999999</v>
      </c>
      <c r="Z18" s="252">
        <v>2.0739420000000002</v>
      </c>
      <c r="AA18" s="252">
        <v>2.038942</v>
      </c>
      <c r="AB18" s="252">
        <v>2.0749420000000001</v>
      </c>
      <c r="AC18" s="252">
        <v>2.1349420000000001</v>
      </c>
      <c r="AD18" s="252">
        <v>2.1249419999999999</v>
      </c>
      <c r="AE18" s="252">
        <v>1.9939420000000001</v>
      </c>
      <c r="AF18" s="252">
        <v>1.8929419999999999</v>
      </c>
      <c r="AG18" s="252">
        <v>2.0089419999999998</v>
      </c>
      <c r="AH18" s="252">
        <v>1.933942</v>
      </c>
      <c r="AI18" s="252">
        <v>1.7839419999999999</v>
      </c>
      <c r="AJ18" s="252">
        <v>1.9479420000000001</v>
      </c>
      <c r="AK18" s="252">
        <v>1.875942</v>
      </c>
      <c r="AL18" s="252">
        <v>1.9399420000000001</v>
      </c>
      <c r="AM18" s="252">
        <v>2.0339420000000001</v>
      </c>
      <c r="AN18" s="252">
        <v>1.958942</v>
      </c>
      <c r="AO18" s="252">
        <v>1.911942</v>
      </c>
      <c r="AP18" s="252">
        <v>1.8789419999999999</v>
      </c>
      <c r="AQ18" s="252">
        <v>1.6669419999999999</v>
      </c>
      <c r="AR18" s="252">
        <v>1.8569420000000001</v>
      </c>
      <c r="AS18" s="252">
        <v>1.9189419999999999</v>
      </c>
      <c r="AT18" s="252">
        <v>1.871942</v>
      </c>
      <c r="AU18" s="252">
        <v>1.609942</v>
      </c>
      <c r="AV18" s="252">
        <v>1.8669420000000001</v>
      </c>
      <c r="AW18" s="252">
        <v>1.8917734521</v>
      </c>
      <c r="AX18" s="252">
        <v>1.9212764580999999</v>
      </c>
      <c r="AY18" s="252">
        <v>1.8802993544</v>
      </c>
      <c r="AZ18" s="409">
        <v>1.8775033650999999</v>
      </c>
      <c r="BA18" s="409">
        <v>1.8743896488</v>
      </c>
      <c r="BB18" s="409">
        <v>1.8722587605000001</v>
      </c>
      <c r="BC18" s="409">
        <v>1.7719671819</v>
      </c>
      <c r="BD18" s="409">
        <v>1.7674128452</v>
      </c>
      <c r="BE18" s="409">
        <v>1.8627861486999999</v>
      </c>
      <c r="BF18" s="409">
        <v>1.8631532470000001</v>
      </c>
      <c r="BG18" s="409">
        <v>1.7236430386999999</v>
      </c>
      <c r="BH18" s="409">
        <v>1.8640368428</v>
      </c>
      <c r="BI18" s="409">
        <v>1.8596703753999999</v>
      </c>
      <c r="BJ18" s="409">
        <v>1.8798739661999999</v>
      </c>
      <c r="BK18" s="409">
        <v>1.9042511622</v>
      </c>
      <c r="BL18" s="409">
        <v>1.9307520095999999</v>
      </c>
      <c r="BM18" s="409">
        <v>1.9609530150000001</v>
      </c>
      <c r="BN18" s="409">
        <v>1.9921901956000001</v>
      </c>
      <c r="BO18" s="409">
        <v>1.9237065356</v>
      </c>
      <c r="BP18" s="409">
        <v>1.9556384581999999</v>
      </c>
      <c r="BQ18" s="409">
        <v>2.0774848182999999</v>
      </c>
      <c r="BR18" s="409">
        <v>2.1043229104000001</v>
      </c>
      <c r="BS18" s="409">
        <v>1.8812936476</v>
      </c>
      <c r="BT18" s="409">
        <v>2.1667015968999999</v>
      </c>
      <c r="BU18" s="409">
        <v>2.2023616972000002</v>
      </c>
      <c r="BV18" s="409">
        <v>2.2331457863000002</v>
      </c>
    </row>
    <row r="19" spans="1:74" ht="11.1" customHeight="1" x14ac:dyDescent="0.2">
      <c r="A19" s="162" t="s">
        <v>1243</v>
      </c>
      <c r="B19" s="173" t="s">
        <v>1244</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1.1505939999999999</v>
      </c>
      <c r="P19" s="252">
        <v>1.1639630000000001</v>
      </c>
      <c r="Q19" s="252">
        <v>1.133805</v>
      </c>
      <c r="R19" s="252">
        <v>1.1387449999999999</v>
      </c>
      <c r="S19" s="252">
        <v>1.1435379999999999</v>
      </c>
      <c r="T19" s="252">
        <v>1.0399989999999999</v>
      </c>
      <c r="U19" s="252">
        <v>1.1349070000000001</v>
      </c>
      <c r="V19" s="252">
        <v>0.98098700000000005</v>
      </c>
      <c r="W19" s="252">
        <v>0.96337600000000001</v>
      </c>
      <c r="X19" s="252">
        <v>0.917624</v>
      </c>
      <c r="Y19" s="252">
        <v>1.109791</v>
      </c>
      <c r="Z19" s="252">
        <v>1.117915</v>
      </c>
      <c r="AA19" s="252">
        <v>1.127958</v>
      </c>
      <c r="AB19" s="252">
        <v>1.109958</v>
      </c>
      <c r="AC19" s="252">
        <v>1.111958</v>
      </c>
      <c r="AD19" s="252">
        <v>1.077958</v>
      </c>
      <c r="AE19" s="252">
        <v>1.103958</v>
      </c>
      <c r="AF19" s="252">
        <v>1.1009580000000001</v>
      </c>
      <c r="AG19" s="252">
        <v>1.0789580000000001</v>
      </c>
      <c r="AH19" s="252">
        <v>0.96995799999999999</v>
      </c>
      <c r="AI19" s="252">
        <v>1.030958</v>
      </c>
      <c r="AJ19" s="252">
        <v>1.113958</v>
      </c>
      <c r="AK19" s="252">
        <v>1.135958</v>
      </c>
      <c r="AL19" s="252">
        <v>0.87795800000000002</v>
      </c>
      <c r="AM19" s="252">
        <v>1.202958</v>
      </c>
      <c r="AN19" s="252">
        <v>1.1189579999999999</v>
      </c>
      <c r="AO19" s="252">
        <v>1.0789580000000001</v>
      </c>
      <c r="AP19" s="252">
        <v>1.1999580000000001</v>
      </c>
      <c r="AQ19" s="252">
        <v>1.087958</v>
      </c>
      <c r="AR19" s="252">
        <v>1.0039579999999999</v>
      </c>
      <c r="AS19" s="252">
        <v>1.077958</v>
      </c>
      <c r="AT19" s="252">
        <v>0.987958</v>
      </c>
      <c r="AU19" s="252">
        <v>0.97395799999999999</v>
      </c>
      <c r="AV19" s="252">
        <v>1.089958</v>
      </c>
      <c r="AW19" s="252">
        <v>1.1167691805</v>
      </c>
      <c r="AX19" s="252">
        <v>1.0923285170000001</v>
      </c>
      <c r="AY19" s="252">
        <v>1.1510213976999999</v>
      </c>
      <c r="AZ19" s="409">
        <v>1.1492219776999999</v>
      </c>
      <c r="BA19" s="409">
        <v>1.1456862498</v>
      </c>
      <c r="BB19" s="409">
        <v>1.1491835698999999</v>
      </c>
      <c r="BC19" s="409">
        <v>1.1544018927999999</v>
      </c>
      <c r="BD19" s="409">
        <v>1.1675918761999999</v>
      </c>
      <c r="BE19" s="409">
        <v>1.1854898905</v>
      </c>
      <c r="BF19" s="409">
        <v>0.99986124347000005</v>
      </c>
      <c r="BG19" s="409">
        <v>1.0458447861</v>
      </c>
      <c r="BH19" s="409">
        <v>1.207600488</v>
      </c>
      <c r="BI19" s="409">
        <v>1.2121221535</v>
      </c>
      <c r="BJ19" s="409">
        <v>1.2172083385000001</v>
      </c>
      <c r="BK19" s="409">
        <v>1.2282765293</v>
      </c>
      <c r="BL19" s="409">
        <v>1.2330892565</v>
      </c>
      <c r="BM19" s="409">
        <v>1.2361660233</v>
      </c>
      <c r="BN19" s="409">
        <v>1.2395001856000001</v>
      </c>
      <c r="BO19" s="409">
        <v>1.2353783925999999</v>
      </c>
      <c r="BP19" s="409">
        <v>1.2321875186</v>
      </c>
      <c r="BQ19" s="409">
        <v>1.1581550324000001</v>
      </c>
      <c r="BR19" s="409">
        <v>1.0178074514</v>
      </c>
      <c r="BS19" s="409">
        <v>1.1548047784</v>
      </c>
      <c r="BT19" s="409">
        <v>1.2090019582</v>
      </c>
      <c r="BU19" s="409">
        <v>1.2030313077999999</v>
      </c>
      <c r="BV19" s="409">
        <v>1.1975271271000001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410"/>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492</v>
      </c>
      <c r="B21" s="172" t="s">
        <v>1128</v>
      </c>
      <c r="C21" s="252">
        <v>14.18338</v>
      </c>
      <c r="D21" s="252">
        <v>14.101258</v>
      </c>
      <c r="E21" s="252">
        <v>14.284371</v>
      </c>
      <c r="F21" s="252">
        <v>13.974178</v>
      </c>
      <c r="G21" s="252">
        <v>14.138923999999999</v>
      </c>
      <c r="H21" s="252">
        <v>13.949510999999999</v>
      </c>
      <c r="I21" s="252">
        <v>14.072452999999999</v>
      </c>
      <c r="J21" s="252">
        <v>14.037947000000001</v>
      </c>
      <c r="K21" s="252">
        <v>13.947289</v>
      </c>
      <c r="L21" s="252">
        <v>14.066580999999999</v>
      </c>
      <c r="M21" s="252">
        <v>14.20589</v>
      </c>
      <c r="N21" s="252">
        <v>14.260007999999999</v>
      </c>
      <c r="O21" s="252">
        <v>14.321949999999999</v>
      </c>
      <c r="P21" s="252">
        <v>14.338950000000001</v>
      </c>
      <c r="Q21" s="252">
        <v>14.38195</v>
      </c>
      <c r="R21" s="252">
        <v>14.13495</v>
      </c>
      <c r="S21" s="252">
        <v>14.027950000000001</v>
      </c>
      <c r="T21" s="252">
        <v>14.16995</v>
      </c>
      <c r="U21" s="252">
        <v>13.94295</v>
      </c>
      <c r="V21" s="252">
        <v>13.619949999999999</v>
      </c>
      <c r="W21" s="252">
        <v>14.22695</v>
      </c>
      <c r="X21" s="252">
        <v>14.52195</v>
      </c>
      <c r="Y21" s="252">
        <v>14.50295</v>
      </c>
      <c r="Z21" s="252">
        <v>14.571949999999999</v>
      </c>
      <c r="AA21" s="252">
        <v>14.469924000000001</v>
      </c>
      <c r="AB21" s="252">
        <v>14.459924000000001</v>
      </c>
      <c r="AC21" s="252">
        <v>14.393924</v>
      </c>
      <c r="AD21" s="252">
        <v>14.361924</v>
      </c>
      <c r="AE21" s="252">
        <v>14.273923999999999</v>
      </c>
      <c r="AF21" s="252">
        <v>14.305923999999999</v>
      </c>
      <c r="AG21" s="252">
        <v>14.321923999999999</v>
      </c>
      <c r="AH21" s="252">
        <v>14.135923999999999</v>
      </c>
      <c r="AI21" s="252">
        <v>14.239924</v>
      </c>
      <c r="AJ21" s="252">
        <v>14.233924</v>
      </c>
      <c r="AK21" s="252">
        <v>14.369923999999999</v>
      </c>
      <c r="AL21" s="252">
        <v>14.397924</v>
      </c>
      <c r="AM21" s="252">
        <v>14.377924</v>
      </c>
      <c r="AN21" s="252">
        <v>14.429924</v>
      </c>
      <c r="AO21" s="252">
        <v>14.426924</v>
      </c>
      <c r="AP21" s="252">
        <v>14.370924</v>
      </c>
      <c r="AQ21" s="252">
        <v>14.415924</v>
      </c>
      <c r="AR21" s="252">
        <v>14.509924</v>
      </c>
      <c r="AS21" s="252">
        <v>14.676924</v>
      </c>
      <c r="AT21" s="252">
        <v>14.459924000000001</v>
      </c>
      <c r="AU21" s="252">
        <v>14.718923999999999</v>
      </c>
      <c r="AV21" s="252">
        <v>14.785924</v>
      </c>
      <c r="AW21" s="252">
        <v>14.851864947999999</v>
      </c>
      <c r="AX21" s="252">
        <v>14.979154875000001</v>
      </c>
      <c r="AY21" s="252">
        <v>14.880467199</v>
      </c>
      <c r="AZ21" s="409">
        <v>14.822005517999999</v>
      </c>
      <c r="BA21" s="409">
        <v>14.751398738000001</v>
      </c>
      <c r="BB21" s="409">
        <v>14.549821399000001</v>
      </c>
      <c r="BC21" s="409">
        <v>14.390529146</v>
      </c>
      <c r="BD21" s="409">
        <v>14.542708380000001</v>
      </c>
      <c r="BE21" s="409">
        <v>14.701473341</v>
      </c>
      <c r="BF21" s="409">
        <v>14.668924342</v>
      </c>
      <c r="BG21" s="409">
        <v>14.821492355</v>
      </c>
      <c r="BH21" s="409">
        <v>14.886223055</v>
      </c>
      <c r="BI21" s="409">
        <v>14.944407793</v>
      </c>
      <c r="BJ21" s="409">
        <v>15.014467682999999</v>
      </c>
      <c r="BK21" s="409">
        <v>14.98159948</v>
      </c>
      <c r="BL21" s="409">
        <v>14.974421118</v>
      </c>
      <c r="BM21" s="409">
        <v>14.962187849999999</v>
      </c>
      <c r="BN21" s="409">
        <v>14.966740808999999</v>
      </c>
      <c r="BO21" s="409">
        <v>14.844554359</v>
      </c>
      <c r="BP21" s="409">
        <v>14.821751565</v>
      </c>
      <c r="BQ21" s="409">
        <v>14.941242429000001</v>
      </c>
      <c r="BR21" s="409">
        <v>14.921450052999999</v>
      </c>
      <c r="BS21" s="409">
        <v>14.740137599000001</v>
      </c>
      <c r="BT21" s="409">
        <v>14.944930658000001</v>
      </c>
      <c r="BU21" s="409">
        <v>14.949995187000001</v>
      </c>
      <c r="BV21" s="409">
        <v>14.976241774</v>
      </c>
    </row>
    <row r="22" spans="1:74" ht="11.1" customHeight="1" x14ac:dyDescent="0.2">
      <c r="A22" s="162" t="s">
        <v>269</v>
      </c>
      <c r="B22" s="173" t="s">
        <v>488</v>
      </c>
      <c r="C22" s="252">
        <v>0.89175099999999996</v>
      </c>
      <c r="D22" s="252">
        <v>0.88475099999999995</v>
      </c>
      <c r="E22" s="252">
        <v>0.90475099999999997</v>
      </c>
      <c r="F22" s="252">
        <v>0.89075099999999996</v>
      </c>
      <c r="G22" s="252">
        <v>0.83275100000000002</v>
      </c>
      <c r="H22" s="252">
        <v>0.83275100000000002</v>
      </c>
      <c r="I22" s="252">
        <v>0.85775100000000004</v>
      </c>
      <c r="J22" s="252">
        <v>0.82375100000000001</v>
      </c>
      <c r="K22" s="252">
        <v>0.87875099999999995</v>
      </c>
      <c r="L22" s="252">
        <v>0.86375100000000005</v>
      </c>
      <c r="M22" s="252">
        <v>0.82273300000000005</v>
      </c>
      <c r="N22" s="252">
        <v>0.81672400000000001</v>
      </c>
      <c r="O22" s="252">
        <v>0.85205200000000003</v>
      </c>
      <c r="P22" s="252">
        <v>0.86405200000000004</v>
      </c>
      <c r="Q22" s="252">
        <v>0.88305199999999995</v>
      </c>
      <c r="R22" s="252">
        <v>0.86805200000000005</v>
      </c>
      <c r="S22" s="252">
        <v>0.86405200000000004</v>
      </c>
      <c r="T22" s="252">
        <v>0.88405199999999995</v>
      </c>
      <c r="U22" s="252">
        <v>0.88405199999999995</v>
      </c>
      <c r="V22" s="252">
        <v>0.84905200000000003</v>
      </c>
      <c r="W22" s="252">
        <v>0.78205199999999997</v>
      </c>
      <c r="X22" s="252">
        <v>0.83105200000000001</v>
      </c>
      <c r="Y22" s="252">
        <v>0.75405199999999994</v>
      </c>
      <c r="Z22" s="252">
        <v>0.80605199999999999</v>
      </c>
      <c r="AA22" s="252">
        <v>0.819052</v>
      </c>
      <c r="AB22" s="252">
        <v>0.80205199999999999</v>
      </c>
      <c r="AC22" s="252">
        <v>0.75805199999999995</v>
      </c>
      <c r="AD22" s="252">
        <v>0.80105199999999999</v>
      </c>
      <c r="AE22" s="252">
        <v>0.80105199999999999</v>
      </c>
      <c r="AF22" s="252">
        <v>0.811052</v>
      </c>
      <c r="AG22" s="252">
        <v>0.812052</v>
      </c>
      <c r="AH22" s="252">
        <v>0.75405199999999994</v>
      </c>
      <c r="AI22" s="252">
        <v>0.80905199999999999</v>
      </c>
      <c r="AJ22" s="252">
        <v>0.81005199999999999</v>
      </c>
      <c r="AK22" s="252">
        <v>0.79805199999999998</v>
      </c>
      <c r="AL22" s="252">
        <v>0.817052</v>
      </c>
      <c r="AM22" s="252">
        <v>0.822052</v>
      </c>
      <c r="AN22" s="252">
        <v>0.818052</v>
      </c>
      <c r="AO22" s="252">
        <v>0.815052</v>
      </c>
      <c r="AP22" s="252">
        <v>0.813052</v>
      </c>
      <c r="AQ22" s="252">
        <v>0.81005199999999999</v>
      </c>
      <c r="AR22" s="252">
        <v>0.80805199999999999</v>
      </c>
      <c r="AS22" s="252">
        <v>0.80405199999999999</v>
      </c>
      <c r="AT22" s="252">
        <v>0.80205199999999999</v>
      </c>
      <c r="AU22" s="252">
        <v>0.76905199999999996</v>
      </c>
      <c r="AV22" s="252">
        <v>0.77305199999999996</v>
      </c>
      <c r="AW22" s="252">
        <v>0.80554991090000005</v>
      </c>
      <c r="AX22" s="252">
        <v>0.79705864072999999</v>
      </c>
      <c r="AY22" s="252">
        <v>0.78940103838999998</v>
      </c>
      <c r="AZ22" s="409">
        <v>0.79202716586999999</v>
      </c>
      <c r="BA22" s="409">
        <v>0.79946424276000005</v>
      </c>
      <c r="BB22" s="409">
        <v>0.79696548119999999</v>
      </c>
      <c r="BC22" s="409">
        <v>0.79451537007999995</v>
      </c>
      <c r="BD22" s="409">
        <v>0.79217020673000005</v>
      </c>
      <c r="BE22" s="409">
        <v>0.78966894156</v>
      </c>
      <c r="BF22" s="409">
        <v>0.78724812654999998</v>
      </c>
      <c r="BG22" s="409">
        <v>0.75488724036999999</v>
      </c>
      <c r="BH22" s="409">
        <v>0.75245202605999995</v>
      </c>
      <c r="BI22" s="409">
        <v>0.75014834807999997</v>
      </c>
      <c r="BJ22" s="409">
        <v>0.77790741632000004</v>
      </c>
      <c r="BK22" s="409">
        <v>0.77556517285000004</v>
      </c>
      <c r="BL22" s="409">
        <v>0.77354225588000003</v>
      </c>
      <c r="BM22" s="409">
        <v>0.77133937127999996</v>
      </c>
      <c r="BN22" s="409">
        <v>0.76918540876999997</v>
      </c>
      <c r="BO22" s="409">
        <v>0.76707192039000005</v>
      </c>
      <c r="BP22" s="409">
        <v>0.76506996219000001</v>
      </c>
      <c r="BQ22" s="409">
        <v>0.76290325849999996</v>
      </c>
      <c r="BR22" s="409">
        <v>0.76081519551999999</v>
      </c>
      <c r="BS22" s="409">
        <v>0.72879262433000003</v>
      </c>
      <c r="BT22" s="409">
        <v>0.72667457408000002</v>
      </c>
      <c r="BU22" s="409">
        <v>0.72469511273999998</v>
      </c>
      <c r="BV22" s="409">
        <v>0.75177679766000005</v>
      </c>
    </row>
    <row r="23" spans="1:74" ht="11.1" customHeight="1" x14ac:dyDescent="0.2">
      <c r="A23" s="162" t="s">
        <v>270</v>
      </c>
      <c r="B23" s="173" t="s">
        <v>489</v>
      </c>
      <c r="C23" s="252">
        <v>1.787123</v>
      </c>
      <c r="D23" s="252">
        <v>1.787123</v>
      </c>
      <c r="E23" s="252">
        <v>1.8341229999999999</v>
      </c>
      <c r="F23" s="252">
        <v>1.757123</v>
      </c>
      <c r="G23" s="252">
        <v>1.805123</v>
      </c>
      <c r="H23" s="252">
        <v>1.7011229999999999</v>
      </c>
      <c r="I23" s="252">
        <v>1.757123</v>
      </c>
      <c r="J23" s="252">
        <v>1.7051229999999999</v>
      </c>
      <c r="K23" s="252">
        <v>1.624123</v>
      </c>
      <c r="L23" s="252">
        <v>1.640123</v>
      </c>
      <c r="M23" s="252">
        <v>1.801123</v>
      </c>
      <c r="N23" s="252">
        <v>1.817123</v>
      </c>
      <c r="O23" s="252">
        <v>1.761123</v>
      </c>
      <c r="P23" s="252">
        <v>1.765123</v>
      </c>
      <c r="Q23" s="252">
        <v>1.753123</v>
      </c>
      <c r="R23" s="252">
        <v>1.6171230000000001</v>
      </c>
      <c r="S23" s="252">
        <v>1.5701229999999999</v>
      </c>
      <c r="T23" s="252">
        <v>1.7061230000000001</v>
      </c>
      <c r="U23" s="252">
        <v>1.7021230000000001</v>
      </c>
      <c r="V23" s="252">
        <v>1.378123</v>
      </c>
      <c r="W23" s="252">
        <v>1.636123</v>
      </c>
      <c r="X23" s="252">
        <v>1.7941229999999999</v>
      </c>
      <c r="Y23" s="252">
        <v>1.8431230000000001</v>
      </c>
      <c r="Z23" s="252">
        <v>1.858123</v>
      </c>
      <c r="AA23" s="252">
        <v>1.844123</v>
      </c>
      <c r="AB23" s="252">
        <v>1.870123</v>
      </c>
      <c r="AC23" s="252">
        <v>1.908123</v>
      </c>
      <c r="AD23" s="252">
        <v>1.8831230000000001</v>
      </c>
      <c r="AE23" s="252">
        <v>1.854123</v>
      </c>
      <c r="AF23" s="252">
        <v>1.8771230000000001</v>
      </c>
      <c r="AG23" s="252">
        <v>1.8971229999999999</v>
      </c>
      <c r="AH23" s="252">
        <v>1.811123</v>
      </c>
      <c r="AI23" s="252">
        <v>1.862123</v>
      </c>
      <c r="AJ23" s="252">
        <v>1.8301229999999999</v>
      </c>
      <c r="AK23" s="252">
        <v>1.9641230000000001</v>
      </c>
      <c r="AL23" s="252">
        <v>1.9591229999999999</v>
      </c>
      <c r="AM23" s="252">
        <v>1.9501230000000001</v>
      </c>
      <c r="AN23" s="252">
        <v>2.0041229999999999</v>
      </c>
      <c r="AO23" s="252">
        <v>1.981123</v>
      </c>
      <c r="AP23" s="252">
        <v>1.932123</v>
      </c>
      <c r="AQ23" s="252">
        <v>1.973123</v>
      </c>
      <c r="AR23" s="252">
        <v>1.975123</v>
      </c>
      <c r="AS23" s="252">
        <v>1.995123</v>
      </c>
      <c r="AT23" s="252">
        <v>1.783123</v>
      </c>
      <c r="AU23" s="252">
        <v>1.922123</v>
      </c>
      <c r="AV23" s="252">
        <v>1.9351229999999999</v>
      </c>
      <c r="AW23" s="252">
        <v>2.0210802211000001</v>
      </c>
      <c r="AX23" s="252">
        <v>2.0735088623000002</v>
      </c>
      <c r="AY23" s="252">
        <v>2.0744574406999998</v>
      </c>
      <c r="AZ23" s="409">
        <v>2.0719955320999999</v>
      </c>
      <c r="BA23" s="409">
        <v>2.0696847244000001</v>
      </c>
      <c r="BB23" s="409">
        <v>1.9230322251</v>
      </c>
      <c r="BC23" s="409">
        <v>1.7667473230999999</v>
      </c>
      <c r="BD23" s="409">
        <v>1.9281837461</v>
      </c>
      <c r="BE23" s="409">
        <v>2.0822607340000001</v>
      </c>
      <c r="BF23" s="409">
        <v>1.9965443882</v>
      </c>
      <c r="BG23" s="409">
        <v>2.1346854500000001</v>
      </c>
      <c r="BH23" s="409">
        <v>2.1432746076</v>
      </c>
      <c r="BI23" s="409">
        <v>2.1517142120999999</v>
      </c>
      <c r="BJ23" s="409">
        <v>2.1601856132999999</v>
      </c>
      <c r="BK23" s="409">
        <v>2.1612341700000002</v>
      </c>
      <c r="BL23" s="409">
        <v>2.1588917932</v>
      </c>
      <c r="BM23" s="409">
        <v>2.1567063717999999</v>
      </c>
      <c r="BN23" s="409">
        <v>2.154061435</v>
      </c>
      <c r="BO23" s="409">
        <v>2.0117810111000001</v>
      </c>
      <c r="BP23" s="409">
        <v>1.980004206</v>
      </c>
      <c r="BQ23" s="409">
        <v>2.1175312757999998</v>
      </c>
      <c r="BR23" s="409">
        <v>2.1152651666</v>
      </c>
      <c r="BS23" s="409">
        <v>1.9424159648999999</v>
      </c>
      <c r="BT23" s="409">
        <v>2.1400050034999998</v>
      </c>
      <c r="BU23" s="409">
        <v>2.1374491730999998</v>
      </c>
      <c r="BV23" s="409">
        <v>2.1349253445</v>
      </c>
    </row>
    <row r="24" spans="1:74" ht="11.1" customHeight="1" x14ac:dyDescent="0.2">
      <c r="A24" s="162" t="s">
        <v>271</v>
      </c>
      <c r="B24" s="173" t="s">
        <v>490</v>
      </c>
      <c r="C24" s="252">
        <v>11.025007</v>
      </c>
      <c r="D24" s="252">
        <v>10.964007000000001</v>
      </c>
      <c r="E24" s="252">
        <v>11.047007000000001</v>
      </c>
      <c r="F24" s="252">
        <v>10.894007</v>
      </c>
      <c r="G24" s="252">
        <v>11.055007</v>
      </c>
      <c r="H24" s="252">
        <v>10.966006999999999</v>
      </c>
      <c r="I24" s="252">
        <v>11.003007</v>
      </c>
      <c r="J24" s="252">
        <v>11.053006999999999</v>
      </c>
      <c r="K24" s="252">
        <v>10.994007</v>
      </c>
      <c r="L24" s="252">
        <v>11.125007</v>
      </c>
      <c r="M24" s="252">
        <v>11.145007</v>
      </c>
      <c r="N24" s="252">
        <v>11.191007000000001</v>
      </c>
      <c r="O24" s="252">
        <v>11.265162</v>
      </c>
      <c r="P24" s="252">
        <v>11.265162</v>
      </c>
      <c r="Q24" s="252">
        <v>11.302161999999999</v>
      </c>
      <c r="R24" s="252">
        <v>11.205162</v>
      </c>
      <c r="S24" s="252">
        <v>11.170161999999999</v>
      </c>
      <c r="T24" s="252">
        <v>11.158162000000001</v>
      </c>
      <c r="U24" s="252">
        <v>10.934162000000001</v>
      </c>
      <c r="V24" s="252">
        <v>10.971162</v>
      </c>
      <c r="W24" s="252">
        <v>11.359162</v>
      </c>
      <c r="X24" s="252">
        <v>11.456162000000001</v>
      </c>
      <c r="Y24" s="252">
        <v>11.462161999999999</v>
      </c>
      <c r="Z24" s="252">
        <v>11.460162</v>
      </c>
      <c r="AA24" s="252">
        <v>11.363162000000001</v>
      </c>
      <c r="AB24" s="252">
        <v>11.343162</v>
      </c>
      <c r="AC24" s="252">
        <v>11.284162</v>
      </c>
      <c r="AD24" s="252">
        <v>11.233162</v>
      </c>
      <c r="AE24" s="252">
        <v>11.173162</v>
      </c>
      <c r="AF24" s="252">
        <v>11.173162</v>
      </c>
      <c r="AG24" s="252">
        <v>11.176162</v>
      </c>
      <c r="AH24" s="252">
        <v>11.137162</v>
      </c>
      <c r="AI24" s="252">
        <v>11.133162</v>
      </c>
      <c r="AJ24" s="252">
        <v>11.160162</v>
      </c>
      <c r="AK24" s="252">
        <v>11.173162</v>
      </c>
      <c r="AL24" s="252">
        <v>11.183161999999999</v>
      </c>
      <c r="AM24" s="252">
        <v>11.180161999999999</v>
      </c>
      <c r="AN24" s="252">
        <v>11.182162</v>
      </c>
      <c r="AO24" s="252">
        <v>11.196161999999999</v>
      </c>
      <c r="AP24" s="252">
        <v>11.192162</v>
      </c>
      <c r="AQ24" s="252">
        <v>11.199161999999999</v>
      </c>
      <c r="AR24" s="252">
        <v>11.293162000000001</v>
      </c>
      <c r="AS24" s="252">
        <v>11.444162</v>
      </c>
      <c r="AT24" s="252">
        <v>11.441162</v>
      </c>
      <c r="AU24" s="252">
        <v>11.594162000000001</v>
      </c>
      <c r="AV24" s="252">
        <v>11.644162</v>
      </c>
      <c r="AW24" s="252">
        <v>11.586220497999999</v>
      </c>
      <c r="AX24" s="252">
        <v>11.670715778</v>
      </c>
      <c r="AY24" s="252">
        <v>11.602137227</v>
      </c>
      <c r="AZ24" s="409">
        <v>11.542149565000001</v>
      </c>
      <c r="BA24" s="409">
        <v>11.468976530999999</v>
      </c>
      <c r="BB24" s="409">
        <v>11.416885925000001</v>
      </c>
      <c r="BC24" s="409">
        <v>11.41473124</v>
      </c>
      <c r="BD24" s="409">
        <v>11.408166720000001</v>
      </c>
      <c r="BE24" s="409">
        <v>11.414857468999999</v>
      </c>
      <c r="BF24" s="409">
        <v>11.471550505</v>
      </c>
      <c r="BG24" s="409">
        <v>11.518786513</v>
      </c>
      <c r="BH24" s="409">
        <v>11.579790444</v>
      </c>
      <c r="BI24" s="409">
        <v>11.630578281</v>
      </c>
      <c r="BJ24" s="409">
        <v>11.665364701</v>
      </c>
      <c r="BK24" s="409">
        <v>11.65525038</v>
      </c>
      <c r="BL24" s="409">
        <v>11.651036843</v>
      </c>
      <c r="BM24" s="409">
        <v>11.645688313000001</v>
      </c>
      <c r="BN24" s="409">
        <v>11.655343188</v>
      </c>
      <c r="BO24" s="409">
        <v>11.675935461</v>
      </c>
      <c r="BP24" s="409">
        <v>11.687221739</v>
      </c>
      <c r="BQ24" s="409">
        <v>11.670832151000001</v>
      </c>
      <c r="BR24" s="409">
        <v>11.65647697</v>
      </c>
      <c r="BS24" s="409">
        <v>11.680445272</v>
      </c>
      <c r="BT24" s="409">
        <v>11.692199584999999</v>
      </c>
      <c r="BU24" s="409">
        <v>11.70052261</v>
      </c>
      <c r="BV24" s="409">
        <v>11.703151555</v>
      </c>
    </row>
    <row r="25" spans="1:74" ht="11.1" customHeight="1" x14ac:dyDescent="0.2">
      <c r="A25" s="162" t="s">
        <v>1060</v>
      </c>
      <c r="B25" s="173" t="s">
        <v>1061</v>
      </c>
      <c r="C25" s="252">
        <v>0.29367799999999999</v>
      </c>
      <c r="D25" s="252">
        <v>0.26867799999999997</v>
      </c>
      <c r="E25" s="252">
        <v>0.31367800000000001</v>
      </c>
      <c r="F25" s="252">
        <v>0.25367800000000001</v>
      </c>
      <c r="G25" s="252">
        <v>0.26867799999999997</v>
      </c>
      <c r="H25" s="252">
        <v>0.27367799999999998</v>
      </c>
      <c r="I25" s="252">
        <v>0.27867799999999998</v>
      </c>
      <c r="J25" s="252">
        <v>0.28367799999999999</v>
      </c>
      <c r="K25" s="252">
        <v>0.27867799999999998</v>
      </c>
      <c r="L25" s="252">
        <v>0.26867799999999997</v>
      </c>
      <c r="M25" s="252">
        <v>0.26867799999999997</v>
      </c>
      <c r="N25" s="252">
        <v>0.26867799999999997</v>
      </c>
      <c r="O25" s="252">
        <v>0.26867799999999997</v>
      </c>
      <c r="P25" s="252">
        <v>0.26867799999999997</v>
      </c>
      <c r="Q25" s="252">
        <v>0.26867799999999997</v>
      </c>
      <c r="R25" s="252">
        <v>0.26867799999999997</v>
      </c>
      <c r="S25" s="252">
        <v>0.24867800000000001</v>
      </c>
      <c r="T25" s="252">
        <v>0.24867800000000001</v>
      </c>
      <c r="U25" s="252">
        <v>0.24867800000000001</v>
      </c>
      <c r="V25" s="252">
        <v>0.24867800000000001</v>
      </c>
      <c r="W25" s="252">
        <v>0.27867799999999998</v>
      </c>
      <c r="X25" s="252">
        <v>0.27367799999999998</v>
      </c>
      <c r="Y25" s="252">
        <v>0.27367799999999998</v>
      </c>
      <c r="Z25" s="252">
        <v>0.27867799999999998</v>
      </c>
      <c r="AA25" s="252">
        <v>0.27867799999999998</v>
      </c>
      <c r="AB25" s="252">
        <v>0.27867799999999998</v>
      </c>
      <c r="AC25" s="252">
        <v>0.27867799999999998</v>
      </c>
      <c r="AD25" s="252">
        <v>0.27867799999999998</v>
      </c>
      <c r="AE25" s="252">
        <v>0.27867799999999998</v>
      </c>
      <c r="AF25" s="252">
        <v>0.27867799999999998</v>
      </c>
      <c r="AG25" s="252">
        <v>0.27867799999999998</v>
      </c>
      <c r="AH25" s="252">
        <v>0.27867799999999998</v>
      </c>
      <c r="AI25" s="252">
        <v>0.27867799999999998</v>
      </c>
      <c r="AJ25" s="252">
        <v>0.27867799999999998</v>
      </c>
      <c r="AK25" s="252">
        <v>0.27867799999999998</v>
      </c>
      <c r="AL25" s="252">
        <v>0.27867799999999998</v>
      </c>
      <c r="AM25" s="252">
        <v>0.26867799999999997</v>
      </c>
      <c r="AN25" s="252">
        <v>0.26867799999999997</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0.26922338401000001</v>
      </c>
      <c r="AX25" s="252">
        <v>0.26923151573999998</v>
      </c>
      <c r="AY25" s="252">
        <v>0.25383630480000002</v>
      </c>
      <c r="AZ25" s="409">
        <v>0.25388277135999998</v>
      </c>
      <c r="BA25" s="409">
        <v>0.25386614375</v>
      </c>
      <c r="BB25" s="409">
        <v>0.25385906284999998</v>
      </c>
      <c r="BC25" s="409">
        <v>0.25385845669000001</v>
      </c>
      <c r="BD25" s="409">
        <v>0.25388357402</v>
      </c>
      <c r="BE25" s="409">
        <v>0.25388737359000002</v>
      </c>
      <c r="BF25" s="409">
        <v>0.25388121821999998</v>
      </c>
      <c r="BG25" s="409">
        <v>0.25388716711999998</v>
      </c>
      <c r="BH25" s="409">
        <v>0.25386801821999999</v>
      </c>
      <c r="BI25" s="409">
        <v>0.25388108967</v>
      </c>
      <c r="BJ25" s="409">
        <v>0.25390700524999998</v>
      </c>
      <c r="BK25" s="409">
        <v>0.24023100881000001</v>
      </c>
      <c r="BL25" s="409">
        <v>0.24027823314999999</v>
      </c>
      <c r="BM25" s="409">
        <v>0.24026563344999999</v>
      </c>
      <c r="BN25" s="409">
        <v>0.24025910063</v>
      </c>
      <c r="BO25" s="409">
        <v>0.24025751494</v>
      </c>
      <c r="BP25" s="409">
        <v>0.24028421115000001</v>
      </c>
      <c r="BQ25" s="409">
        <v>0.24028792035999999</v>
      </c>
      <c r="BR25" s="409">
        <v>0.24028189436</v>
      </c>
      <c r="BS25" s="409">
        <v>0.24029023063999999</v>
      </c>
      <c r="BT25" s="409">
        <v>0.24026831457</v>
      </c>
      <c r="BU25" s="409">
        <v>0.24028127839999999</v>
      </c>
      <c r="BV25" s="409">
        <v>0.24030734123</v>
      </c>
    </row>
    <row r="26" spans="1:74" ht="11.1" customHeight="1" x14ac:dyDescent="0.2">
      <c r="A26" s="162" t="s">
        <v>491</v>
      </c>
      <c r="B26" s="173" t="s">
        <v>1129</v>
      </c>
      <c r="C26" s="252">
        <v>0.18582099999999999</v>
      </c>
      <c r="D26" s="252">
        <v>0.19669900000000001</v>
      </c>
      <c r="E26" s="252">
        <v>0.184812</v>
      </c>
      <c r="F26" s="252">
        <v>0.178619</v>
      </c>
      <c r="G26" s="252">
        <v>0.17736499999999999</v>
      </c>
      <c r="H26" s="252">
        <v>0.175952</v>
      </c>
      <c r="I26" s="252">
        <v>0.17589399999999999</v>
      </c>
      <c r="J26" s="252">
        <v>0.17238800000000001</v>
      </c>
      <c r="K26" s="252">
        <v>0.17172999999999999</v>
      </c>
      <c r="L26" s="252">
        <v>0.16902200000000001</v>
      </c>
      <c r="M26" s="252">
        <v>0.168349</v>
      </c>
      <c r="N26" s="252">
        <v>0.16647600000000001</v>
      </c>
      <c r="O26" s="252">
        <v>0.17493500000000001</v>
      </c>
      <c r="P26" s="252">
        <v>0.17593500000000001</v>
      </c>
      <c r="Q26" s="252">
        <v>0.17493500000000001</v>
      </c>
      <c r="R26" s="252">
        <v>0.17593500000000001</v>
      </c>
      <c r="S26" s="252">
        <v>0.17493500000000001</v>
      </c>
      <c r="T26" s="252">
        <v>0.17293500000000001</v>
      </c>
      <c r="U26" s="252">
        <v>0.17393500000000001</v>
      </c>
      <c r="V26" s="252">
        <v>0.17293500000000001</v>
      </c>
      <c r="W26" s="252">
        <v>0.170935</v>
      </c>
      <c r="X26" s="252">
        <v>0.166935</v>
      </c>
      <c r="Y26" s="252">
        <v>0.169935</v>
      </c>
      <c r="Z26" s="252">
        <v>0.168935</v>
      </c>
      <c r="AA26" s="252">
        <v>0.164909</v>
      </c>
      <c r="AB26" s="252">
        <v>0.165909</v>
      </c>
      <c r="AC26" s="252">
        <v>0.164909</v>
      </c>
      <c r="AD26" s="252">
        <v>0.165909</v>
      </c>
      <c r="AE26" s="252">
        <v>0.166909</v>
      </c>
      <c r="AF26" s="252">
        <v>0.165909</v>
      </c>
      <c r="AG26" s="252">
        <v>0.15790899999999999</v>
      </c>
      <c r="AH26" s="252">
        <v>0.15490899999999999</v>
      </c>
      <c r="AI26" s="252">
        <v>0.15690899999999999</v>
      </c>
      <c r="AJ26" s="252">
        <v>0.15490899999999999</v>
      </c>
      <c r="AK26" s="252">
        <v>0.15590899999999999</v>
      </c>
      <c r="AL26" s="252">
        <v>0.159909</v>
      </c>
      <c r="AM26" s="252">
        <v>0.15690899999999999</v>
      </c>
      <c r="AN26" s="252">
        <v>0.15690899999999999</v>
      </c>
      <c r="AO26" s="252">
        <v>0.15590899999999999</v>
      </c>
      <c r="AP26" s="252">
        <v>0.15490899999999999</v>
      </c>
      <c r="AQ26" s="252">
        <v>0.15490899999999999</v>
      </c>
      <c r="AR26" s="252">
        <v>0.15490899999999999</v>
      </c>
      <c r="AS26" s="252">
        <v>0.15490899999999999</v>
      </c>
      <c r="AT26" s="252">
        <v>0.15490899999999999</v>
      </c>
      <c r="AU26" s="252">
        <v>0.15490899999999999</v>
      </c>
      <c r="AV26" s="252">
        <v>0.15490899999999999</v>
      </c>
      <c r="AW26" s="252">
        <v>0.16979093419999999</v>
      </c>
      <c r="AX26" s="252">
        <v>0.16864007799</v>
      </c>
      <c r="AY26" s="252">
        <v>0.16063518795000001</v>
      </c>
      <c r="AZ26" s="409">
        <v>0.16195048376999999</v>
      </c>
      <c r="BA26" s="409">
        <v>0.15940709607</v>
      </c>
      <c r="BB26" s="409">
        <v>0.15907870460000001</v>
      </c>
      <c r="BC26" s="409">
        <v>0.16067675624</v>
      </c>
      <c r="BD26" s="409">
        <v>0.16030413379</v>
      </c>
      <c r="BE26" s="409">
        <v>0.16079882277999999</v>
      </c>
      <c r="BF26" s="409">
        <v>0.15970010440999999</v>
      </c>
      <c r="BG26" s="409">
        <v>0.15924598378999999</v>
      </c>
      <c r="BH26" s="409">
        <v>0.15683795863</v>
      </c>
      <c r="BI26" s="409">
        <v>0.15808586255000001</v>
      </c>
      <c r="BJ26" s="409">
        <v>0.15710294700999999</v>
      </c>
      <c r="BK26" s="409">
        <v>0.14931874842000001</v>
      </c>
      <c r="BL26" s="409">
        <v>0.15067199197</v>
      </c>
      <c r="BM26" s="409">
        <v>0.14818816087</v>
      </c>
      <c r="BN26" s="409">
        <v>0.1478916773</v>
      </c>
      <c r="BO26" s="409">
        <v>0.14950845217</v>
      </c>
      <c r="BP26" s="409">
        <v>0.14917144706999999</v>
      </c>
      <c r="BQ26" s="409">
        <v>0.14968782339</v>
      </c>
      <c r="BR26" s="409">
        <v>0.14861082596</v>
      </c>
      <c r="BS26" s="409">
        <v>0.14819350653999999</v>
      </c>
      <c r="BT26" s="409">
        <v>0.14578318037999999</v>
      </c>
      <c r="BU26" s="409">
        <v>0.14704701292</v>
      </c>
      <c r="BV26" s="409">
        <v>0.14608073522000001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410"/>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494</v>
      </c>
      <c r="B28" s="172" t="s">
        <v>504</v>
      </c>
      <c r="C28" s="252">
        <v>3.175567</v>
      </c>
      <c r="D28" s="252">
        <v>3.1728170000000002</v>
      </c>
      <c r="E28" s="252">
        <v>3.1758829999999998</v>
      </c>
      <c r="F28" s="252">
        <v>3.1725569999999998</v>
      </c>
      <c r="G28" s="252">
        <v>3.1412450000000001</v>
      </c>
      <c r="H28" s="252">
        <v>3.1589809999999998</v>
      </c>
      <c r="I28" s="252">
        <v>3.1623389999999998</v>
      </c>
      <c r="J28" s="252">
        <v>3.151071</v>
      </c>
      <c r="K28" s="252">
        <v>3.1467510000000001</v>
      </c>
      <c r="L28" s="252">
        <v>3.141257</v>
      </c>
      <c r="M28" s="252">
        <v>3.156965</v>
      </c>
      <c r="N28" s="252">
        <v>3.1681620000000001</v>
      </c>
      <c r="O28" s="252">
        <v>3.106665</v>
      </c>
      <c r="P28" s="252">
        <v>3.133257</v>
      </c>
      <c r="Q28" s="252">
        <v>3.1472570000000002</v>
      </c>
      <c r="R28" s="252">
        <v>3.1342569999999998</v>
      </c>
      <c r="S28" s="252">
        <v>3.1402570000000001</v>
      </c>
      <c r="T28" s="252">
        <v>3.153257</v>
      </c>
      <c r="U28" s="252">
        <v>3.1512570000000002</v>
      </c>
      <c r="V28" s="252">
        <v>3.153257</v>
      </c>
      <c r="W28" s="252">
        <v>3.0782569999999998</v>
      </c>
      <c r="X28" s="252">
        <v>3.1072570000000002</v>
      </c>
      <c r="Y28" s="252">
        <v>3.1302569999999998</v>
      </c>
      <c r="Z28" s="252">
        <v>3.1102569999999998</v>
      </c>
      <c r="AA28" s="252">
        <v>3.0412569999999999</v>
      </c>
      <c r="AB28" s="252">
        <v>3.0252569999999999</v>
      </c>
      <c r="AC28" s="252">
        <v>3.0232570000000001</v>
      </c>
      <c r="AD28" s="252">
        <v>3.0432570000000001</v>
      </c>
      <c r="AE28" s="252">
        <v>3.0462570000000002</v>
      </c>
      <c r="AF28" s="252">
        <v>3.044257</v>
      </c>
      <c r="AG28" s="252">
        <v>3.0572569999999999</v>
      </c>
      <c r="AH28" s="252">
        <v>3.0552570000000001</v>
      </c>
      <c r="AI28" s="252">
        <v>3.0622569999999998</v>
      </c>
      <c r="AJ28" s="252">
        <v>3.0632570000000001</v>
      </c>
      <c r="AK28" s="252">
        <v>3.0492569999999999</v>
      </c>
      <c r="AL28" s="252">
        <v>3.0812569999999999</v>
      </c>
      <c r="AM28" s="252">
        <v>3.0092569999999998</v>
      </c>
      <c r="AN28" s="252">
        <v>3.020257</v>
      </c>
      <c r="AO28" s="252">
        <v>3.0302570000000002</v>
      </c>
      <c r="AP28" s="252">
        <v>3.020257</v>
      </c>
      <c r="AQ28" s="252">
        <v>3.0222570000000002</v>
      </c>
      <c r="AR28" s="252">
        <v>3.0372569999999999</v>
      </c>
      <c r="AS28" s="252">
        <v>3.0392570000000001</v>
      </c>
      <c r="AT28" s="252">
        <v>3.048257</v>
      </c>
      <c r="AU28" s="252">
        <v>3.0432570000000001</v>
      </c>
      <c r="AV28" s="252">
        <v>3.0492569999999999</v>
      </c>
      <c r="AW28" s="252">
        <v>3.0326464911</v>
      </c>
      <c r="AX28" s="252">
        <v>3.0333697166000002</v>
      </c>
      <c r="AY28" s="252">
        <v>3.1269433260000001</v>
      </c>
      <c r="AZ28" s="409">
        <v>3.1275170980999998</v>
      </c>
      <c r="BA28" s="409">
        <v>3.1273101247000001</v>
      </c>
      <c r="BB28" s="409">
        <v>3.1272645268999999</v>
      </c>
      <c r="BC28" s="409">
        <v>3.127591148</v>
      </c>
      <c r="BD28" s="409">
        <v>3.1285251541000001</v>
      </c>
      <c r="BE28" s="409">
        <v>3.1291204473000001</v>
      </c>
      <c r="BF28" s="409">
        <v>3.1301853320999999</v>
      </c>
      <c r="BG28" s="409">
        <v>3.1311404959</v>
      </c>
      <c r="BH28" s="409">
        <v>3.1316425164999999</v>
      </c>
      <c r="BI28" s="409">
        <v>3.1328357679000001</v>
      </c>
      <c r="BJ28" s="409">
        <v>3.133970739</v>
      </c>
      <c r="BK28" s="409">
        <v>3.1818963</v>
      </c>
      <c r="BL28" s="409">
        <v>3.1827357840000001</v>
      </c>
      <c r="BM28" s="409">
        <v>3.1833045710999999</v>
      </c>
      <c r="BN28" s="409">
        <v>3.1835165226000002</v>
      </c>
      <c r="BO28" s="409">
        <v>3.1840815484</v>
      </c>
      <c r="BP28" s="409">
        <v>3.1852783109999998</v>
      </c>
      <c r="BQ28" s="409">
        <v>3.1861138177999999</v>
      </c>
      <c r="BR28" s="409">
        <v>3.1871855739999999</v>
      </c>
      <c r="BS28" s="409">
        <v>3.1881716360999999</v>
      </c>
      <c r="BT28" s="409">
        <v>3.1886497578999999</v>
      </c>
      <c r="BU28" s="409">
        <v>3.1898474202</v>
      </c>
      <c r="BV28" s="409">
        <v>3.1909895442999998</v>
      </c>
    </row>
    <row r="29" spans="1:74" ht="11.1" customHeight="1" x14ac:dyDescent="0.2">
      <c r="A29" s="162" t="s">
        <v>272</v>
      </c>
      <c r="B29" s="173" t="s">
        <v>493</v>
      </c>
      <c r="C29" s="252">
        <v>0.96859499999999998</v>
      </c>
      <c r="D29" s="252">
        <v>0.96584499999999995</v>
      </c>
      <c r="E29" s="252">
        <v>0.98491099999999998</v>
      </c>
      <c r="F29" s="252">
        <v>0.96858500000000003</v>
      </c>
      <c r="G29" s="252">
        <v>0.98327299999999995</v>
      </c>
      <c r="H29" s="252">
        <v>1.001009</v>
      </c>
      <c r="I29" s="252">
        <v>1.0093669999999999</v>
      </c>
      <c r="J29" s="252">
        <v>0.99809899999999996</v>
      </c>
      <c r="K29" s="252">
        <v>0.99377899999999997</v>
      </c>
      <c r="L29" s="252">
        <v>0.98828499999999997</v>
      </c>
      <c r="M29" s="252">
        <v>1.0039929999999999</v>
      </c>
      <c r="N29" s="252">
        <v>1.01519</v>
      </c>
      <c r="O29" s="252">
        <v>1.0146930000000001</v>
      </c>
      <c r="P29" s="252">
        <v>1.021285</v>
      </c>
      <c r="Q29" s="252">
        <v>1.015285</v>
      </c>
      <c r="R29" s="252">
        <v>1.0022850000000001</v>
      </c>
      <c r="S29" s="252">
        <v>1.0082850000000001</v>
      </c>
      <c r="T29" s="252">
        <v>1.021285</v>
      </c>
      <c r="U29" s="252">
        <v>1.019285</v>
      </c>
      <c r="V29" s="252">
        <v>1.021285</v>
      </c>
      <c r="W29" s="252">
        <v>1.011285</v>
      </c>
      <c r="X29" s="252">
        <v>1.0202850000000001</v>
      </c>
      <c r="Y29" s="252">
        <v>1.023285</v>
      </c>
      <c r="Z29" s="252">
        <v>1.003285</v>
      </c>
      <c r="AA29" s="252">
        <v>0.97528499999999996</v>
      </c>
      <c r="AB29" s="252">
        <v>0.97928499999999996</v>
      </c>
      <c r="AC29" s="252">
        <v>0.97728499999999996</v>
      </c>
      <c r="AD29" s="252">
        <v>0.97728499999999996</v>
      </c>
      <c r="AE29" s="252">
        <v>0.98028499999999996</v>
      </c>
      <c r="AF29" s="252">
        <v>0.97828499999999996</v>
      </c>
      <c r="AG29" s="252">
        <v>0.97628499999999996</v>
      </c>
      <c r="AH29" s="252">
        <v>0.97728499999999996</v>
      </c>
      <c r="AI29" s="252">
        <v>0.98428499999999997</v>
      </c>
      <c r="AJ29" s="252">
        <v>0.98528499999999997</v>
      </c>
      <c r="AK29" s="252">
        <v>0.97128499999999995</v>
      </c>
      <c r="AL29" s="252">
        <v>0.99328499999999997</v>
      </c>
      <c r="AM29" s="252">
        <v>0.97628499999999996</v>
      </c>
      <c r="AN29" s="252">
        <v>0.97628499999999996</v>
      </c>
      <c r="AO29" s="252">
        <v>0.97628499999999996</v>
      </c>
      <c r="AP29" s="252">
        <v>0.97628499999999996</v>
      </c>
      <c r="AQ29" s="252">
        <v>0.97828499999999996</v>
      </c>
      <c r="AR29" s="252">
        <v>0.98328499999999996</v>
      </c>
      <c r="AS29" s="252">
        <v>0.98528499999999997</v>
      </c>
      <c r="AT29" s="252">
        <v>0.98428499999999997</v>
      </c>
      <c r="AU29" s="252">
        <v>0.99928499999999998</v>
      </c>
      <c r="AV29" s="252">
        <v>1.005285</v>
      </c>
      <c r="AW29" s="252">
        <v>0.98877713166000003</v>
      </c>
      <c r="AX29" s="252">
        <v>0.98976153744999995</v>
      </c>
      <c r="AY29" s="252">
        <v>0.99065388038000002</v>
      </c>
      <c r="AZ29" s="409">
        <v>0.99149369910999996</v>
      </c>
      <c r="BA29" s="409">
        <v>0.99234787768999999</v>
      </c>
      <c r="BB29" s="409">
        <v>0.99318070504</v>
      </c>
      <c r="BC29" s="409">
        <v>0.99405936068</v>
      </c>
      <c r="BD29" s="409">
        <v>0.99494203155000005</v>
      </c>
      <c r="BE29" s="409">
        <v>0.99582309799000002</v>
      </c>
      <c r="BF29" s="409">
        <v>0.99668949304999999</v>
      </c>
      <c r="BG29" s="409">
        <v>0.99763199439000005</v>
      </c>
      <c r="BH29" s="409">
        <v>0.99850034674999999</v>
      </c>
      <c r="BI29" s="409">
        <v>0.99939493972000004</v>
      </c>
      <c r="BJ29" s="409">
        <v>1.0004096059000001</v>
      </c>
      <c r="BK29" s="409">
        <v>1.0013108153000001</v>
      </c>
      <c r="BL29" s="409">
        <v>1.0021674312</v>
      </c>
      <c r="BM29" s="409">
        <v>1.0030407118</v>
      </c>
      <c r="BN29" s="409">
        <v>1.0038897850999999</v>
      </c>
      <c r="BO29" s="409">
        <v>1.0047833336000001</v>
      </c>
      <c r="BP29" s="409">
        <v>1.0056826807999999</v>
      </c>
      <c r="BQ29" s="409">
        <v>1.0065789769</v>
      </c>
      <c r="BR29" s="409">
        <v>1.0074606085</v>
      </c>
      <c r="BS29" s="409">
        <v>1.0084199207</v>
      </c>
      <c r="BT29" s="409">
        <v>1.0093009884999999</v>
      </c>
      <c r="BU29" s="409">
        <v>1.0102101913999999</v>
      </c>
      <c r="BV29" s="409">
        <v>1.0112395268000001</v>
      </c>
    </row>
    <row r="30" spans="1:74" ht="11.1" customHeight="1" x14ac:dyDescent="0.2">
      <c r="A30" s="162" t="s">
        <v>1360</v>
      </c>
      <c r="B30" s="173" t="s">
        <v>1359</v>
      </c>
      <c r="C30" s="252">
        <v>1.98814</v>
      </c>
      <c r="D30" s="252">
        <v>1.98814</v>
      </c>
      <c r="E30" s="252">
        <v>1.9931399999999999</v>
      </c>
      <c r="F30" s="252">
        <v>2.0221399999999998</v>
      </c>
      <c r="G30" s="252">
        <v>2.0241400000000001</v>
      </c>
      <c r="H30" s="252">
        <v>2.0241400000000001</v>
      </c>
      <c r="I30" s="252">
        <v>2.0241400000000001</v>
      </c>
      <c r="J30" s="252">
        <v>2.0241400000000001</v>
      </c>
      <c r="K30" s="252">
        <v>2.0241400000000001</v>
      </c>
      <c r="L30" s="252">
        <v>2.0241400000000001</v>
      </c>
      <c r="M30" s="252">
        <v>2.0241400000000001</v>
      </c>
      <c r="N30" s="252">
        <v>2.0241400000000001</v>
      </c>
      <c r="O30" s="252">
        <v>1.9651400000000001</v>
      </c>
      <c r="P30" s="252">
        <v>1.9851399999999999</v>
      </c>
      <c r="Q30" s="252">
        <v>2.0051399999999999</v>
      </c>
      <c r="R30" s="252">
        <v>2.0051399999999999</v>
      </c>
      <c r="S30" s="252">
        <v>2.0051399999999999</v>
      </c>
      <c r="T30" s="252">
        <v>2.0051399999999999</v>
      </c>
      <c r="U30" s="252">
        <v>2.0051399999999999</v>
      </c>
      <c r="V30" s="252">
        <v>2.0051399999999999</v>
      </c>
      <c r="W30" s="252">
        <v>1.9451400000000001</v>
      </c>
      <c r="X30" s="252">
        <v>1.9651400000000001</v>
      </c>
      <c r="Y30" s="252">
        <v>1.9851399999999999</v>
      </c>
      <c r="Z30" s="252">
        <v>1.9851399999999999</v>
      </c>
      <c r="AA30" s="252">
        <v>1.97014</v>
      </c>
      <c r="AB30" s="252">
        <v>1.95014</v>
      </c>
      <c r="AC30" s="252">
        <v>1.95014</v>
      </c>
      <c r="AD30" s="252">
        <v>1.97014</v>
      </c>
      <c r="AE30" s="252">
        <v>1.97014</v>
      </c>
      <c r="AF30" s="252">
        <v>1.97014</v>
      </c>
      <c r="AG30" s="252">
        <v>1.9851399999999999</v>
      </c>
      <c r="AH30" s="252">
        <v>1.9851399999999999</v>
      </c>
      <c r="AI30" s="252">
        <v>1.9851399999999999</v>
      </c>
      <c r="AJ30" s="252">
        <v>1.98014</v>
      </c>
      <c r="AK30" s="252">
        <v>1.98014</v>
      </c>
      <c r="AL30" s="252">
        <v>1.99014</v>
      </c>
      <c r="AM30" s="252">
        <v>1.94014</v>
      </c>
      <c r="AN30" s="252">
        <v>1.94014</v>
      </c>
      <c r="AO30" s="252">
        <v>1.95014</v>
      </c>
      <c r="AP30" s="252">
        <v>1.94014</v>
      </c>
      <c r="AQ30" s="252">
        <v>1.94014</v>
      </c>
      <c r="AR30" s="252">
        <v>1.95014</v>
      </c>
      <c r="AS30" s="252">
        <v>1.95014</v>
      </c>
      <c r="AT30" s="252">
        <v>1.96014</v>
      </c>
      <c r="AU30" s="252">
        <v>1.94014</v>
      </c>
      <c r="AV30" s="252">
        <v>1.94014</v>
      </c>
      <c r="AW30" s="252">
        <v>1.9304037225999999</v>
      </c>
      <c r="AX30" s="252">
        <v>1.9304528619000001</v>
      </c>
      <c r="AY30" s="252">
        <v>2.0002082022000001</v>
      </c>
      <c r="AZ30" s="409">
        <v>2.0004889954</v>
      </c>
      <c r="BA30" s="409">
        <v>2.0003885163000001</v>
      </c>
      <c r="BB30" s="409">
        <v>2.000345727</v>
      </c>
      <c r="BC30" s="409">
        <v>2.0003420640999998</v>
      </c>
      <c r="BD30" s="409">
        <v>2.0004938457999999</v>
      </c>
      <c r="BE30" s="409">
        <v>2.0005168062999998</v>
      </c>
      <c r="BF30" s="409">
        <v>2.0004796099000002</v>
      </c>
      <c r="BG30" s="409">
        <v>2.0005155585000001</v>
      </c>
      <c r="BH30" s="409">
        <v>2.0003998434999999</v>
      </c>
      <c r="BI30" s="409">
        <v>2.0004788330999999</v>
      </c>
      <c r="BJ30" s="409">
        <v>2.0006354385999998</v>
      </c>
      <c r="BK30" s="409">
        <v>2.0603311358999998</v>
      </c>
      <c r="BL30" s="409">
        <v>2.0606165081999999</v>
      </c>
      <c r="BM30" s="409">
        <v>2.0605403694</v>
      </c>
      <c r="BN30" s="409">
        <v>2.0605008920999999</v>
      </c>
      <c r="BO30" s="409">
        <v>2.0604913100000002</v>
      </c>
      <c r="BP30" s="409">
        <v>2.0606526327000001</v>
      </c>
      <c r="BQ30" s="409">
        <v>2.0606750471000002</v>
      </c>
      <c r="BR30" s="409">
        <v>2.0606386325999999</v>
      </c>
      <c r="BS30" s="409">
        <v>2.0606890080000002</v>
      </c>
      <c r="BT30" s="409">
        <v>2.0605565711999998</v>
      </c>
      <c r="BU30" s="409">
        <v>2.0606349104000001</v>
      </c>
      <c r="BV30" s="409">
        <v>2.0607924057</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410"/>
      <c r="BA31" s="410"/>
      <c r="BB31" s="410"/>
      <c r="BC31" s="410"/>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495</v>
      </c>
      <c r="B32" s="172" t="s">
        <v>505</v>
      </c>
      <c r="C32" s="252">
        <v>9.7926579999999994</v>
      </c>
      <c r="D32" s="252">
        <v>9.7421489999999995</v>
      </c>
      <c r="E32" s="252">
        <v>9.7395759999999996</v>
      </c>
      <c r="F32" s="252">
        <v>9.7943639999999998</v>
      </c>
      <c r="G32" s="252">
        <v>9.7435500000000008</v>
      </c>
      <c r="H32" s="252">
        <v>9.9656099999999999</v>
      </c>
      <c r="I32" s="252">
        <v>9.7969860000000004</v>
      </c>
      <c r="J32" s="252">
        <v>9.7387230000000002</v>
      </c>
      <c r="K32" s="252">
        <v>9.8925319999999992</v>
      </c>
      <c r="L32" s="252">
        <v>9.7671569999999992</v>
      </c>
      <c r="M32" s="252">
        <v>9.9045830000000006</v>
      </c>
      <c r="N32" s="252">
        <v>9.8562460000000005</v>
      </c>
      <c r="O32" s="252">
        <v>9.8019160000000003</v>
      </c>
      <c r="P32" s="252">
        <v>9.8049160000000004</v>
      </c>
      <c r="Q32" s="252">
        <v>9.6829160000000005</v>
      </c>
      <c r="R32" s="252">
        <v>9.5649160000000002</v>
      </c>
      <c r="S32" s="252">
        <v>9.4789159999999999</v>
      </c>
      <c r="T32" s="252">
        <v>9.6149159999999991</v>
      </c>
      <c r="U32" s="252">
        <v>9.5279159999999994</v>
      </c>
      <c r="V32" s="252">
        <v>9.3739159999999995</v>
      </c>
      <c r="W32" s="252">
        <v>9.3939160000000008</v>
      </c>
      <c r="X32" s="252">
        <v>9.3309160000000002</v>
      </c>
      <c r="Y32" s="252">
        <v>9.4439159999999998</v>
      </c>
      <c r="Z32" s="252">
        <v>9.417916</v>
      </c>
      <c r="AA32" s="252">
        <v>9.3559990000000006</v>
      </c>
      <c r="AB32" s="252">
        <v>9.2979990000000008</v>
      </c>
      <c r="AC32" s="252">
        <v>9.3459990000000008</v>
      </c>
      <c r="AD32" s="252">
        <v>9.2489989999999995</v>
      </c>
      <c r="AE32" s="252">
        <v>9.2479990000000001</v>
      </c>
      <c r="AF32" s="252">
        <v>9.4299990000000005</v>
      </c>
      <c r="AG32" s="252">
        <v>9.3339990000000004</v>
      </c>
      <c r="AH32" s="252">
        <v>9.1729990000000008</v>
      </c>
      <c r="AI32" s="252">
        <v>9.1769990000000004</v>
      </c>
      <c r="AJ32" s="252">
        <v>9.2119990000000005</v>
      </c>
      <c r="AK32" s="252">
        <v>9.2749989999999993</v>
      </c>
      <c r="AL32" s="252">
        <v>9.1799990000000005</v>
      </c>
      <c r="AM32" s="252">
        <v>9.2589989999999993</v>
      </c>
      <c r="AN32" s="252">
        <v>9.2639990000000001</v>
      </c>
      <c r="AO32" s="252">
        <v>9.2369990000000008</v>
      </c>
      <c r="AP32" s="252">
        <v>9.1489989999999999</v>
      </c>
      <c r="AQ32" s="252">
        <v>9.1389990000000001</v>
      </c>
      <c r="AR32" s="252">
        <v>9.2989990000000002</v>
      </c>
      <c r="AS32" s="252">
        <v>9.135999</v>
      </c>
      <c r="AT32" s="252">
        <v>9.167999</v>
      </c>
      <c r="AU32" s="252">
        <v>9.0789989999999996</v>
      </c>
      <c r="AV32" s="252">
        <v>9.2639990000000001</v>
      </c>
      <c r="AW32" s="252">
        <v>9.2661717084999999</v>
      </c>
      <c r="AX32" s="252">
        <v>9.3781584767999995</v>
      </c>
      <c r="AY32" s="252">
        <v>9.2562840052999995</v>
      </c>
      <c r="AZ32" s="409">
        <v>9.2858583510999999</v>
      </c>
      <c r="BA32" s="409">
        <v>9.2719568069000005</v>
      </c>
      <c r="BB32" s="409">
        <v>9.2637170262000001</v>
      </c>
      <c r="BC32" s="409">
        <v>9.2929229018000008</v>
      </c>
      <c r="BD32" s="409">
        <v>9.3377970028000004</v>
      </c>
      <c r="BE32" s="409">
        <v>9.2657814677000001</v>
      </c>
      <c r="BF32" s="409">
        <v>9.3003824776999995</v>
      </c>
      <c r="BG32" s="409">
        <v>9.3208565165999993</v>
      </c>
      <c r="BH32" s="409">
        <v>9.3416474112000003</v>
      </c>
      <c r="BI32" s="409">
        <v>9.3610091937999993</v>
      </c>
      <c r="BJ32" s="409">
        <v>9.3293923729999992</v>
      </c>
      <c r="BK32" s="409">
        <v>9.3129021793</v>
      </c>
      <c r="BL32" s="409">
        <v>9.3261516558000004</v>
      </c>
      <c r="BM32" s="409">
        <v>9.3142323686000008</v>
      </c>
      <c r="BN32" s="409">
        <v>9.3003641231999996</v>
      </c>
      <c r="BO32" s="409">
        <v>9.3186011101999995</v>
      </c>
      <c r="BP32" s="409">
        <v>9.3586799204000002</v>
      </c>
      <c r="BQ32" s="409">
        <v>9.2798575470000007</v>
      </c>
      <c r="BR32" s="409">
        <v>9.3080516795000001</v>
      </c>
      <c r="BS32" s="409">
        <v>9.3135652605000008</v>
      </c>
      <c r="BT32" s="409">
        <v>9.3174645652999999</v>
      </c>
      <c r="BU32" s="409">
        <v>9.3296823708000005</v>
      </c>
      <c r="BV32" s="409">
        <v>9.2903007631999994</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0.39500000000000002</v>
      </c>
      <c r="P33" s="252">
        <v>0.38700000000000001</v>
      </c>
      <c r="Q33" s="252">
        <v>0.377</v>
      </c>
      <c r="R33" s="252">
        <v>0.36799999999999999</v>
      </c>
      <c r="S33" s="252">
        <v>0.35399999999999998</v>
      </c>
      <c r="T33" s="252">
        <v>0.378</v>
      </c>
      <c r="U33" s="252">
        <v>0.40300000000000002</v>
      </c>
      <c r="V33" s="252">
        <v>0.40500000000000003</v>
      </c>
      <c r="W33" s="252">
        <v>0.39200000000000002</v>
      </c>
      <c r="X33" s="252">
        <v>0.38700000000000001</v>
      </c>
      <c r="Y33" s="252">
        <v>0.378</v>
      </c>
      <c r="Z33" s="252">
        <v>0.34699999999999998</v>
      </c>
      <c r="AA33" s="252">
        <v>0.33800000000000002</v>
      </c>
      <c r="AB33" s="252">
        <v>0.33500000000000002</v>
      </c>
      <c r="AC33" s="252">
        <v>0.35199999999999998</v>
      </c>
      <c r="AD33" s="252">
        <v>0.33700000000000002</v>
      </c>
      <c r="AE33" s="252">
        <v>0.35899999999999999</v>
      </c>
      <c r="AF33" s="252">
        <v>0.36199999999999999</v>
      </c>
      <c r="AG33" s="252">
        <v>0.372</v>
      </c>
      <c r="AH33" s="252">
        <v>0.373</v>
      </c>
      <c r="AI33" s="252">
        <v>0.33900000000000002</v>
      </c>
      <c r="AJ33" s="252">
        <v>0.35499999999999998</v>
      </c>
      <c r="AK33" s="252">
        <v>0.34300000000000003</v>
      </c>
      <c r="AL33" s="252">
        <v>0.32700000000000001</v>
      </c>
      <c r="AM33" s="252">
        <v>0.36799999999999999</v>
      </c>
      <c r="AN33" s="252">
        <v>0.37</v>
      </c>
      <c r="AO33" s="252">
        <v>0.37</v>
      </c>
      <c r="AP33" s="252">
        <v>0.36</v>
      </c>
      <c r="AQ33" s="252">
        <v>0.32400000000000001</v>
      </c>
      <c r="AR33" s="252">
        <v>0.36299999999999999</v>
      </c>
      <c r="AS33" s="252">
        <v>0.36899999999999999</v>
      </c>
      <c r="AT33" s="252">
        <v>0.378</v>
      </c>
      <c r="AU33" s="252">
        <v>0.39800000000000002</v>
      </c>
      <c r="AV33" s="252">
        <v>0.42099999999999999</v>
      </c>
      <c r="AW33" s="252">
        <v>0.41146051546000001</v>
      </c>
      <c r="AX33" s="252">
        <v>0.42371925527999998</v>
      </c>
      <c r="AY33" s="252">
        <v>0.43739509033000001</v>
      </c>
      <c r="AZ33" s="409">
        <v>0.44372621270000001</v>
      </c>
      <c r="BA33" s="409">
        <v>0.44852498323000001</v>
      </c>
      <c r="BB33" s="409">
        <v>0.45820529036000002</v>
      </c>
      <c r="BC33" s="409">
        <v>0.46357679530000001</v>
      </c>
      <c r="BD33" s="409">
        <v>0.47090262987999998</v>
      </c>
      <c r="BE33" s="409">
        <v>0.47771466904999998</v>
      </c>
      <c r="BF33" s="409">
        <v>0.48709045674000001</v>
      </c>
      <c r="BG33" s="409">
        <v>0.49648715594999998</v>
      </c>
      <c r="BH33" s="409">
        <v>0.50778309378999997</v>
      </c>
      <c r="BI33" s="409">
        <v>0.50965696289999995</v>
      </c>
      <c r="BJ33" s="409">
        <v>0.51668552156000003</v>
      </c>
      <c r="BK33" s="409">
        <v>0.52102811455999998</v>
      </c>
      <c r="BL33" s="409">
        <v>0.53194818264999999</v>
      </c>
      <c r="BM33" s="409">
        <v>0.53679824356000005</v>
      </c>
      <c r="BN33" s="409">
        <v>0.54175633504999998</v>
      </c>
      <c r="BO33" s="409">
        <v>0.54680244890999996</v>
      </c>
      <c r="BP33" s="409">
        <v>0.54935378469999996</v>
      </c>
      <c r="BQ33" s="409">
        <v>0.55149374599000001</v>
      </c>
      <c r="BR33" s="409">
        <v>0.55345926442000004</v>
      </c>
      <c r="BS33" s="409">
        <v>0.55568117498000003</v>
      </c>
      <c r="BT33" s="409">
        <v>0.55436184827000001</v>
      </c>
      <c r="BU33" s="409">
        <v>0.55166575580999999</v>
      </c>
      <c r="BV33" s="409">
        <v>0.54920349901999999</v>
      </c>
    </row>
    <row r="34" spans="1:74" ht="11.1" customHeight="1" x14ac:dyDescent="0.2">
      <c r="A34" s="162" t="s">
        <v>274</v>
      </c>
      <c r="B34" s="173" t="s">
        <v>349</v>
      </c>
      <c r="C34" s="252">
        <v>5.0999999999999996</v>
      </c>
      <c r="D34" s="252">
        <v>5.0860000000000003</v>
      </c>
      <c r="E34" s="252">
        <v>5.1239999999999997</v>
      </c>
      <c r="F34" s="252">
        <v>5.1260000000000003</v>
      </c>
      <c r="G34" s="252">
        <v>5.1390000000000002</v>
      </c>
      <c r="H34" s="252">
        <v>5.2759999999999998</v>
      </c>
      <c r="I34" s="252">
        <v>5.1310000000000002</v>
      </c>
      <c r="J34" s="252">
        <v>5.1459999999999999</v>
      </c>
      <c r="K34" s="252">
        <v>5.1849999999999996</v>
      </c>
      <c r="L34" s="252">
        <v>5.1269999999999998</v>
      </c>
      <c r="M34" s="252">
        <v>5.165</v>
      </c>
      <c r="N34" s="252">
        <v>5.1429999999999998</v>
      </c>
      <c r="O34" s="252">
        <v>5.048</v>
      </c>
      <c r="P34" s="252">
        <v>5.032</v>
      </c>
      <c r="Q34" s="252">
        <v>4.9729999999999999</v>
      </c>
      <c r="R34" s="252">
        <v>4.9210000000000003</v>
      </c>
      <c r="S34" s="252">
        <v>4.859</v>
      </c>
      <c r="T34" s="252">
        <v>4.92</v>
      </c>
      <c r="U34" s="252">
        <v>4.8230000000000004</v>
      </c>
      <c r="V34" s="252">
        <v>4.76</v>
      </c>
      <c r="W34" s="252">
        <v>4.774</v>
      </c>
      <c r="X34" s="252">
        <v>4.6660000000000004</v>
      </c>
      <c r="Y34" s="252">
        <v>4.8</v>
      </c>
      <c r="Z34" s="252">
        <v>4.819</v>
      </c>
      <c r="AA34" s="252">
        <v>4.7679999999999998</v>
      </c>
      <c r="AB34" s="252">
        <v>4.7210000000000001</v>
      </c>
      <c r="AC34" s="252">
        <v>4.766</v>
      </c>
      <c r="AD34" s="252">
        <v>4.7910000000000004</v>
      </c>
      <c r="AE34" s="252">
        <v>4.7549999999999999</v>
      </c>
      <c r="AF34" s="252">
        <v>4.8849999999999998</v>
      </c>
      <c r="AG34" s="252">
        <v>4.7750000000000004</v>
      </c>
      <c r="AH34" s="252">
        <v>4.7080000000000002</v>
      </c>
      <c r="AI34" s="252">
        <v>4.7320000000000002</v>
      </c>
      <c r="AJ34" s="252">
        <v>4.7270000000000003</v>
      </c>
      <c r="AK34" s="252">
        <v>4.7830000000000004</v>
      </c>
      <c r="AL34" s="252">
        <v>4.7320000000000002</v>
      </c>
      <c r="AM34" s="252">
        <v>4.7569999999999997</v>
      </c>
      <c r="AN34" s="252">
        <v>4.7489999999999997</v>
      </c>
      <c r="AO34" s="252">
        <v>4.7549999999999999</v>
      </c>
      <c r="AP34" s="252">
        <v>4.7729999999999997</v>
      </c>
      <c r="AQ34" s="252">
        <v>4.7619999999999996</v>
      </c>
      <c r="AR34" s="252">
        <v>4.8600000000000003</v>
      </c>
      <c r="AS34" s="252">
        <v>4.7359999999999998</v>
      </c>
      <c r="AT34" s="252">
        <v>4.774</v>
      </c>
      <c r="AU34" s="252">
        <v>4.702</v>
      </c>
      <c r="AV34" s="252">
        <v>4.7990000000000004</v>
      </c>
      <c r="AW34" s="252">
        <v>4.8015826886999999</v>
      </c>
      <c r="AX34" s="252">
        <v>4.8711818957000004</v>
      </c>
      <c r="AY34" s="252">
        <v>4.7690754769000003</v>
      </c>
      <c r="AZ34" s="409">
        <v>4.7664984289000003</v>
      </c>
      <c r="BA34" s="409">
        <v>4.7633537690000001</v>
      </c>
      <c r="BB34" s="409">
        <v>4.7733215742999997</v>
      </c>
      <c r="BC34" s="409">
        <v>4.7953607998000001</v>
      </c>
      <c r="BD34" s="409">
        <v>4.8302373100000002</v>
      </c>
      <c r="BE34" s="409">
        <v>4.7745775613000001</v>
      </c>
      <c r="BF34" s="409">
        <v>4.8085527816000004</v>
      </c>
      <c r="BG34" s="409">
        <v>4.8315706191999999</v>
      </c>
      <c r="BH34" s="409">
        <v>4.8496777449000001</v>
      </c>
      <c r="BI34" s="409">
        <v>4.8685900919999998</v>
      </c>
      <c r="BJ34" s="409">
        <v>4.8334414211999999</v>
      </c>
      <c r="BK34" s="409">
        <v>4.7893612978000002</v>
      </c>
      <c r="BL34" s="409">
        <v>4.7849995975999997</v>
      </c>
      <c r="BM34" s="409">
        <v>4.7816592072999997</v>
      </c>
      <c r="BN34" s="409">
        <v>4.7897037386000001</v>
      </c>
      <c r="BO34" s="409">
        <v>4.8104694779999999</v>
      </c>
      <c r="BP34" s="409">
        <v>4.8445428169999998</v>
      </c>
      <c r="BQ34" s="409">
        <v>4.7871202199000003</v>
      </c>
      <c r="BR34" s="409">
        <v>4.8199850582000003</v>
      </c>
      <c r="BS34" s="409">
        <v>4.8413970850999997</v>
      </c>
      <c r="BT34" s="409">
        <v>4.8578803652999998</v>
      </c>
      <c r="BU34" s="409">
        <v>4.8757152432000002</v>
      </c>
      <c r="BV34" s="409">
        <v>4.8387822506999996</v>
      </c>
    </row>
    <row r="35" spans="1:74" ht="11.1" customHeight="1" x14ac:dyDescent="0.2">
      <c r="A35" s="162" t="s">
        <v>275</v>
      </c>
      <c r="B35" s="173" t="s">
        <v>350</v>
      </c>
      <c r="C35" s="252">
        <v>1.010364</v>
      </c>
      <c r="D35" s="252">
        <v>1.0029999999999999</v>
      </c>
      <c r="E35" s="252">
        <v>1.0205340000000001</v>
      </c>
      <c r="F35" s="252">
        <v>0.99128099999999997</v>
      </c>
      <c r="G35" s="252">
        <v>1.006521</v>
      </c>
      <c r="H35" s="252">
        <v>1.003287</v>
      </c>
      <c r="I35" s="252">
        <v>0.98185999999999996</v>
      </c>
      <c r="J35" s="252">
        <v>1.026513</v>
      </c>
      <c r="K35" s="252">
        <v>1.0076959999999999</v>
      </c>
      <c r="L35" s="252">
        <v>1.019576</v>
      </c>
      <c r="M35" s="252">
        <v>1.023363</v>
      </c>
      <c r="N35" s="252">
        <v>1.000281</v>
      </c>
      <c r="O35" s="252">
        <v>0.99199999999999999</v>
      </c>
      <c r="P35" s="252">
        <v>1.016</v>
      </c>
      <c r="Q35" s="252">
        <v>0.98299999999999998</v>
      </c>
      <c r="R35" s="252">
        <v>0.98099999999999998</v>
      </c>
      <c r="S35" s="252">
        <v>0.997</v>
      </c>
      <c r="T35" s="252">
        <v>0.99099999999999999</v>
      </c>
      <c r="U35" s="252">
        <v>0.999</v>
      </c>
      <c r="V35" s="252">
        <v>0.996</v>
      </c>
      <c r="W35" s="252">
        <v>0.98099999999999998</v>
      </c>
      <c r="X35" s="252">
        <v>0.99099999999999999</v>
      </c>
      <c r="Y35" s="252">
        <v>0.97499999999999998</v>
      </c>
      <c r="Z35" s="252">
        <v>1.0069999999999999</v>
      </c>
      <c r="AA35" s="252">
        <v>1.0109999999999999</v>
      </c>
      <c r="AB35" s="252">
        <v>1.0129999999999999</v>
      </c>
      <c r="AC35" s="252">
        <v>1.0109999999999999</v>
      </c>
      <c r="AD35" s="252">
        <v>0.98899999999999999</v>
      </c>
      <c r="AE35" s="252">
        <v>0.999</v>
      </c>
      <c r="AF35" s="252">
        <v>1.016</v>
      </c>
      <c r="AG35" s="252">
        <v>1.016</v>
      </c>
      <c r="AH35" s="252">
        <v>0.998</v>
      </c>
      <c r="AI35" s="252">
        <v>0.999</v>
      </c>
      <c r="AJ35" s="252">
        <v>1.0069999999999999</v>
      </c>
      <c r="AK35" s="252">
        <v>0.99</v>
      </c>
      <c r="AL35" s="252">
        <v>0.99299999999999999</v>
      </c>
      <c r="AM35" s="252">
        <v>0.995</v>
      </c>
      <c r="AN35" s="252">
        <v>1.0109999999999999</v>
      </c>
      <c r="AO35" s="252">
        <v>1.0289999999999999</v>
      </c>
      <c r="AP35" s="252">
        <v>1.0089999999999999</v>
      </c>
      <c r="AQ35" s="252">
        <v>1.0029999999999999</v>
      </c>
      <c r="AR35" s="252">
        <v>1.006</v>
      </c>
      <c r="AS35" s="252">
        <v>0.98499999999999999</v>
      </c>
      <c r="AT35" s="252">
        <v>0.995</v>
      </c>
      <c r="AU35" s="252">
        <v>0.99399999999999999</v>
      </c>
      <c r="AV35" s="252">
        <v>0.98799999999999999</v>
      </c>
      <c r="AW35" s="252">
        <v>0.96282314062999996</v>
      </c>
      <c r="AX35" s="252">
        <v>0.96139507621999998</v>
      </c>
      <c r="AY35" s="252">
        <v>0.97580050637000004</v>
      </c>
      <c r="AZ35" s="409">
        <v>0.98469211983000005</v>
      </c>
      <c r="BA35" s="409">
        <v>0.98208241232000004</v>
      </c>
      <c r="BB35" s="409">
        <v>0.96888288293000002</v>
      </c>
      <c r="BC35" s="409">
        <v>0.97306816440999999</v>
      </c>
      <c r="BD35" s="409">
        <v>0.97458770187999999</v>
      </c>
      <c r="BE35" s="409">
        <v>0.96187533822000004</v>
      </c>
      <c r="BF35" s="409">
        <v>0.96216259439999996</v>
      </c>
      <c r="BG35" s="409">
        <v>0.95728498232000003</v>
      </c>
      <c r="BH35" s="409">
        <v>0.95714375160999998</v>
      </c>
      <c r="BI35" s="409">
        <v>0.96005946282999999</v>
      </c>
      <c r="BJ35" s="409">
        <v>0.96156605772000003</v>
      </c>
      <c r="BK35" s="409">
        <v>0.98327444778999995</v>
      </c>
      <c r="BL35" s="409">
        <v>0.99214963899999997</v>
      </c>
      <c r="BM35" s="409">
        <v>0.98979804923000003</v>
      </c>
      <c r="BN35" s="409">
        <v>0.97664230370000005</v>
      </c>
      <c r="BO35" s="409">
        <v>0.98067247169000005</v>
      </c>
      <c r="BP35" s="409">
        <v>0.98225919202</v>
      </c>
      <c r="BQ35" s="409">
        <v>0.96954841881999998</v>
      </c>
      <c r="BR35" s="409">
        <v>0.97278510600000001</v>
      </c>
      <c r="BS35" s="409">
        <v>0.96705255730999995</v>
      </c>
      <c r="BT35" s="409">
        <v>0.96662863333000004</v>
      </c>
      <c r="BU35" s="409">
        <v>0.96946230165000002</v>
      </c>
      <c r="BV35" s="409">
        <v>0.97091845578000002</v>
      </c>
    </row>
    <row r="36" spans="1:74" ht="11.1" customHeight="1" x14ac:dyDescent="0.2">
      <c r="A36" s="162" t="s">
        <v>1237</v>
      </c>
      <c r="B36" s="173" t="s">
        <v>1236</v>
      </c>
      <c r="C36" s="252">
        <v>0.84471799999999997</v>
      </c>
      <c r="D36" s="252">
        <v>0.84071799999999997</v>
      </c>
      <c r="E36" s="252">
        <v>0.84071799999999997</v>
      </c>
      <c r="F36" s="252">
        <v>0.86171799999999998</v>
      </c>
      <c r="G36" s="252">
        <v>0.86771799999999999</v>
      </c>
      <c r="H36" s="252">
        <v>0.875718</v>
      </c>
      <c r="I36" s="252">
        <v>0.87371799999999999</v>
      </c>
      <c r="J36" s="252">
        <v>0.85571799999999998</v>
      </c>
      <c r="K36" s="252">
        <v>0.874718</v>
      </c>
      <c r="L36" s="252">
        <v>0.874718</v>
      </c>
      <c r="M36" s="252">
        <v>0.86771799999999999</v>
      </c>
      <c r="N36" s="252">
        <v>0.87071799999999999</v>
      </c>
      <c r="O36" s="252">
        <v>0.93138399999999999</v>
      </c>
      <c r="P36" s="252">
        <v>0.95338400000000001</v>
      </c>
      <c r="Q36" s="252">
        <v>0.95938400000000001</v>
      </c>
      <c r="R36" s="252">
        <v>0.93438399999999999</v>
      </c>
      <c r="S36" s="252">
        <v>0.95538400000000001</v>
      </c>
      <c r="T36" s="252">
        <v>0.95338400000000001</v>
      </c>
      <c r="U36" s="252">
        <v>0.944384</v>
      </c>
      <c r="V36" s="252">
        <v>0.945384</v>
      </c>
      <c r="W36" s="252">
        <v>0.946384</v>
      </c>
      <c r="X36" s="252">
        <v>0.947384</v>
      </c>
      <c r="Y36" s="252">
        <v>0.946384</v>
      </c>
      <c r="Z36" s="252">
        <v>0.92338399999999998</v>
      </c>
      <c r="AA36" s="252">
        <v>0.93138399999999999</v>
      </c>
      <c r="AB36" s="252">
        <v>0.91538399999999998</v>
      </c>
      <c r="AC36" s="252">
        <v>0.92338399999999998</v>
      </c>
      <c r="AD36" s="252">
        <v>0.91738399999999998</v>
      </c>
      <c r="AE36" s="252">
        <v>0.91138399999999997</v>
      </c>
      <c r="AF36" s="252">
        <v>0.90738399999999997</v>
      </c>
      <c r="AG36" s="252">
        <v>0.91538399999999998</v>
      </c>
      <c r="AH36" s="252">
        <v>0.89938399999999996</v>
      </c>
      <c r="AI36" s="252">
        <v>0.89738399999999996</v>
      </c>
      <c r="AJ36" s="252">
        <v>0.89738399999999996</v>
      </c>
      <c r="AK36" s="252">
        <v>0.89538399999999996</v>
      </c>
      <c r="AL36" s="252">
        <v>0.90938399999999997</v>
      </c>
      <c r="AM36" s="252">
        <v>0.88338399999999995</v>
      </c>
      <c r="AN36" s="252">
        <v>0.90138399999999996</v>
      </c>
      <c r="AO36" s="252">
        <v>0.89538399999999996</v>
      </c>
      <c r="AP36" s="252">
        <v>0.89238399999999996</v>
      </c>
      <c r="AQ36" s="252">
        <v>0.89438399999999996</v>
      </c>
      <c r="AR36" s="252">
        <v>0.89638399999999996</v>
      </c>
      <c r="AS36" s="252">
        <v>0.85038400000000003</v>
      </c>
      <c r="AT36" s="252">
        <v>0.89338399999999996</v>
      </c>
      <c r="AU36" s="252">
        <v>0.89338399999999996</v>
      </c>
      <c r="AV36" s="252">
        <v>0.89138399999999995</v>
      </c>
      <c r="AW36" s="252">
        <v>0.86198410934000003</v>
      </c>
      <c r="AX36" s="252">
        <v>0.90105866146000002</v>
      </c>
      <c r="AY36" s="252">
        <v>0.89423747366999995</v>
      </c>
      <c r="AZ36" s="409">
        <v>0.89041348174000001</v>
      </c>
      <c r="BA36" s="409">
        <v>0.88601103885999999</v>
      </c>
      <c r="BB36" s="409">
        <v>0.88169612075000003</v>
      </c>
      <c r="BC36" s="409">
        <v>0.87744056344999999</v>
      </c>
      <c r="BD36" s="409">
        <v>0.87342084063000003</v>
      </c>
      <c r="BE36" s="409">
        <v>0.86920567529000003</v>
      </c>
      <c r="BF36" s="409">
        <v>0.86489924246000005</v>
      </c>
      <c r="BG36" s="409">
        <v>0.86070378229</v>
      </c>
      <c r="BH36" s="409">
        <v>0.85627822413999999</v>
      </c>
      <c r="BI36" s="409">
        <v>0.85214806394999998</v>
      </c>
      <c r="BJ36" s="409">
        <v>0.84813565946000002</v>
      </c>
      <c r="BK36" s="409">
        <v>0.84242398364000004</v>
      </c>
      <c r="BL36" s="409">
        <v>0.83860693911999995</v>
      </c>
      <c r="BM36" s="409">
        <v>0.83424142430000003</v>
      </c>
      <c r="BN36" s="409">
        <v>0.82993153102999995</v>
      </c>
      <c r="BO36" s="409">
        <v>0.82566699340000005</v>
      </c>
      <c r="BP36" s="409">
        <v>0.82166174572999995</v>
      </c>
      <c r="BQ36" s="409">
        <v>0.81744575196000002</v>
      </c>
      <c r="BR36" s="409">
        <v>0.81314050530000004</v>
      </c>
      <c r="BS36" s="409">
        <v>0.80896693277999998</v>
      </c>
      <c r="BT36" s="409">
        <v>0.80451600501999998</v>
      </c>
      <c r="BU36" s="409">
        <v>0.80038485810000004</v>
      </c>
      <c r="BV36" s="409">
        <v>0.79637380364999999</v>
      </c>
    </row>
    <row r="37" spans="1:74" ht="11.1" customHeight="1" x14ac:dyDescent="0.2">
      <c r="A37" s="162" t="s">
        <v>276</v>
      </c>
      <c r="B37" s="173" t="s">
        <v>351</v>
      </c>
      <c r="C37" s="252">
        <v>0.75600000000000001</v>
      </c>
      <c r="D37" s="252">
        <v>0.76900000000000002</v>
      </c>
      <c r="E37" s="252">
        <v>0.77300000000000002</v>
      </c>
      <c r="F37" s="252">
        <v>0.752</v>
      </c>
      <c r="G37" s="252">
        <v>0.77</v>
      </c>
      <c r="H37" s="252">
        <v>0.69599999999999995</v>
      </c>
      <c r="I37" s="252">
        <v>0.67500000000000004</v>
      </c>
      <c r="J37" s="252">
        <v>0.66700000000000004</v>
      </c>
      <c r="K37" s="252">
        <v>0.72799999999999998</v>
      </c>
      <c r="L37" s="252">
        <v>0.69499999999999995</v>
      </c>
      <c r="M37" s="252">
        <v>0.748</v>
      </c>
      <c r="N37" s="252">
        <v>0.73699999999999999</v>
      </c>
      <c r="O37" s="252">
        <v>0.77900000000000003</v>
      </c>
      <c r="P37" s="252">
        <v>0.77900000000000003</v>
      </c>
      <c r="Q37" s="252">
        <v>0.77200000000000002</v>
      </c>
      <c r="R37" s="252">
        <v>0.75800000000000001</v>
      </c>
      <c r="S37" s="252">
        <v>0.74399999999999999</v>
      </c>
      <c r="T37" s="252">
        <v>0.78800000000000003</v>
      </c>
      <c r="U37" s="252">
        <v>0.78900000000000003</v>
      </c>
      <c r="V37" s="252">
        <v>0.73299999999999998</v>
      </c>
      <c r="W37" s="252">
        <v>0.73399999999999999</v>
      </c>
      <c r="X37" s="252">
        <v>0.75</v>
      </c>
      <c r="Y37" s="252">
        <v>0.77</v>
      </c>
      <c r="Z37" s="252">
        <v>0.77200000000000002</v>
      </c>
      <c r="AA37" s="252">
        <v>0.77100000000000002</v>
      </c>
      <c r="AB37" s="252">
        <v>0.76300000000000001</v>
      </c>
      <c r="AC37" s="252">
        <v>0.75700000000000001</v>
      </c>
      <c r="AD37" s="252">
        <v>0.71899999999999997</v>
      </c>
      <c r="AE37" s="252">
        <v>0.71799999999999997</v>
      </c>
      <c r="AF37" s="252">
        <v>0.77800000000000002</v>
      </c>
      <c r="AG37" s="252">
        <v>0.755</v>
      </c>
      <c r="AH37" s="252">
        <v>0.71599999999999997</v>
      </c>
      <c r="AI37" s="252">
        <v>0.74</v>
      </c>
      <c r="AJ37" s="252">
        <v>0.74</v>
      </c>
      <c r="AK37" s="252">
        <v>0.75800000000000001</v>
      </c>
      <c r="AL37" s="252">
        <v>0.73799999999999999</v>
      </c>
      <c r="AM37" s="252">
        <v>0.77800000000000002</v>
      </c>
      <c r="AN37" s="252">
        <v>0.76200000000000001</v>
      </c>
      <c r="AO37" s="252">
        <v>0.75900000000000001</v>
      </c>
      <c r="AP37" s="252">
        <v>0.73399999999999999</v>
      </c>
      <c r="AQ37" s="252">
        <v>0.73799999999999999</v>
      </c>
      <c r="AR37" s="252">
        <v>0.75800000000000001</v>
      </c>
      <c r="AS37" s="252">
        <v>0.77200000000000002</v>
      </c>
      <c r="AT37" s="252">
        <v>0.70299999999999996</v>
      </c>
      <c r="AU37" s="252">
        <v>0.69399999999999995</v>
      </c>
      <c r="AV37" s="252">
        <v>0.72599999999999998</v>
      </c>
      <c r="AW37" s="252">
        <v>0.75490340781999998</v>
      </c>
      <c r="AX37" s="252">
        <v>0.75109249320000004</v>
      </c>
      <c r="AY37" s="252">
        <v>0.74664536147000005</v>
      </c>
      <c r="AZ37" s="409">
        <v>0.74470239250000003</v>
      </c>
      <c r="BA37" s="409">
        <v>0.74235230670999997</v>
      </c>
      <c r="BB37" s="409">
        <v>0.73959142672</v>
      </c>
      <c r="BC37" s="409">
        <v>0.73642669849999998</v>
      </c>
      <c r="BD37" s="409">
        <v>0.73356588781999998</v>
      </c>
      <c r="BE37" s="409">
        <v>0.73044838977000004</v>
      </c>
      <c r="BF37" s="409">
        <v>0.72720971268000001</v>
      </c>
      <c r="BG37" s="409">
        <v>0.72411285246000001</v>
      </c>
      <c r="BH37" s="409">
        <v>0.72171447062000005</v>
      </c>
      <c r="BI37" s="409">
        <v>0.71969780819999996</v>
      </c>
      <c r="BJ37" s="409">
        <v>0.71283198806000003</v>
      </c>
      <c r="BK37" s="409">
        <v>0.72354250217000005</v>
      </c>
      <c r="BL37" s="409">
        <v>0.72092599141000002</v>
      </c>
      <c r="BM37" s="409">
        <v>0.71794180104000005</v>
      </c>
      <c r="BN37" s="409">
        <v>0.71450578810999998</v>
      </c>
      <c r="BO37" s="409">
        <v>0.70664815399000003</v>
      </c>
      <c r="BP37" s="409">
        <v>0.70412535267999998</v>
      </c>
      <c r="BQ37" s="409">
        <v>0.70132637822999999</v>
      </c>
      <c r="BR37" s="409">
        <v>0.69840924166999996</v>
      </c>
      <c r="BS37" s="409">
        <v>0.69066122127999996</v>
      </c>
      <c r="BT37" s="409">
        <v>0.68755061747000001</v>
      </c>
      <c r="BU37" s="409">
        <v>0.68485379634999999</v>
      </c>
      <c r="BV37" s="409">
        <v>0.68231120910999998</v>
      </c>
    </row>
    <row r="38" spans="1:74" ht="11.1" customHeight="1" x14ac:dyDescent="0.2">
      <c r="A38" s="162" t="s">
        <v>277</v>
      </c>
      <c r="B38" s="173" t="s">
        <v>352</v>
      </c>
      <c r="C38" s="252">
        <v>0.35682799999999998</v>
      </c>
      <c r="D38" s="252">
        <v>0.34982799999999997</v>
      </c>
      <c r="E38" s="252">
        <v>0.34682800000000003</v>
      </c>
      <c r="F38" s="252">
        <v>0.33382800000000001</v>
      </c>
      <c r="G38" s="252">
        <v>0.31082799999999999</v>
      </c>
      <c r="H38" s="252">
        <v>0.36482799999999999</v>
      </c>
      <c r="I38" s="252">
        <v>0.35382799999999998</v>
      </c>
      <c r="J38" s="252">
        <v>0.317828</v>
      </c>
      <c r="K38" s="252">
        <v>0.35882799999999998</v>
      </c>
      <c r="L38" s="252">
        <v>0.34382800000000002</v>
      </c>
      <c r="M38" s="252">
        <v>0.35582799999999998</v>
      </c>
      <c r="N38" s="252">
        <v>0.33982800000000002</v>
      </c>
      <c r="O38" s="252">
        <v>0.32838600000000001</v>
      </c>
      <c r="P38" s="252">
        <v>0.32438600000000001</v>
      </c>
      <c r="Q38" s="252">
        <v>0.32338600000000001</v>
      </c>
      <c r="R38" s="252">
        <v>0.32938600000000001</v>
      </c>
      <c r="S38" s="252">
        <v>0.316386</v>
      </c>
      <c r="T38" s="252">
        <v>0.319386</v>
      </c>
      <c r="U38" s="252">
        <v>0.30238599999999999</v>
      </c>
      <c r="V38" s="252">
        <v>0.29538599999999998</v>
      </c>
      <c r="W38" s="252">
        <v>0.29938599999999999</v>
      </c>
      <c r="X38" s="252">
        <v>0.30938599999999999</v>
      </c>
      <c r="Y38" s="252">
        <v>0.30738599999999999</v>
      </c>
      <c r="Z38" s="252">
        <v>0.30438599999999999</v>
      </c>
      <c r="AA38" s="252">
        <v>0.29138599999999998</v>
      </c>
      <c r="AB38" s="252">
        <v>0.29038599999999998</v>
      </c>
      <c r="AC38" s="252">
        <v>0.29038599999999998</v>
      </c>
      <c r="AD38" s="252">
        <v>0.29038599999999998</v>
      </c>
      <c r="AE38" s="252">
        <v>0.29038599999999998</v>
      </c>
      <c r="AF38" s="252">
        <v>0.29038599999999998</v>
      </c>
      <c r="AG38" s="252">
        <v>0.28638599999999997</v>
      </c>
      <c r="AH38" s="252">
        <v>0.27038600000000002</v>
      </c>
      <c r="AI38" s="252">
        <v>0.27038600000000002</v>
      </c>
      <c r="AJ38" s="252">
        <v>0.27638600000000002</v>
      </c>
      <c r="AK38" s="252">
        <v>0.28038600000000002</v>
      </c>
      <c r="AL38" s="252">
        <v>0.26638600000000001</v>
      </c>
      <c r="AM38" s="252">
        <v>0.27338600000000002</v>
      </c>
      <c r="AN38" s="252">
        <v>0.27038600000000002</v>
      </c>
      <c r="AO38" s="252">
        <v>0.26038600000000001</v>
      </c>
      <c r="AP38" s="252">
        <v>0.257386</v>
      </c>
      <c r="AQ38" s="252">
        <v>0.257386</v>
      </c>
      <c r="AR38" s="252">
        <v>0.24538599999999999</v>
      </c>
      <c r="AS38" s="252">
        <v>0.252386</v>
      </c>
      <c r="AT38" s="252">
        <v>0.250386</v>
      </c>
      <c r="AU38" s="252">
        <v>0.23638600000000001</v>
      </c>
      <c r="AV38" s="252">
        <v>0.24338599999999999</v>
      </c>
      <c r="AW38" s="252">
        <v>0.24661453098</v>
      </c>
      <c r="AX38" s="252">
        <v>0.24764006777</v>
      </c>
      <c r="AY38" s="252">
        <v>0.22956140405</v>
      </c>
      <c r="AZ38" s="409">
        <v>0.24170553431</v>
      </c>
      <c r="BA38" s="409">
        <v>0.23998862491</v>
      </c>
      <c r="BB38" s="409">
        <v>0.23741222063</v>
      </c>
      <c r="BC38" s="409">
        <v>0.24000389566999999</v>
      </c>
      <c r="BD38" s="409">
        <v>0.23953899448999999</v>
      </c>
      <c r="BE38" s="409">
        <v>0.23938289696000001</v>
      </c>
      <c r="BF38" s="409">
        <v>0.23999173073999999</v>
      </c>
      <c r="BG38" s="409">
        <v>0.23998260251</v>
      </c>
      <c r="BH38" s="409">
        <v>0.24006776891000001</v>
      </c>
      <c r="BI38" s="409">
        <v>0.24035617413999999</v>
      </c>
      <c r="BJ38" s="409">
        <v>0.24055759352</v>
      </c>
      <c r="BK38" s="409">
        <v>0.23961931404</v>
      </c>
      <c r="BL38" s="409">
        <v>0.23927894561999999</v>
      </c>
      <c r="BM38" s="409">
        <v>0.23850945191</v>
      </c>
      <c r="BN38" s="409">
        <v>0.23747437993000001</v>
      </c>
      <c r="BO38" s="409">
        <v>0.23672563365999999</v>
      </c>
      <c r="BP38" s="409">
        <v>0.23597800202999999</v>
      </c>
      <c r="BQ38" s="409">
        <v>0.23512649820000001</v>
      </c>
      <c r="BR38" s="409">
        <v>0.23429567877999999</v>
      </c>
      <c r="BS38" s="409">
        <v>0.23348630386999999</v>
      </c>
      <c r="BT38" s="409">
        <v>0.23258200975000001</v>
      </c>
      <c r="BU38" s="409">
        <v>0.23179387773999999</v>
      </c>
      <c r="BV38" s="409">
        <v>0.23104082716999999</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497</v>
      </c>
      <c r="B40" s="172" t="s">
        <v>506</v>
      </c>
      <c r="C40" s="252">
        <v>1.5435589999999999</v>
      </c>
      <c r="D40" s="252">
        <v>1.552559</v>
      </c>
      <c r="E40" s="252">
        <v>1.566559</v>
      </c>
      <c r="F40" s="252">
        <v>1.562559</v>
      </c>
      <c r="G40" s="252">
        <v>1.5375589999999999</v>
      </c>
      <c r="H40" s="252">
        <v>1.5635589999999999</v>
      </c>
      <c r="I40" s="252">
        <v>1.526559</v>
      </c>
      <c r="J40" s="252">
        <v>1.5595589999999999</v>
      </c>
      <c r="K40" s="252">
        <v>1.5535589999999999</v>
      </c>
      <c r="L40" s="252">
        <v>1.5515589999999999</v>
      </c>
      <c r="M40" s="252">
        <v>1.5435589999999999</v>
      </c>
      <c r="N40" s="252">
        <v>1.5415589999999999</v>
      </c>
      <c r="O40" s="252">
        <v>1.5359449999999999</v>
      </c>
      <c r="P40" s="252">
        <v>1.520945</v>
      </c>
      <c r="Q40" s="252">
        <v>1.4529449999999999</v>
      </c>
      <c r="R40" s="252">
        <v>1.4899450000000001</v>
      </c>
      <c r="S40" s="252">
        <v>1.5119450000000001</v>
      </c>
      <c r="T40" s="252">
        <v>1.508945</v>
      </c>
      <c r="U40" s="252">
        <v>1.5099450000000001</v>
      </c>
      <c r="V40" s="252">
        <v>1.512945</v>
      </c>
      <c r="W40" s="252">
        <v>1.536945</v>
      </c>
      <c r="X40" s="252">
        <v>1.5279450000000001</v>
      </c>
      <c r="Y40" s="252">
        <v>1.516945</v>
      </c>
      <c r="Z40" s="252">
        <v>1.506945</v>
      </c>
      <c r="AA40" s="252">
        <v>1.5276289999999999</v>
      </c>
      <c r="AB40" s="252">
        <v>1.516629</v>
      </c>
      <c r="AC40" s="252">
        <v>1.5036290000000001</v>
      </c>
      <c r="AD40" s="252">
        <v>1.510629</v>
      </c>
      <c r="AE40" s="252">
        <v>1.5236289999999999</v>
      </c>
      <c r="AF40" s="252">
        <v>1.516629</v>
      </c>
      <c r="AG40" s="252">
        <v>1.528629</v>
      </c>
      <c r="AH40" s="252">
        <v>1.534629</v>
      </c>
      <c r="AI40" s="252">
        <v>1.5596289999999999</v>
      </c>
      <c r="AJ40" s="252">
        <v>1.5556289999999999</v>
      </c>
      <c r="AK40" s="252">
        <v>1.552629</v>
      </c>
      <c r="AL40" s="252">
        <v>1.5536289999999999</v>
      </c>
      <c r="AM40" s="252">
        <v>1.5056290000000001</v>
      </c>
      <c r="AN40" s="252">
        <v>1.5076290000000001</v>
      </c>
      <c r="AO40" s="252">
        <v>1.5096290000000001</v>
      </c>
      <c r="AP40" s="252">
        <v>1.510629</v>
      </c>
      <c r="AQ40" s="252">
        <v>1.5156289999999999</v>
      </c>
      <c r="AR40" s="252">
        <v>1.480629</v>
      </c>
      <c r="AS40" s="252">
        <v>1.518629</v>
      </c>
      <c r="AT40" s="252">
        <v>1.526629</v>
      </c>
      <c r="AU40" s="252">
        <v>1.5256289999999999</v>
      </c>
      <c r="AV40" s="252">
        <v>1.5356289999999999</v>
      </c>
      <c r="AW40" s="252">
        <v>1.5320314625</v>
      </c>
      <c r="AX40" s="252">
        <v>1.5265888739</v>
      </c>
      <c r="AY40" s="252">
        <v>1.5146723094000001</v>
      </c>
      <c r="AZ40" s="409">
        <v>1.5250326729999999</v>
      </c>
      <c r="BA40" s="409">
        <v>1.5350149882999999</v>
      </c>
      <c r="BB40" s="409">
        <v>1.5350805102</v>
      </c>
      <c r="BC40" s="409">
        <v>1.5351861368999999</v>
      </c>
      <c r="BD40" s="409">
        <v>1.5354614230000001</v>
      </c>
      <c r="BE40" s="409">
        <v>1.5355902165999999</v>
      </c>
      <c r="BF40" s="409">
        <v>1.5356490378000001</v>
      </c>
      <c r="BG40" s="409">
        <v>1.5357863174999999</v>
      </c>
      <c r="BH40" s="409">
        <v>1.5357520389999999</v>
      </c>
      <c r="BI40" s="409">
        <v>1.5359316844999999</v>
      </c>
      <c r="BJ40" s="409">
        <v>1.5361950784</v>
      </c>
      <c r="BK40" s="409">
        <v>1.4976158579000001</v>
      </c>
      <c r="BL40" s="409">
        <v>1.497955084</v>
      </c>
      <c r="BM40" s="409">
        <v>1.4979544538</v>
      </c>
      <c r="BN40" s="409">
        <v>1.4979978271000001</v>
      </c>
      <c r="BO40" s="409">
        <v>1.4980715353</v>
      </c>
      <c r="BP40" s="409">
        <v>1.4983325971999999</v>
      </c>
      <c r="BQ40" s="409">
        <v>1.4984364288000001</v>
      </c>
      <c r="BR40" s="409">
        <v>1.4984722426999999</v>
      </c>
      <c r="BS40" s="409">
        <v>1.4986021665</v>
      </c>
      <c r="BT40" s="409">
        <v>1.4985263373</v>
      </c>
      <c r="BU40" s="409">
        <v>1.4986827678000001</v>
      </c>
      <c r="BV40" s="409">
        <v>1.4989251069</v>
      </c>
    </row>
    <row r="41" spans="1:74" ht="11.1" customHeight="1" x14ac:dyDescent="0.2">
      <c r="A41" s="162" t="s">
        <v>278</v>
      </c>
      <c r="B41" s="173" t="s">
        <v>496</v>
      </c>
      <c r="C41" s="252">
        <v>0.70260199999999995</v>
      </c>
      <c r="D41" s="252">
        <v>0.71160199999999996</v>
      </c>
      <c r="E41" s="252">
        <v>0.72560199999999997</v>
      </c>
      <c r="F41" s="252">
        <v>0.71760199999999996</v>
      </c>
      <c r="G41" s="252">
        <v>0.70760199999999995</v>
      </c>
      <c r="H41" s="252">
        <v>0.71860199999999996</v>
      </c>
      <c r="I41" s="252">
        <v>0.72460199999999997</v>
      </c>
      <c r="J41" s="252">
        <v>0.72260199999999997</v>
      </c>
      <c r="K41" s="252">
        <v>0.71360199999999996</v>
      </c>
      <c r="L41" s="252">
        <v>0.71360199999999996</v>
      </c>
      <c r="M41" s="252">
        <v>0.70560199999999995</v>
      </c>
      <c r="N41" s="252">
        <v>0.70360199999999995</v>
      </c>
      <c r="O41" s="252">
        <v>0.69668799999999997</v>
      </c>
      <c r="P41" s="252">
        <v>0.68768799999999997</v>
      </c>
      <c r="Q41" s="252">
        <v>0.68668799999999997</v>
      </c>
      <c r="R41" s="252">
        <v>0.69068799999999997</v>
      </c>
      <c r="S41" s="252">
        <v>0.68868799999999997</v>
      </c>
      <c r="T41" s="252">
        <v>0.68568799999999996</v>
      </c>
      <c r="U41" s="252">
        <v>0.68468799999999996</v>
      </c>
      <c r="V41" s="252">
        <v>0.67868799999999996</v>
      </c>
      <c r="W41" s="252">
        <v>0.67168799999999995</v>
      </c>
      <c r="X41" s="252">
        <v>0.66968799999999995</v>
      </c>
      <c r="Y41" s="252">
        <v>0.65968800000000005</v>
      </c>
      <c r="Z41" s="252">
        <v>0.64968800000000004</v>
      </c>
      <c r="AA41" s="252">
        <v>0.65368800000000005</v>
      </c>
      <c r="AB41" s="252">
        <v>0.64568800000000004</v>
      </c>
      <c r="AC41" s="252">
        <v>0.63568800000000003</v>
      </c>
      <c r="AD41" s="252">
        <v>0.64568800000000004</v>
      </c>
      <c r="AE41" s="252">
        <v>0.65368800000000005</v>
      </c>
      <c r="AF41" s="252">
        <v>0.65468800000000005</v>
      </c>
      <c r="AG41" s="252">
        <v>0.65168800000000005</v>
      </c>
      <c r="AH41" s="252">
        <v>0.66068800000000005</v>
      </c>
      <c r="AI41" s="252">
        <v>0.66868799999999995</v>
      </c>
      <c r="AJ41" s="252">
        <v>0.66268800000000005</v>
      </c>
      <c r="AK41" s="252">
        <v>0.65768800000000005</v>
      </c>
      <c r="AL41" s="252">
        <v>0.65968800000000005</v>
      </c>
      <c r="AM41" s="252">
        <v>0.65868800000000005</v>
      </c>
      <c r="AN41" s="252">
        <v>0.66368799999999994</v>
      </c>
      <c r="AO41" s="252">
        <v>0.66468799999999995</v>
      </c>
      <c r="AP41" s="252">
        <v>0.67068799999999995</v>
      </c>
      <c r="AQ41" s="252">
        <v>0.67268799999999995</v>
      </c>
      <c r="AR41" s="252">
        <v>0.63768800000000003</v>
      </c>
      <c r="AS41" s="252">
        <v>0.66168800000000005</v>
      </c>
      <c r="AT41" s="252">
        <v>0.67068799999999995</v>
      </c>
      <c r="AU41" s="252">
        <v>0.65968800000000005</v>
      </c>
      <c r="AV41" s="252">
        <v>0.65968800000000005</v>
      </c>
      <c r="AW41" s="252">
        <v>0.66516350328999996</v>
      </c>
      <c r="AX41" s="252">
        <v>0.65952535547000002</v>
      </c>
      <c r="AY41" s="252">
        <v>0.61257166771000005</v>
      </c>
      <c r="AZ41" s="409">
        <v>0.61243556334000004</v>
      </c>
      <c r="BA41" s="409">
        <v>0.61248426698000002</v>
      </c>
      <c r="BB41" s="409">
        <v>0.61250500752000003</v>
      </c>
      <c r="BC41" s="409">
        <v>0.61250678301000006</v>
      </c>
      <c r="BD41" s="409">
        <v>0.61243321227000003</v>
      </c>
      <c r="BE41" s="409">
        <v>0.61242208302000001</v>
      </c>
      <c r="BF41" s="409">
        <v>0.61244011261999998</v>
      </c>
      <c r="BG41" s="409">
        <v>0.61242268780999998</v>
      </c>
      <c r="BH41" s="409">
        <v>0.61247877649000004</v>
      </c>
      <c r="BI41" s="409">
        <v>0.61244048914000004</v>
      </c>
      <c r="BJ41" s="409">
        <v>0.61236458027999996</v>
      </c>
      <c r="BK41" s="409">
        <v>0.58573099107000004</v>
      </c>
      <c r="BL41" s="409">
        <v>0.58559266708000002</v>
      </c>
      <c r="BM41" s="409">
        <v>0.58562957266000004</v>
      </c>
      <c r="BN41" s="409">
        <v>0.58564870782</v>
      </c>
      <c r="BO41" s="409">
        <v>0.58565335242000005</v>
      </c>
      <c r="BP41" s="409">
        <v>0.58557515703999996</v>
      </c>
      <c r="BQ41" s="409">
        <v>0.58556429246999997</v>
      </c>
      <c r="BR41" s="409">
        <v>0.5855819431</v>
      </c>
      <c r="BS41" s="409">
        <v>0.58555752544999995</v>
      </c>
      <c r="BT41" s="409">
        <v>0.58562171941999996</v>
      </c>
      <c r="BU41" s="409">
        <v>0.58558374730999996</v>
      </c>
      <c r="BV41" s="409">
        <v>0.58550740713000005</v>
      </c>
    </row>
    <row r="42" spans="1:74" ht="11.1" customHeight="1" x14ac:dyDescent="0.2">
      <c r="A42" s="162" t="s">
        <v>1246</v>
      </c>
      <c r="B42" s="173" t="s">
        <v>1245</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0.14000000000000001</v>
      </c>
      <c r="AW42" s="252">
        <v>0.1404658</v>
      </c>
      <c r="AX42" s="252">
        <v>0.1404658</v>
      </c>
      <c r="AY42" s="252">
        <v>0.16047404010999999</v>
      </c>
      <c r="AZ42" s="409">
        <v>0.17047404011</v>
      </c>
      <c r="BA42" s="409">
        <v>0.18047404011000001</v>
      </c>
      <c r="BB42" s="409">
        <v>0.18047404011000001</v>
      </c>
      <c r="BC42" s="409">
        <v>0.18047404011000001</v>
      </c>
      <c r="BD42" s="409">
        <v>0.18047404011000001</v>
      </c>
      <c r="BE42" s="409">
        <v>0.18047404011000001</v>
      </c>
      <c r="BF42" s="409">
        <v>0.18047404011000001</v>
      </c>
      <c r="BG42" s="409">
        <v>0.18047404011000001</v>
      </c>
      <c r="BH42" s="409">
        <v>0.18047404011000001</v>
      </c>
      <c r="BI42" s="409">
        <v>0.18047404011000001</v>
      </c>
      <c r="BJ42" s="409">
        <v>0.18047404011000001</v>
      </c>
      <c r="BK42" s="409">
        <v>0.18047404011000001</v>
      </c>
      <c r="BL42" s="409">
        <v>0.18047404011000001</v>
      </c>
      <c r="BM42" s="409">
        <v>0.18047404011000001</v>
      </c>
      <c r="BN42" s="409">
        <v>0.18047404011000001</v>
      </c>
      <c r="BO42" s="409">
        <v>0.18047404011000001</v>
      </c>
      <c r="BP42" s="409">
        <v>0.18047404011000001</v>
      </c>
      <c r="BQ42" s="409">
        <v>0.18047404011000001</v>
      </c>
      <c r="BR42" s="409">
        <v>0.18047404011000001</v>
      </c>
      <c r="BS42" s="409">
        <v>0.18047404011000001</v>
      </c>
      <c r="BT42" s="409">
        <v>0.18047404011000001</v>
      </c>
      <c r="BU42" s="409">
        <v>0.18047404011000001</v>
      </c>
      <c r="BV42" s="409">
        <v>0.18047404011000001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499</v>
      </c>
      <c r="B44" s="172" t="s">
        <v>85</v>
      </c>
      <c r="C44" s="252">
        <v>60.103723387000002</v>
      </c>
      <c r="D44" s="252">
        <v>60.118456143000003</v>
      </c>
      <c r="E44" s="252">
        <v>60.370590419000003</v>
      </c>
      <c r="F44" s="252">
        <v>60.250259999999997</v>
      </c>
      <c r="G44" s="252">
        <v>60.187873289999999</v>
      </c>
      <c r="H44" s="252">
        <v>60.460380667000003</v>
      </c>
      <c r="I44" s="252">
        <v>60.875074677000001</v>
      </c>
      <c r="J44" s="252">
        <v>61.094741419000002</v>
      </c>
      <c r="K44" s="252">
        <v>60.470597667</v>
      </c>
      <c r="L44" s="252">
        <v>60.927420290000001</v>
      </c>
      <c r="M44" s="252">
        <v>61.110764666999998</v>
      </c>
      <c r="N44" s="252">
        <v>61.091677032</v>
      </c>
      <c r="O44" s="252">
        <v>60.524112709999997</v>
      </c>
      <c r="P44" s="252">
        <v>60.134325379000003</v>
      </c>
      <c r="Q44" s="252">
        <v>60.036076129000001</v>
      </c>
      <c r="R44" s="252">
        <v>59.638830667000001</v>
      </c>
      <c r="S44" s="252">
        <v>59.286650096999999</v>
      </c>
      <c r="T44" s="252">
        <v>59.362003999999999</v>
      </c>
      <c r="U44" s="252">
        <v>60.211631548</v>
      </c>
      <c r="V44" s="252">
        <v>59.325823677000002</v>
      </c>
      <c r="W44" s="252">
        <v>59.438057333000003</v>
      </c>
      <c r="X44" s="252">
        <v>60.319224902999999</v>
      </c>
      <c r="Y44" s="252">
        <v>61.053851332999997</v>
      </c>
      <c r="Z44" s="252">
        <v>60.192996387000001</v>
      </c>
      <c r="AA44" s="252">
        <v>60.018762418999998</v>
      </c>
      <c r="AB44" s="252">
        <v>60.373737286000001</v>
      </c>
      <c r="AC44" s="252">
        <v>60.216606710000001</v>
      </c>
      <c r="AD44" s="252">
        <v>59.823957</v>
      </c>
      <c r="AE44" s="252">
        <v>60.282611387000003</v>
      </c>
      <c r="AF44" s="252">
        <v>60.615020332999997</v>
      </c>
      <c r="AG44" s="252">
        <v>61.108324676999999</v>
      </c>
      <c r="AH44" s="252">
        <v>60.559149290000001</v>
      </c>
      <c r="AI44" s="252">
        <v>60.494934000000001</v>
      </c>
      <c r="AJ44" s="252">
        <v>61.350436354999999</v>
      </c>
      <c r="AK44" s="252">
        <v>62.093449333000002</v>
      </c>
      <c r="AL44" s="252">
        <v>61.449689386999999</v>
      </c>
      <c r="AM44" s="252">
        <v>61.349300452000001</v>
      </c>
      <c r="AN44" s="252">
        <v>61.702161713999999</v>
      </c>
      <c r="AO44" s="252">
        <v>62.042441773999997</v>
      </c>
      <c r="AP44" s="252">
        <v>62.266395000000003</v>
      </c>
      <c r="AQ44" s="252">
        <v>62.384832838999998</v>
      </c>
      <c r="AR44" s="252">
        <v>63.071711667000002</v>
      </c>
      <c r="AS44" s="252">
        <v>63.877223161000003</v>
      </c>
      <c r="AT44" s="252">
        <v>64.015633968000003</v>
      </c>
      <c r="AU44" s="252">
        <v>63.782270666999999</v>
      </c>
      <c r="AV44" s="252">
        <v>64.328368161</v>
      </c>
      <c r="AW44" s="252">
        <v>64.608832179999993</v>
      </c>
      <c r="AX44" s="252">
        <v>65.051011371000001</v>
      </c>
      <c r="AY44" s="252">
        <v>64.388440024000005</v>
      </c>
      <c r="AZ44" s="409">
        <v>64.519964904000005</v>
      </c>
      <c r="BA44" s="409">
        <v>64.788131832000005</v>
      </c>
      <c r="BB44" s="409">
        <v>65.322396351999998</v>
      </c>
      <c r="BC44" s="409">
        <v>65.591841318999997</v>
      </c>
      <c r="BD44" s="409">
        <v>65.962304080999999</v>
      </c>
      <c r="BE44" s="409">
        <v>66.187691122000004</v>
      </c>
      <c r="BF44" s="409">
        <v>65.982944317000005</v>
      </c>
      <c r="BG44" s="409">
        <v>66.421940194000001</v>
      </c>
      <c r="BH44" s="409">
        <v>66.600537045999999</v>
      </c>
      <c r="BI44" s="409">
        <v>66.902556073</v>
      </c>
      <c r="BJ44" s="409">
        <v>66.771056060000006</v>
      </c>
      <c r="BK44" s="409">
        <v>66.735694633999998</v>
      </c>
      <c r="BL44" s="409">
        <v>66.748323166000006</v>
      </c>
      <c r="BM44" s="409">
        <v>67.093215916999995</v>
      </c>
      <c r="BN44" s="409">
        <v>67.764373896999999</v>
      </c>
      <c r="BO44" s="409">
        <v>67.905109877000001</v>
      </c>
      <c r="BP44" s="409">
        <v>68.195176154999999</v>
      </c>
      <c r="BQ44" s="409">
        <v>68.234107535000007</v>
      </c>
      <c r="BR44" s="409">
        <v>68.144719903999999</v>
      </c>
      <c r="BS44" s="409">
        <v>68.250351318</v>
      </c>
      <c r="BT44" s="409">
        <v>68.500723570999995</v>
      </c>
      <c r="BU44" s="409">
        <v>68.793245342999995</v>
      </c>
      <c r="BV44" s="409">
        <v>68.602795009999994</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498</v>
      </c>
      <c r="B46" s="172" t="s">
        <v>507</v>
      </c>
      <c r="C46" s="252">
        <v>5.2070649363000001</v>
      </c>
      <c r="D46" s="252">
        <v>5.1873295968999997</v>
      </c>
      <c r="E46" s="252">
        <v>5.1521638657000004</v>
      </c>
      <c r="F46" s="252">
        <v>5.2028163739000002</v>
      </c>
      <c r="G46" s="252">
        <v>5.2638802974000001</v>
      </c>
      <c r="H46" s="252">
        <v>5.0806269250999998</v>
      </c>
      <c r="I46" s="252">
        <v>5.1390405397999999</v>
      </c>
      <c r="J46" s="252">
        <v>4.9514371129999999</v>
      </c>
      <c r="K46" s="252">
        <v>5.1998308208999999</v>
      </c>
      <c r="L46" s="252">
        <v>5.1808116494999998</v>
      </c>
      <c r="M46" s="252">
        <v>5.1621992448</v>
      </c>
      <c r="N46" s="252">
        <v>5.1576905531000001</v>
      </c>
      <c r="O46" s="252">
        <v>5.1981279293</v>
      </c>
      <c r="P46" s="252">
        <v>5.1471542231000003</v>
      </c>
      <c r="Q46" s="252">
        <v>5.2929477905000004</v>
      </c>
      <c r="R46" s="252">
        <v>5.2739958289000004</v>
      </c>
      <c r="S46" s="252">
        <v>5.1217564726000004</v>
      </c>
      <c r="T46" s="252">
        <v>5.1203173673000002</v>
      </c>
      <c r="U46" s="252">
        <v>5.2392952817999996</v>
      </c>
      <c r="V46" s="252">
        <v>5.2369147582000002</v>
      </c>
      <c r="W46" s="252">
        <v>5.1884828460000003</v>
      </c>
      <c r="X46" s="252">
        <v>5.2519527522000002</v>
      </c>
      <c r="Y46" s="252">
        <v>5.3380980945000003</v>
      </c>
      <c r="Z46" s="252">
        <v>5.2211903383999996</v>
      </c>
      <c r="AA46" s="252">
        <v>5.3805263731000004</v>
      </c>
      <c r="AB46" s="252">
        <v>5.2996078620000002</v>
      </c>
      <c r="AC46" s="252">
        <v>5.1886943590000003</v>
      </c>
      <c r="AD46" s="252">
        <v>5.3216453429000001</v>
      </c>
      <c r="AE46" s="252">
        <v>5.2968187780999996</v>
      </c>
      <c r="AF46" s="252">
        <v>5.2548139274999999</v>
      </c>
      <c r="AG46" s="252">
        <v>5.2692641030000003</v>
      </c>
      <c r="AH46" s="252">
        <v>5.2011052239</v>
      </c>
      <c r="AI46" s="252">
        <v>5.2189464888000003</v>
      </c>
      <c r="AJ46" s="252">
        <v>5.1520090206000004</v>
      </c>
      <c r="AK46" s="252">
        <v>5.2548125971999999</v>
      </c>
      <c r="AL46" s="252">
        <v>5.3143008478000002</v>
      </c>
      <c r="AM46" s="252">
        <v>5.3483746774999998</v>
      </c>
      <c r="AN46" s="252">
        <v>5.3614310431999996</v>
      </c>
      <c r="AO46" s="252">
        <v>5.2907981049000004</v>
      </c>
      <c r="AP46" s="252">
        <v>5.2504736693999998</v>
      </c>
      <c r="AQ46" s="252">
        <v>5.2359924999</v>
      </c>
      <c r="AR46" s="252">
        <v>5.2853101011000003</v>
      </c>
      <c r="AS46" s="252">
        <v>5.2751442677</v>
      </c>
      <c r="AT46" s="252">
        <v>5.2886728677999999</v>
      </c>
      <c r="AU46" s="252">
        <v>5.326371</v>
      </c>
      <c r="AV46" s="252">
        <v>5.326371</v>
      </c>
      <c r="AW46" s="252">
        <v>5.3496881954999997</v>
      </c>
      <c r="AX46" s="252">
        <v>5.4129530624999997</v>
      </c>
      <c r="AY46" s="252">
        <v>5.4674334053000004</v>
      </c>
      <c r="AZ46" s="409">
        <v>5.4472463598000003</v>
      </c>
      <c r="BA46" s="409">
        <v>5.4276387835</v>
      </c>
      <c r="BB46" s="409">
        <v>5.4082185564999996</v>
      </c>
      <c r="BC46" s="409">
        <v>5.3797862108999999</v>
      </c>
      <c r="BD46" s="409">
        <v>5.3634982439999996</v>
      </c>
      <c r="BE46" s="409">
        <v>5.3461220647000003</v>
      </c>
      <c r="BF46" s="409">
        <v>5.3284635353000001</v>
      </c>
      <c r="BG46" s="409">
        <v>5.3108695616999997</v>
      </c>
      <c r="BH46" s="409">
        <v>5.3031218243999998</v>
      </c>
      <c r="BI46" s="409">
        <v>5.2859393977</v>
      </c>
      <c r="BJ46" s="409">
        <v>5.2688433730000002</v>
      </c>
      <c r="BK46" s="409">
        <v>5.2291393104999999</v>
      </c>
      <c r="BL46" s="409">
        <v>5.2119101962999999</v>
      </c>
      <c r="BM46" s="409">
        <v>5.1942800645</v>
      </c>
      <c r="BN46" s="409">
        <v>5.1768024787</v>
      </c>
      <c r="BO46" s="409">
        <v>5.1593041234000001</v>
      </c>
      <c r="BP46" s="409">
        <v>5.1419654766000003</v>
      </c>
      <c r="BQ46" s="409">
        <v>5.1245291311000001</v>
      </c>
      <c r="BR46" s="409">
        <v>5.1068120348999999</v>
      </c>
      <c r="BS46" s="409">
        <v>5.1091730551000003</v>
      </c>
      <c r="BT46" s="409">
        <v>5.1113503626999996</v>
      </c>
      <c r="BU46" s="409">
        <v>5.1141088949000002</v>
      </c>
      <c r="BV46" s="409">
        <v>5.1819556267999998</v>
      </c>
    </row>
    <row r="47" spans="1:74" ht="11.1" customHeight="1" x14ac:dyDescent="0.2">
      <c r="A47" s="162" t="s">
        <v>500</v>
      </c>
      <c r="B47" s="172" t="s">
        <v>508</v>
      </c>
      <c r="C47" s="252">
        <v>65.310788322999997</v>
      </c>
      <c r="D47" s="252">
        <v>65.305785740000005</v>
      </c>
      <c r="E47" s="252">
        <v>65.522754285000005</v>
      </c>
      <c r="F47" s="252">
        <v>65.453076374000005</v>
      </c>
      <c r="G47" s="252">
        <v>65.451753588000003</v>
      </c>
      <c r="H47" s="252">
        <v>65.541007592</v>
      </c>
      <c r="I47" s="252">
        <v>66.014115216999997</v>
      </c>
      <c r="J47" s="252">
        <v>66.046178531999999</v>
      </c>
      <c r="K47" s="252">
        <v>65.670428487999999</v>
      </c>
      <c r="L47" s="252">
        <v>66.108231939999996</v>
      </c>
      <c r="M47" s="252">
        <v>66.272963911000005</v>
      </c>
      <c r="N47" s="252">
        <v>66.249367585000002</v>
      </c>
      <c r="O47" s="252">
        <v>65.722240639000006</v>
      </c>
      <c r="P47" s="252">
        <v>65.281479602000005</v>
      </c>
      <c r="Q47" s="252">
        <v>65.329023919999997</v>
      </c>
      <c r="R47" s="252">
        <v>64.912826495999994</v>
      </c>
      <c r="S47" s="252">
        <v>64.408406568999993</v>
      </c>
      <c r="T47" s="252">
        <v>64.482321366999997</v>
      </c>
      <c r="U47" s="252">
        <v>65.45092683</v>
      </c>
      <c r="V47" s="252">
        <v>64.562738436000004</v>
      </c>
      <c r="W47" s="252">
        <v>64.626540179000003</v>
      </c>
      <c r="X47" s="252">
        <v>65.571177655</v>
      </c>
      <c r="Y47" s="252">
        <v>66.391949428000004</v>
      </c>
      <c r="Z47" s="252">
        <v>65.414186724999993</v>
      </c>
      <c r="AA47" s="252">
        <v>65.399288791999993</v>
      </c>
      <c r="AB47" s="252">
        <v>65.673345147999996</v>
      </c>
      <c r="AC47" s="252">
        <v>65.405301069000004</v>
      </c>
      <c r="AD47" s="252">
        <v>65.145602342999993</v>
      </c>
      <c r="AE47" s="252">
        <v>65.579430165000005</v>
      </c>
      <c r="AF47" s="252">
        <v>65.869834260999994</v>
      </c>
      <c r="AG47" s="252">
        <v>66.377588779999996</v>
      </c>
      <c r="AH47" s="252">
        <v>65.760254513999996</v>
      </c>
      <c r="AI47" s="252">
        <v>65.713880489000005</v>
      </c>
      <c r="AJ47" s="252">
        <v>66.502445374999994</v>
      </c>
      <c r="AK47" s="252">
        <v>67.348261930999996</v>
      </c>
      <c r="AL47" s="252">
        <v>66.763990234999994</v>
      </c>
      <c r="AM47" s="252">
        <v>66.697675129000004</v>
      </c>
      <c r="AN47" s="252">
        <v>67.063592757999999</v>
      </c>
      <c r="AO47" s="252">
        <v>67.333239879000004</v>
      </c>
      <c r="AP47" s="252">
        <v>67.516868669000004</v>
      </c>
      <c r="AQ47" s="252">
        <v>67.620825339000007</v>
      </c>
      <c r="AR47" s="252">
        <v>68.357021767999996</v>
      </c>
      <c r="AS47" s="252">
        <v>69.152367428999995</v>
      </c>
      <c r="AT47" s="252">
        <v>69.304306835999995</v>
      </c>
      <c r="AU47" s="252">
        <v>69.108641667000001</v>
      </c>
      <c r="AV47" s="252">
        <v>69.654739160999995</v>
      </c>
      <c r="AW47" s="252">
        <v>69.958520375999996</v>
      </c>
      <c r="AX47" s="252">
        <v>70.463964433000001</v>
      </c>
      <c r="AY47" s="252">
        <v>69.855873428999999</v>
      </c>
      <c r="AZ47" s="409">
        <v>69.967211263999999</v>
      </c>
      <c r="BA47" s="409">
        <v>70.215770614999997</v>
      </c>
      <c r="BB47" s="409">
        <v>70.730614908000007</v>
      </c>
      <c r="BC47" s="409">
        <v>70.971627529000003</v>
      </c>
      <c r="BD47" s="409">
        <v>71.325802324999998</v>
      </c>
      <c r="BE47" s="409">
        <v>71.533813187000007</v>
      </c>
      <c r="BF47" s="409">
        <v>71.311407852000002</v>
      </c>
      <c r="BG47" s="409">
        <v>71.732809755999995</v>
      </c>
      <c r="BH47" s="409">
        <v>71.903658870000001</v>
      </c>
      <c r="BI47" s="409">
        <v>72.188495470999996</v>
      </c>
      <c r="BJ47" s="409">
        <v>72.039899433000002</v>
      </c>
      <c r="BK47" s="409">
        <v>71.964833944999995</v>
      </c>
      <c r="BL47" s="409">
        <v>71.960233361999997</v>
      </c>
      <c r="BM47" s="409">
        <v>72.287495981000006</v>
      </c>
      <c r="BN47" s="409">
        <v>72.941176374999998</v>
      </c>
      <c r="BO47" s="409">
        <v>73.064414001000003</v>
      </c>
      <c r="BP47" s="409">
        <v>73.337141631999998</v>
      </c>
      <c r="BQ47" s="409">
        <v>73.358636665999995</v>
      </c>
      <c r="BR47" s="409">
        <v>73.251531939000003</v>
      </c>
      <c r="BS47" s="409">
        <v>73.359524372999999</v>
      </c>
      <c r="BT47" s="409">
        <v>73.612073933999994</v>
      </c>
      <c r="BU47" s="409">
        <v>73.907354237000007</v>
      </c>
      <c r="BV47" s="409">
        <v>73.784750637000002</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409"/>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1108</v>
      </c>
      <c r="B49" s="174" t="s">
        <v>1109</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0.43887096774000001</v>
      </c>
      <c r="AB49" s="253">
        <v>0.33714285713999997</v>
      </c>
      <c r="AC49" s="253">
        <v>0.50700000000000001</v>
      </c>
      <c r="AD49" s="253">
        <v>0.75133333332999996</v>
      </c>
      <c r="AE49" s="253">
        <v>0.68</v>
      </c>
      <c r="AF49" s="253">
        <v>0.60333333333000005</v>
      </c>
      <c r="AG49" s="253">
        <v>0.54241935484000003</v>
      </c>
      <c r="AH49" s="253">
        <v>0.71399999999999997</v>
      </c>
      <c r="AI49" s="253">
        <v>0.63300000000000001</v>
      </c>
      <c r="AJ49" s="253">
        <v>0.61632258065000001</v>
      </c>
      <c r="AK49" s="253">
        <v>0.35499999999999998</v>
      </c>
      <c r="AL49" s="253">
        <v>0.64798387096999999</v>
      </c>
      <c r="AM49" s="253">
        <v>0.44577419354999998</v>
      </c>
      <c r="AN49" s="253">
        <v>0.55012499999999998</v>
      </c>
      <c r="AO49" s="253">
        <v>0.58350000000000002</v>
      </c>
      <c r="AP49" s="253">
        <v>0.40150000000000002</v>
      </c>
      <c r="AQ49" s="253">
        <v>0.3705</v>
      </c>
      <c r="AR49" s="253">
        <v>0.4365</v>
      </c>
      <c r="AS49" s="253">
        <v>0.26548387096999998</v>
      </c>
      <c r="AT49" s="253">
        <v>0.27294354839000001</v>
      </c>
      <c r="AU49" s="253">
        <v>0.36399999999999999</v>
      </c>
      <c r="AV49" s="253">
        <v>0.39514516128999999</v>
      </c>
      <c r="AW49" s="253">
        <v>0.39500000000000002</v>
      </c>
      <c r="AX49" s="253">
        <v>0.44174193548000001</v>
      </c>
      <c r="AY49" s="253">
        <v>0.315</v>
      </c>
      <c r="AZ49" s="631" t="s">
        <v>1366</v>
      </c>
      <c r="BA49" s="631" t="s">
        <v>1366</v>
      </c>
      <c r="BB49" s="631" t="s">
        <v>1366</v>
      </c>
      <c r="BC49" s="631" t="s">
        <v>1366</v>
      </c>
      <c r="BD49" s="631" t="s">
        <v>1366</v>
      </c>
      <c r="BE49" s="631" t="s">
        <v>1366</v>
      </c>
      <c r="BF49" s="631" t="s">
        <v>1366</v>
      </c>
      <c r="BG49" s="631" t="s">
        <v>1366</v>
      </c>
      <c r="BH49" s="631" t="s">
        <v>1366</v>
      </c>
      <c r="BI49" s="631" t="s">
        <v>1366</v>
      </c>
      <c r="BJ49" s="631" t="s">
        <v>1366</v>
      </c>
      <c r="BK49" s="631" t="s">
        <v>1366</v>
      </c>
      <c r="BL49" s="631" t="s">
        <v>1366</v>
      </c>
      <c r="BM49" s="631" t="s">
        <v>1366</v>
      </c>
      <c r="BN49" s="631" t="s">
        <v>1366</v>
      </c>
      <c r="BO49" s="631" t="s">
        <v>1366</v>
      </c>
      <c r="BP49" s="631" t="s">
        <v>1366</v>
      </c>
      <c r="BQ49" s="631" t="s">
        <v>1366</v>
      </c>
      <c r="BR49" s="631" t="s">
        <v>1366</v>
      </c>
      <c r="BS49" s="631" t="s">
        <v>1366</v>
      </c>
      <c r="BT49" s="631" t="s">
        <v>1366</v>
      </c>
      <c r="BU49" s="631" t="s">
        <v>1366</v>
      </c>
      <c r="BV49" s="631" t="s">
        <v>1366</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780" t="s">
        <v>1003</v>
      </c>
      <c r="C52" s="781"/>
      <c r="D52" s="781"/>
      <c r="E52" s="781"/>
      <c r="F52" s="781"/>
      <c r="G52" s="781"/>
      <c r="H52" s="781"/>
      <c r="I52" s="781"/>
      <c r="J52" s="781"/>
      <c r="K52" s="781"/>
      <c r="L52" s="781"/>
      <c r="M52" s="781"/>
      <c r="N52" s="781"/>
      <c r="O52" s="781"/>
      <c r="P52" s="781"/>
      <c r="Q52" s="781"/>
    </row>
    <row r="53" spans="1:74" ht="12" customHeight="1" x14ac:dyDescent="0.2">
      <c r="B53" s="813" t="s">
        <v>1358</v>
      </c>
      <c r="C53" s="803"/>
      <c r="D53" s="803"/>
      <c r="E53" s="803"/>
      <c r="F53" s="803"/>
      <c r="G53" s="803"/>
      <c r="H53" s="803"/>
      <c r="I53" s="803"/>
      <c r="J53" s="803"/>
      <c r="K53" s="803"/>
      <c r="L53" s="803"/>
      <c r="M53" s="803"/>
      <c r="N53" s="803"/>
      <c r="O53" s="803"/>
      <c r="P53" s="803"/>
      <c r="Q53" s="799"/>
    </row>
    <row r="54" spans="1:74" s="440" customFormat="1" ht="12" customHeight="1" x14ac:dyDescent="0.2">
      <c r="A54" s="441"/>
      <c r="B54" s="802" t="s">
        <v>1028</v>
      </c>
      <c r="C54" s="803"/>
      <c r="D54" s="803"/>
      <c r="E54" s="803"/>
      <c r="F54" s="803"/>
      <c r="G54" s="803"/>
      <c r="H54" s="803"/>
      <c r="I54" s="803"/>
      <c r="J54" s="803"/>
      <c r="K54" s="803"/>
      <c r="L54" s="803"/>
      <c r="M54" s="803"/>
      <c r="N54" s="803"/>
      <c r="O54" s="803"/>
      <c r="P54" s="803"/>
      <c r="Q54" s="799"/>
      <c r="AY54" s="536"/>
      <c r="AZ54" s="536"/>
      <c r="BA54" s="536"/>
      <c r="BB54" s="536"/>
      <c r="BC54" s="536"/>
      <c r="BD54" s="649"/>
      <c r="BE54" s="649"/>
      <c r="BF54" s="649"/>
      <c r="BG54" s="536"/>
      <c r="BH54" s="536"/>
      <c r="BI54" s="536"/>
      <c r="BJ54" s="536"/>
    </row>
    <row r="55" spans="1:74" s="440" customFormat="1" ht="12" customHeight="1" x14ac:dyDescent="0.2">
      <c r="A55" s="441"/>
      <c r="B55" s="813" t="s">
        <v>986</v>
      </c>
      <c r="C55" s="813"/>
      <c r="D55" s="813"/>
      <c r="E55" s="813"/>
      <c r="F55" s="813"/>
      <c r="G55" s="813"/>
      <c r="H55" s="813"/>
      <c r="I55" s="813"/>
      <c r="J55" s="813"/>
      <c r="K55" s="813"/>
      <c r="L55" s="813"/>
      <c r="M55" s="813"/>
      <c r="N55" s="813"/>
      <c r="O55" s="813"/>
      <c r="P55" s="813"/>
      <c r="Q55" s="799"/>
      <c r="AY55" s="536"/>
      <c r="AZ55" s="536"/>
      <c r="BA55" s="536"/>
      <c r="BB55" s="536"/>
      <c r="BC55" s="536"/>
      <c r="BD55" s="649"/>
      <c r="BE55" s="649"/>
      <c r="BF55" s="649"/>
      <c r="BG55" s="536"/>
      <c r="BH55" s="536"/>
      <c r="BI55" s="536"/>
      <c r="BJ55" s="536"/>
    </row>
    <row r="56" spans="1:74" s="440" customFormat="1" ht="12" customHeight="1" x14ac:dyDescent="0.2">
      <c r="A56" s="441"/>
      <c r="B56" s="813" t="s">
        <v>1062</v>
      </c>
      <c r="C56" s="799"/>
      <c r="D56" s="799"/>
      <c r="E56" s="799"/>
      <c r="F56" s="799"/>
      <c r="G56" s="799"/>
      <c r="H56" s="799"/>
      <c r="I56" s="799"/>
      <c r="J56" s="799"/>
      <c r="K56" s="799"/>
      <c r="L56" s="799"/>
      <c r="M56" s="799"/>
      <c r="N56" s="799"/>
      <c r="O56" s="799"/>
      <c r="P56" s="799"/>
      <c r="Q56" s="799"/>
      <c r="AY56" s="536"/>
      <c r="AZ56" s="536"/>
      <c r="BA56" s="536"/>
      <c r="BB56" s="536"/>
      <c r="BC56" s="536"/>
      <c r="BD56" s="649"/>
      <c r="BE56" s="649"/>
      <c r="BF56" s="649"/>
      <c r="BG56" s="536"/>
      <c r="BH56" s="536"/>
      <c r="BI56" s="536"/>
      <c r="BJ56" s="536"/>
    </row>
    <row r="57" spans="1:74" s="440" customFormat="1" ht="12.75" x14ac:dyDescent="0.2">
      <c r="A57" s="441"/>
      <c r="B57" s="816" t="s">
        <v>1051</v>
      </c>
      <c r="C57" s="799"/>
      <c r="D57" s="799"/>
      <c r="E57" s="799"/>
      <c r="F57" s="799"/>
      <c r="G57" s="799"/>
      <c r="H57" s="799"/>
      <c r="I57" s="799"/>
      <c r="J57" s="799"/>
      <c r="K57" s="799"/>
      <c r="L57" s="799"/>
      <c r="M57" s="799"/>
      <c r="N57" s="799"/>
      <c r="O57" s="799"/>
      <c r="P57" s="799"/>
      <c r="Q57" s="799"/>
      <c r="AY57" s="536"/>
      <c r="AZ57" s="536"/>
      <c r="BA57" s="536"/>
      <c r="BB57" s="536"/>
      <c r="BC57" s="536"/>
      <c r="BD57" s="649"/>
      <c r="BE57" s="649"/>
      <c r="BF57" s="649"/>
      <c r="BG57" s="536"/>
      <c r="BH57" s="536"/>
      <c r="BI57" s="536"/>
      <c r="BJ57" s="536"/>
    </row>
    <row r="58" spans="1:74" s="440" customFormat="1" ht="12" customHeight="1" x14ac:dyDescent="0.2">
      <c r="A58" s="441"/>
      <c r="B58" s="797" t="s">
        <v>1032</v>
      </c>
      <c r="C58" s="798"/>
      <c r="D58" s="798"/>
      <c r="E58" s="798"/>
      <c r="F58" s="798"/>
      <c r="G58" s="798"/>
      <c r="H58" s="798"/>
      <c r="I58" s="798"/>
      <c r="J58" s="798"/>
      <c r="K58" s="798"/>
      <c r="L58" s="798"/>
      <c r="M58" s="798"/>
      <c r="N58" s="798"/>
      <c r="O58" s="798"/>
      <c r="P58" s="798"/>
      <c r="Q58" s="799"/>
      <c r="AY58" s="536"/>
      <c r="AZ58" s="536"/>
      <c r="BA58" s="536"/>
      <c r="BB58" s="536"/>
      <c r="BC58" s="536"/>
      <c r="BD58" s="649"/>
      <c r="BE58" s="649"/>
      <c r="BF58" s="649"/>
      <c r="BG58" s="536"/>
      <c r="BH58" s="536"/>
      <c r="BI58" s="536"/>
      <c r="BJ58" s="536"/>
    </row>
    <row r="59" spans="1:74" s="440" customFormat="1" ht="12" customHeight="1" x14ac:dyDescent="0.2">
      <c r="A59" s="436"/>
      <c r="B59" s="811" t="s">
        <v>1130</v>
      </c>
      <c r="C59" s="799"/>
      <c r="D59" s="799"/>
      <c r="E59" s="799"/>
      <c r="F59" s="799"/>
      <c r="G59" s="799"/>
      <c r="H59" s="799"/>
      <c r="I59" s="799"/>
      <c r="J59" s="799"/>
      <c r="K59" s="799"/>
      <c r="L59" s="799"/>
      <c r="M59" s="799"/>
      <c r="N59" s="799"/>
      <c r="O59" s="799"/>
      <c r="P59" s="799"/>
      <c r="Q59" s="799"/>
      <c r="AY59" s="536"/>
      <c r="AZ59" s="536"/>
      <c r="BA59" s="536"/>
      <c r="BB59" s="536"/>
      <c r="BC59" s="536"/>
      <c r="BD59" s="649"/>
      <c r="BE59" s="649"/>
      <c r="BF59" s="649"/>
      <c r="BG59" s="536"/>
      <c r="BH59" s="536"/>
      <c r="BI59" s="536"/>
      <c r="BJ59" s="536"/>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B57:Q57"/>
    <mergeCell ref="B58:Q58"/>
    <mergeCell ref="B59:Q59"/>
    <mergeCell ref="B52:Q52"/>
    <mergeCell ref="B54:Q54"/>
    <mergeCell ref="B55:Q55"/>
    <mergeCell ref="B56:Q56"/>
    <mergeCell ref="B53:Q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0" t="s">
        <v>982</v>
      </c>
      <c r="B1" s="817" t="s">
        <v>869</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row>
    <row r="2" spans="1:74" ht="12.75" x14ac:dyDescent="0.2">
      <c r="A2" s="791"/>
      <c r="B2" s="776" t="str">
        <f>"U.S. Energy Information Administration  |  Short-Term Energy Outlook  - "&amp;Dates!D1</f>
        <v>U.S. Energy Information Administration  |  Short-Term Energy Outlook  - February 2019</v>
      </c>
      <c r="C2" s="777"/>
      <c r="D2" s="777"/>
      <c r="E2" s="777"/>
      <c r="F2" s="777"/>
      <c r="G2" s="777"/>
      <c r="H2" s="777"/>
      <c r="I2" s="777"/>
      <c r="J2" s="777"/>
      <c r="K2" s="777"/>
      <c r="L2" s="777"/>
      <c r="M2" s="777"/>
      <c r="N2" s="777"/>
      <c r="O2" s="777"/>
      <c r="P2" s="777"/>
      <c r="Q2" s="777"/>
      <c r="R2" s="777"/>
      <c r="S2" s="777"/>
      <c r="T2" s="777"/>
      <c r="U2" s="777"/>
      <c r="V2" s="777"/>
      <c r="W2" s="777"/>
      <c r="X2" s="777"/>
      <c r="Y2" s="777"/>
      <c r="Z2" s="777"/>
      <c r="AA2" s="777"/>
      <c r="AB2" s="777"/>
      <c r="AC2" s="777"/>
      <c r="AD2" s="777"/>
      <c r="AE2" s="777"/>
      <c r="AF2" s="777"/>
      <c r="AG2" s="777"/>
      <c r="AH2" s="777"/>
      <c r="AI2" s="777"/>
      <c r="AJ2" s="777"/>
      <c r="AK2" s="777"/>
      <c r="AL2" s="777"/>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7"/>
      <c r="AZ5" s="737"/>
      <c r="BA5" s="252"/>
      <c r="BB5" s="737"/>
      <c r="BC5" s="737"/>
      <c r="BD5" s="252"/>
      <c r="BE5" s="252"/>
      <c r="BF5" s="252"/>
      <c r="BG5" s="252"/>
      <c r="BH5" s="252"/>
      <c r="BI5" s="252"/>
      <c r="BJ5" s="737"/>
      <c r="BK5" s="409"/>
      <c r="BL5" s="409"/>
      <c r="BM5" s="409"/>
      <c r="BN5" s="409"/>
      <c r="BO5" s="409"/>
      <c r="BP5" s="409"/>
      <c r="BQ5" s="409"/>
      <c r="BR5" s="409"/>
      <c r="BS5" s="409"/>
      <c r="BT5" s="409"/>
      <c r="BU5" s="409"/>
      <c r="BV5" s="409"/>
    </row>
    <row r="6" spans="1:74" ht="11.1" customHeight="1" x14ac:dyDescent="0.2">
      <c r="A6" s="162" t="s">
        <v>1220</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v>0.98</v>
      </c>
      <c r="AZ6" s="252" t="s">
        <v>1367</v>
      </c>
      <c r="BA6" s="252" t="s">
        <v>1367</v>
      </c>
      <c r="BB6" s="252" t="s">
        <v>1367</v>
      </c>
      <c r="BC6" s="252" t="s">
        <v>1367</v>
      </c>
      <c r="BD6" s="252" t="s">
        <v>1367</v>
      </c>
      <c r="BE6" s="252" t="s">
        <v>1367</v>
      </c>
      <c r="BF6" s="252" t="s">
        <v>1367</v>
      </c>
      <c r="BG6" s="252" t="s">
        <v>1367</v>
      </c>
      <c r="BH6" s="252" t="s">
        <v>1367</v>
      </c>
      <c r="BI6" s="252" t="s">
        <v>1367</v>
      </c>
      <c r="BJ6" s="252" t="s">
        <v>1367</v>
      </c>
      <c r="BK6" s="252" t="s">
        <v>1367</v>
      </c>
      <c r="BL6" s="252" t="s">
        <v>1367</v>
      </c>
      <c r="BM6" s="252" t="s">
        <v>1367</v>
      </c>
      <c r="BN6" s="252" t="s">
        <v>1367</v>
      </c>
      <c r="BO6" s="252" t="s">
        <v>1367</v>
      </c>
      <c r="BP6" s="252" t="s">
        <v>1367</v>
      </c>
      <c r="BQ6" s="252" t="s">
        <v>1367</v>
      </c>
      <c r="BR6" s="252" t="s">
        <v>1367</v>
      </c>
      <c r="BS6" s="252" t="s">
        <v>1367</v>
      </c>
      <c r="BT6" s="252" t="s">
        <v>1367</v>
      </c>
      <c r="BU6" s="252" t="s">
        <v>1367</v>
      </c>
      <c r="BV6" s="252" t="s">
        <v>1367</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1.6</v>
      </c>
      <c r="AX7" s="252">
        <v>1.57</v>
      </c>
      <c r="AY7" s="252">
        <v>1.52</v>
      </c>
      <c r="AZ7" s="252" t="s">
        <v>1367</v>
      </c>
      <c r="BA7" s="252" t="s">
        <v>1367</v>
      </c>
      <c r="BB7" s="252" t="s">
        <v>1367</v>
      </c>
      <c r="BC7" s="252" t="s">
        <v>1367</v>
      </c>
      <c r="BD7" s="252" t="s">
        <v>1367</v>
      </c>
      <c r="BE7" s="252" t="s">
        <v>1367</v>
      </c>
      <c r="BF7" s="252" t="s">
        <v>1367</v>
      </c>
      <c r="BG7" s="252" t="s">
        <v>1367</v>
      </c>
      <c r="BH7" s="252" t="s">
        <v>1367</v>
      </c>
      <c r="BI7" s="252" t="s">
        <v>1367</v>
      </c>
      <c r="BJ7" s="252" t="s">
        <v>1367</v>
      </c>
      <c r="BK7" s="252" t="s">
        <v>1367</v>
      </c>
      <c r="BL7" s="252" t="s">
        <v>1367</v>
      </c>
      <c r="BM7" s="252" t="s">
        <v>1367</v>
      </c>
      <c r="BN7" s="252" t="s">
        <v>1367</v>
      </c>
      <c r="BO7" s="252" t="s">
        <v>1367</v>
      </c>
      <c r="BP7" s="252" t="s">
        <v>1367</v>
      </c>
      <c r="BQ7" s="252" t="s">
        <v>1367</v>
      </c>
      <c r="BR7" s="252" t="s">
        <v>1367</v>
      </c>
      <c r="BS7" s="252" t="s">
        <v>1367</v>
      </c>
      <c r="BT7" s="252" t="s">
        <v>1367</v>
      </c>
      <c r="BU7" s="252" t="s">
        <v>1367</v>
      </c>
      <c r="BV7" s="252" t="s">
        <v>1367</v>
      </c>
    </row>
    <row r="8" spans="1:74" ht="11.1" customHeight="1" x14ac:dyDescent="0.2">
      <c r="A8" s="162" t="s">
        <v>1348</v>
      </c>
      <c r="B8" s="173" t="s">
        <v>1349</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0.31</v>
      </c>
      <c r="AX8" s="252">
        <v>0.33</v>
      </c>
      <c r="AY8" s="252">
        <v>0.33</v>
      </c>
      <c r="AZ8" s="252" t="s">
        <v>1367</v>
      </c>
      <c r="BA8" s="252" t="s">
        <v>1367</v>
      </c>
      <c r="BB8" s="252" t="s">
        <v>1367</v>
      </c>
      <c r="BC8" s="252" t="s">
        <v>1367</v>
      </c>
      <c r="BD8" s="252" t="s">
        <v>1367</v>
      </c>
      <c r="BE8" s="252" t="s">
        <v>1367</v>
      </c>
      <c r="BF8" s="252" t="s">
        <v>1367</v>
      </c>
      <c r="BG8" s="252" t="s">
        <v>1367</v>
      </c>
      <c r="BH8" s="252" t="s">
        <v>1367</v>
      </c>
      <c r="BI8" s="252" t="s">
        <v>1367</v>
      </c>
      <c r="BJ8" s="252" t="s">
        <v>1367</v>
      </c>
      <c r="BK8" s="252" t="s">
        <v>1367</v>
      </c>
      <c r="BL8" s="252" t="s">
        <v>1367</v>
      </c>
      <c r="BM8" s="252" t="s">
        <v>1367</v>
      </c>
      <c r="BN8" s="252" t="s">
        <v>1367</v>
      </c>
      <c r="BO8" s="252" t="s">
        <v>1367</v>
      </c>
      <c r="BP8" s="252" t="s">
        <v>1367</v>
      </c>
      <c r="BQ8" s="252" t="s">
        <v>1367</v>
      </c>
      <c r="BR8" s="252" t="s">
        <v>1367</v>
      </c>
      <c r="BS8" s="252" t="s">
        <v>1367</v>
      </c>
      <c r="BT8" s="252" t="s">
        <v>1367</v>
      </c>
      <c r="BU8" s="252" t="s">
        <v>1367</v>
      </c>
      <c r="BV8" s="252" t="s">
        <v>1367</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0.51800000000000002</v>
      </c>
      <c r="AV9" s="252">
        <v>0.51300000000000001</v>
      </c>
      <c r="AW9" s="252">
        <v>0.51500000000000001</v>
      </c>
      <c r="AX9" s="252">
        <v>0.53</v>
      </c>
      <c r="AY9" s="252">
        <v>0.53</v>
      </c>
      <c r="AZ9" s="252" t="s">
        <v>1367</v>
      </c>
      <c r="BA9" s="252" t="s">
        <v>1367</v>
      </c>
      <c r="BB9" s="252" t="s">
        <v>1367</v>
      </c>
      <c r="BC9" s="252" t="s">
        <v>1367</v>
      </c>
      <c r="BD9" s="252" t="s">
        <v>1367</v>
      </c>
      <c r="BE9" s="252" t="s">
        <v>1367</v>
      </c>
      <c r="BF9" s="252" t="s">
        <v>1367</v>
      </c>
      <c r="BG9" s="252" t="s">
        <v>1367</v>
      </c>
      <c r="BH9" s="252" t="s">
        <v>1367</v>
      </c>
      <c r="BI9" s="252" t="s">
        <v>1367</v>
      </c>
      <c r="BJ9" s="252" t="s">
        <v>1367</v>
      </c>
      <c r="BK9" s="252" t="s">
        <v>1367</v>
      </c>
      <c r="BL9" s="252" t="s">
        <v>1367</v>
      </c>
      <c r="BM9" s="252" t="s">
        <v>1367</v>
      </c>
      <c r="BN9" s="252" t="s">
        <v>1367</v>
      </c>
      <c r="BO9" s="252" t="s">
        <v>1367</v>
      </c>
      <c r="BP9" s="252" t="s">
        <v>1367</v>
      </c>
      <c r="BQ9" s="252" t="s">
        <v>1367</v>
      </c>
      <c r="BR9" s="252" t="s">
        <v>1367</v>
      </c>
      <c r="BS9" s="252" t="s">
        <v>1367</v>
      </c>
      <c r="BT9" s="252" t="s">
        <v>1367</v>
      </c>
      <c r="BU9" s="252" t="s">
        <v>1367</v>
      </c>
      <c r="BV9" s="252" t="s">
        <v>1367</v>
      </c>
    </row>
    <row r="10" spans="1:74" ht="11.1" customHeight="1" x14ac:dyDescent="0.2">
      <c r="A10" s="162" t="s">
        <v>1328</v>
      </c>
      <c r="B10" s="173" t="s">
        <v>1329</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0.11</v>
      </c>
      <c r="AY10" s="252">
        <v>0.1</v>
      </c>
      <c r="AZ10" s="252" t="s">
        <v>1367</v>
      </c>
      <c r="BA10" s="252" t="s">
        <v>1367</v>
      </c>
      <c r="BB10" s="252" t="s">
        <v>1367</v>
      </c>
      <c r="BC10" s="252" t="s">
        <v>1367</v>
      </c>
      <c r="BD10" s="252" t="s">
        <v>1367</v>
      </c>
      <c r="BE10" s="252" t="s">
        <v>1367</v>
      </c>
      <c r="BF10" s="252" t="s">
        <v>1367</v>
      </c>
      <c r="BG10" s="252" t="s">
        <v>1367</v>
      </c>
      <c r="BH10" s="252" t="s">
        <v>1367</v>
      </c>
      <c r="BI10" s="252" t="s">
        <v>1367</v>
      </c>
      <c r="BJ10" s="252" t="s">
        <v>1367</v>
      </c>
      <c r="BK10" s="252" t="s">
        <v>1367</v>
      </c>
      <c r="BL10" s="252" t="s">
        <v>1367</v>
      </c>
      <c r="BM10" s="252" t="s">
        <v>1367</v>
      </c>
      <c r="BN10" s="252" t="s">
        <v>1367</v>
      </c>
      <c r="BO10" s="252" t="s">
        <v>1367</v>
      </c>
      <c r="BP10" s="252" t="s">
        <v>1367</v>
      </c>
      <c r="BQ10" s="252" t="s">
        <v>1367</v>
      </c>
      <c r="BR10" s="252" t="s">
        <v>1367</v>
      </c>
      <c r="BS10" s="252" t="s">
        <v>1367</v>
      </c>
      <c r="BT10" s="252" t="s">
        <v>1367</v>
      </c>
      <c r="BU10" s="252" t="s">
        <v>1367</v>
      </c>
      <c r="BV10" s="252" t="s">
        <v>1367</v>
      </c>
    </row>
    <row r="11" spans="1:74" ht="11.1" customHeight="1" x14ac:dyDescent="0.2">
      <c r="A11" s="162" t="s">
        <v>1229</v>
      </c>
      <c r="B11" s="173" t="s">
        <v>1230</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v>0.2</v>
      </c>
      <c r="AZ11" s="252" t="s">
        <v>1367</v>
      </c>
      <c r="BA11" s="252" t="s">
        <v>1367</v>
      </c>
      <c r="BB11" s="252" t="s">
        <v>1367</v>
      </c>
      <c r="BC11" s="252" t="s">
        <v>1367</v>
      </c>
      <c r="BD11" s="252" t="s">
        <v>1367</v>
      </c>
      <c r="BE11" s="252" t="s">
        <v>1367</v>
      </c>
      <c r="BF11" s="252" t="s">
        <v>1367</v>
      </c>
      <c r="BG11" s="252" t="s">
        <v>1367</v>
      </c>
      <c r="BH11" s="252" t="s">
        <v>1367</v>
      </c>
      <c r="BI11" s="252" t="s">
        <v>1367</v>
      </c>
      <c r="BJ11" s="252" t="s">
        <v>1367</v>
      </c>
      <c r="BK11" s="252" t="s">
        <v>1367</v>
      </c>
      <c r="BL11" s="252" t="s">
        <v>1367</v>
      </c>
      <c r="BM11" s="252" t="s">
        <v>1367</v>
      </c>
      <c r="BN11" s="252" t="s">
        <v>1367</v>
      </c>
      <c r="BO11" s="252" t="s">
        <v>1367</v>
      </c>
      <c r="BP11" s="252" t="s">
        <v>1367</v>
      </c>
      <c r="BQ11" s="252" t="s">
        <v>1367</v>
      </c>
      <c r="BR11" s="252" t="s">
        <v>1367</v>
      </c>
      <c r="BS11" s="252" t="s">
        <v>1367</v>
      </c>
      <c r="BT11" s="252" t="s">
        <v>1367</v>
      </c>
      <c r="BU11" s="252" t="s">
        <v>1367</v>
      </c>
      <c r="BV11" s="252" t="s">
        <v>1367</v>
      </c>
    </row>
    <row r="12" spans="1:74" ht="11.1" customHeight="1" x14ac:dyDescent="0.2">
      <c r="A12" s="162" t="s">
        <v>1219</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2.7</v>
      </c>
      <c r="AX12" s="252">
        <v>2.6</v>
      </c>
      <c r="AY12" s="252">
        <v>2.65</v>
      </c>
      <c r="AZ12" s="252" t="s">
        <v>1367</v>
      </c>
      <c r="BA12" s="252" t="s">
        <v>1367</v>
      </c>
      <c r="BB12" s="252" t="s">
        <v>1367</v>
      </c>
      <c r="BC12" s="252" t="s">
        <v>1367</v>
      </c>
      <c r="BD12" s="252" t="s">
        <v>1367</v>
      </c>
      <c r="BE12" s="252" t="s">
        <v>1367</v>
      </c>
      <c r="BF12" s="252" t="s">
        <v>1367</v>
      </c>
      <c r="BG12" s="252" t="s">
        <v>1367</v>
      </c>
      <c r="BH12" s="252" t="s">
        <v>1367</v>
      </c>
      <c r="BI12" s="252" t="s">
        <v>1367</v>
      </c>
      <c r="BJ12" s="252" t="s">
        <v>1367</v>
      </c>
      <c r="BK12" s="252" t="s">
        <v>1367</v>
      </c>
      <c r="BL12" s="252" t="s">
        <v>1367</v>
      </c>
      <c r="BM12" s="252" t="s">
        <v>1367</v>
      </c>
      <c r="BN12" s="252" t="s">
        <v>1367</v>
      </c>
      <c r="BO12" s="252" t="s">
        <v>1367</v>
      </c>
      <c r="BP12" s="252" t="s">
        <v>1367</v>
      </c>
      <c r="BQ12" s="252" t="s">
        <v>1367</v>
      </c>
      <c r="BR12" s="252" t="s">
        <v>1367</v>
      </c>
      <c r="BS12" s="252" t="s">
        <v>1367</v>
      </c>
      <c r="BT12" s="252" t="s">
        <v>1367</v>
      </c>
      <c r="BU12" s="252" t="s">
        <v>1367</v>
      </c>
      <c r="BV12" s="252" t="s">
        <v>1367</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v>4.8499999999999996</v>
      </c>
      <c r="AZ13" s="252" t="s">
        <v>1367</v>
      </c>
      <c r="BA13" s="252" t="s">
        <v>1367</v>
      </c>
      <c r="BB13" s="252" t="s">
        <v>1367</v>
      </c>
      <c r="BC13" s="252" t="s">
        <v>1367</v>
      </c>
      <c r="BD13" s="252" t="s">
        <v>1367</v>
      </c>
      <c r="BE13" s="252" t="s">
        <v>1367</v>
      </c>
      <c r="BF13" s="252" t="s">
        <v>1367</v>
      </c>
      <c r="BG13" s="252" t="s">
        <v>1367</v>
      </c>
      <c r="BH13" s="252" t="s">
        <v>1367</v>
      </c>
      <c r="BI13" s="252" t="s">
        <v>1367</v>
      </c>
      <c r="BJ13" s="252" t="s">
        <v>1367</v>
      </c>
      <c r="BK13" s="252" t="s">
        <v>1367</v>
      </c>
      <c r="BL13" s="252" t="s">
        <v>1367</v>
      </c>
      <c r="BM13" s="252" t="s">
        <v>1367</v>
      </c>
      <c r="BN13" s="252" t="s">
        <v>1367</v>
      </c>
      <c r="BO13" s="252" t="s">
        <v>1367</v>
      </c>
      <c r="BP13" s="252" t="s">
        <v>1367</v>
      </c>
      <c r="BQ13" s="252" t="s">
        <v>1367</v>
      </c>
      <c r="BR13" s="252" t="s">
        <v>1367</v>
      </c>
      <c r="BS13" s="252" t="s">
        <v>1367</v>
      </c>
      <c r="BT13" s="252" t="s">
        <v>1367</v>
      </c>
      <c r="BU13" s="252" t="s">
        <v>1367</v>
      </c>
      <c r="BV13" s="252" t="s">
        <v>1367</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v>2.75</v>
      </c>
      <c r="AZ14" s="252" t="s">
        <v>1367</v>
      </c>
      <c r="BA14" s="252" t="s">
        <v>1367</v>
      </c>
      <c r="BB14" s="252" t="s">
        <v>1367</v>
      </c>
      <c r="BC14" s="252" t="s">
        <v>1367</v>
      </c>
      <c r="BD14" s="252" t="s">
        <v>1367</v>
      </c>
      <c r="BE14" s="252" t="s">
        <v>1367</v>
      </c>
      <c r="BF14" s="252" t="s">
        <v>1367</v>
      </c>
      <c r="BG14" s="252" t="s">
        <v>1367</v>
      </c>
      <c r="BH14" s="252" t="s">
        <v>1367</v>
      </c>
      <c r="BI14" s="252" t="s">
        <v>1367</v>
      </c>
      <c r="BJ14" s="252" t="s">
        <v>1367</v>
      </c>
      <c r="BK14" s="252" t="s">
        <v>1367</v>
      </c>
      <c r="BL14" s="252" t="s">
        <v>1367</v>
      </c>
      <c r="BM14" s="252" t="s">
        <v>1367</v>
      </c>
      <c r="BN14" s="252" t="s">
        <v>1367</v>
      </c>
      <c r="BO14" s="252" t="s">
        <v>1367</v>
      </c>
      <c r="BP14" s="252" t="s">
        <v>1367</v>
      </c>
      <c r="BQ14" s="252" t="s">
        <v>1367</v>
      </c>
      <c r="BR14" s="252" t="s">
        <v>1367</v>
      </c>
      <c r="BS14" s="252" t="s">
        <v>1367</v>
      </c>
      <c r="BT14" s="252" t="s">
        <v>1367</v>
      </c>
      <c r="BU14" s="252" t="s">
        <v>1367</v>
      </c>
      <c r="BV14" s="252" t="s">
        <v>1367</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0.67</v>
      </c>
      <c r="AT15" s="252">
        <v>0.99</v>
      </c>
      <c r="AU15" s="252">
        <v>1.08</v>
      </c>
      <c r="AV15" s="252">
        <v>1.08</v>
      </c>
      <c r="AW15" s="252">
        <v>1.1499999999999999</v>
      </c>
      <c r="AX15" s="252">
        <v>0.88</v>
      </c>
      <c r="AY15" s="252">
        <v>0.83</v>
      </c>
      <c r="AZ15" s="252" t="s">
        <v>1367</v>
      </c>
      <c r="BA15" s="252" t="s">
        <v>1367</v>
      </c>
      <c r="BB15" s="252" t="s">
        <v>1367</v>
      </c>
      <c r="BC15" s="252" t="s">
        <v>1367</v>
      </c>
      <c r="BD15" s="252" t="s">
        <v>1367</v>
      </c>
      <c r="BE15" s="252" t="s">
        <v>1367</v>
      </c>
      <c r="BF15" s="252" t="s">
        <v>1367</v>
      </c>
      <c r="BG15" s="252" t="s">
        <v>1367</v>
      </c>
      <c r="BH15" s="252" t="s">
        <v>1367</v>
      </c>
      <c r="BI15" s="252" t="s">
        <v>1367</v>
      </c>
      <c r="BJ15" s="252" t="s">
        <v>1367</v>
      </c>
      <c r="BK15" s="252" t="s">
        <v>1367</v>
      </c>
      <c r="BL15" s="252" t="s">
        <v>1367</v>
      </c>
      <c r="BM15" s="252" t="s">
        <v>1367</v>
      </c>
      <c r="BN15" s="252" t="s">
        <v>1367</v>
      </c>
      <c r="BO15" s="252" t="s">
        <v>1367</v>
      </c>
      <c r="BP15" s="252" t="s">
        <v>1367</v>
      </c>
      <c r="BQ15" s="252" t="s">
        <v>1367</v>
      </c>
      <c r="BR15" s="252" t="s">
        <v>1367</v>
      </c>
      <c r="BS15" s="252" t="s">
        <v>1367</v>
      </c>
      <c r="BT15" s="252" t="s">
        <v>1367</v>
      </c>
      <c r="BU15" s="252" t="s">
        <v>1367</v>
      </c>
      <c r="BV15" s="252" t="s">
        <v>1367</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v>1.57</v>
      </c>
      <c r="AZ16" s="252" t="s">
        <v>1367</v>
      </c>
      <c r="BA16" s="252" t="s">
        <v>1367</v>
      </c>
      <c r="BB16" s="252" t="s">
        <v>1367</v>
      </c>
      <c r="BC16" s="252" t="s">
        <v>1367</v>
      </c>
      <c r="BD16" s="252" t="s">
        <v>1367</v>
      </c>
      <c r="BE16" s="252" t="s">
        <v>1367</v>
      </c>
      <c r="BF16" s="252" t="s">
        <v>1367</v>
      </c>
      <c r="BG16" s="252" t="s">
        <v>1367</v>
      </c>
      <c r="BH16" s="252" t="s">
        <v>1367</v>
      </c>
      <c r="BI16" s="252" t="s">
        <v>1367</v>
      </c>
      <c r="BJ16" s="252" t="s">
        <v>1367</v>
      </c>
      <c r="BK16" s="252" t="s">
        <v>1367</v>
      </c>
      <c r="BL16" s="252" t="s">
        <v>1367</v>
      </c>
      <c r="BM16" s="252" t="s">
        <v>1367</v>
      </c>
      <c r="BN16" s="252" t="s">
        <v>1367</v>
      </c>
      <c r="BO16" s="252" t="s">
        <v>1367</v>
      </c>
      <c r="BP16" s="252" t="s">
        <v>1367</v>
      </c>
      <c r="BQ16" s="252" t="s">
        <v>1367</v>
      </c>
      <c r="BR16" s="252" t="s">
        <v>1367</v>
      </c>
      <c r="BS16" s="252" t="s">
        <v>1367</v>
      </c>
      <c r="BT16" s="252" t="s">
        <v>1367</v>
      </c>
      <c r="BU16" s="252" t="s">
        <v>1367</v>
      </c>
      <c r="BV16" s="252" t="s">
        <v>1367</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11</v>
      </c>
      <c r="AX17" s="252">
        <v>10.5</v>
      </c>
      <c r="AY17" s="252">
        <v>10.1</v>
      </c>
      <c r="AZ17" s="252" t="s">
        <v>1367</v>
      </c>
      <c r="BA17" s="252" t="s">
        <v>1367</v>
      </c>
      <c r="BB17" s="252" t="s">
        <v>1367</v>
      </c>
      <c r="BC17" s="252" t="s">
        <v>1367</v>
      </c>
      <c r="BD17" s="252" t="s">
        <v>1367</v>
      </c>
      <c r="BE17" s="252" t="s">
        <v>1367</v>
      </c>
      <c r="BF17" s="252" t="s">
        <v>1367</v>
      </c>
      <c r="BG17" s="252" t="s">
        <v>1367</v>
      </c>
      <c r="BH17" s="252" t="s">
        <v>1367</v>
      </c>
      <c r="BI17" s="252" t="s">
        <v>1367</v>
      </c>
      <c r="BJ17" s="252" t="s">
        <v>1367</v>
      </c>
      <c r="BK17" s="252" t="s">
        <v>1367</v>
      </c>
      <c r="BL17" s="252" t="s">
        <v>1367</v>
      </c>
      <c r="BM17" s="252" t="s">
        <v>1367</v>
      </c>
      <c r="BN17" s="252" t="s">
        <v>1367</v>
      </c>
      <c r="BO17" s="252" t="s">
        <v>1367</v>
      </c>
      <c r="BP17" s="252" t="s">
        <v>1367</v>
      </c>
      <c r="BQ17" s="252" t="s">
        <v>1367</v>
      </c>
      <c r="BR17" s="252" t="s">
        <v>1367</v>
      </c>
      <c r="BS17" s="252" t="s">
        <v>1367</v>
      </c>
      <c r="BT17" s="252" t="s">
        <v>1367</v>
      </c>
      <c r="BU17" s="252" t="s">
        <v>1367</v>
      </c>
      <c r="BV17" s="252" t="s">
        <v>1367</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3.14</v>
      </c>
      <c r="AX18" s="252">
        <v>3.18</v>
      </c>
      <c r="AY18" s="252">
        <v>3.1</v>
      </c>
      <c r="AZ18" s="252" t="s">
        <v>1367</v>
      </c>
      <c r="BA18" s="252" t="s">
        <v>1367</v>
      </c>
      <c r="BB18" s="252" t="s">
        <v>1367</v>
      </c>
      <c r="BC18" s="252" t="s">
        <v>1367</v>
      </c>
      <c r="BD18" s="252" t="s">
        <v>1367</v>
      </c>
      <c r="BE18" s="252" t="s">
        <v>1367</v>
      </c>
      <c r="BF18" s="252" t="s">
        <v>1367</v>
      </c>
      <c r="BG18" s="252" t="s">
        <v>1367</v>
      </c>
      <c r="BH18" s="252" t="s">
        <v>1367</v>
      </c>
      <c r="BI18" s="252" t="s">
        <v>1367</v>
      </c>
      <c r="BJ18" s="252" t="s">
        <v>1367</v>
      </c>
      <c r="BK18" s="252" t="s">
        <v>1367</v>
      </c>
      <c r="BL18" s="252" t="s">
        <v>1367</v>
      </c>
      <c r="BM18" s="252" t="s">
        <v>1367</v>
      </c>
      <c r="BN18" s="252" t="s">
        <v>1367</v>
      </c>
      <c r="BO18" s="252" t="s">
        <v>1367</v>
      </c>
      <c r="BP18" s="252" t="s">
        <v>1367</v>
      </c>
      <c r="BQ18" s="252" t="s">
        <v>1367</v>
      </c>
      <c r="BR18" s="252" t="s">
        <v>1367</v>
      </c>
      <c r="BS18" s="252" t="s">
        <v>1367</v>
      </c>
      <c r="BT18" s="252" t="s">
        <v>1367</v>
      </c>
      <c r="BU18" s="252" t="s">
        <v>1367</v>
      </c>
      <c r="BV18" s="252" t="s">
        <v>1367</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1.64</v>
      </c>
      <c r="AN19" s="252">
        <v>1.6</v>
      </c>
      <c r="AO19" s="252">
        <v>1.56</v>
      </c>
      <c r="AP19" s="252">
        <v>1.53</v>
      </c>
      <c r="AQ19" s="252">
        <v>1.5</v>
      </c>
      <c r="AR19" s="252">
        <v>1.44</v>
      </c>
      <c r="AS19" s="252">
        <v>1.405</v>
      </c>
      <c r="AT19" s="252">
        <v>1.36</v>
      </c>
      <c r="AU19" s="252">
        <v>1.3260000000000001</v>
      </c>
      <c r="AV19" s="252">
        <v>1.296</v>
      </c>
      <c r="AW19" s="252">
        <v>1.276</v>
      </c>
      <c r="AX19" s="252">
        <v>1.246</v>
      </c>
      <c r="AY19" s="252">
        <v>1.216</v>
      </c>
      <c r="AZ19" s="252" t="s">
        <v>1367</v>
      </c>
      <c r="BA19" s="252" t="s">
        <v>1367</v>
      </c>
      <c r="BB19" s="252" t="s">
        <v>1367</v>
      </c>
      <c r="BC19" s="252" t="s">
        <v>1367</v>
      </c>
      <c r="BD19" s="252" t="s">
        <v>1367</v>
      </c>
      <c r="BE19" s="252" t="s">
        <v>1367</v>
      </c>
      <c r="BF19" s="252" t="s">
        <v>1367</v>
      </c>
      <c r="BG19" s="252" t="s">
        <v>1367</v>
      </c>
      <c r="BH19" s="252" t="s">
        <v>1367</v>
      </c>
      <c r="BI19" s="252" t="s">
        <v>1367</v>
      </c>
      <c r="BJ19" s="252" t="s">
        <v>1367</v>
      </c>
      <c r="BK19" s="252" t="s">
        <v>1367</v>
      </c>
      <c r="BL19" s="252" t="s">
        <v>1367</v>
      </c>
      <c r="BM19" s="252" t="s">
        <v>1367</v>
      </c>
      <c r="BN19" s="252" t="s">
        <v>1367</v>
      </c>
      <c r="BO19" s="252" t="s">
        <v>1367</v>
      </c>
      <c r="BP19" s="252" t="s">
        <v>1367</v>
      </c>
      <c r="BQ19" s="252" t="s">
        <v>1367</v>
      </c>
      <c r="BR19" s="252" t="s">
        <v>1367</v>
      </c>
      <c r="BS19" s="252" t="s">
        <v>1367</v>
      </c>
      <c r="BT19" s="252" t="s">
        <v>1367</v>
      </c>
      <c r="BU19" s="252" t="s">
        <v>1367</v>
      </c>
      <c r="BV19" s="252" t="s">
        <v>1367</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32.268999999999998</v>
      </c>
      <c r="AN20" s="252">
        <v>32.098999999999997</v>
      </c>
      <c r="AO20" s="252">
        <v>31.92</v>
      </c>
      <c r="AP20" s="252">
        <v>31.86</v>
      </c>
      <c r="AQ20" s="252">
        <v>31.744</v>
      </c>
      <c r="AR20" s="252">
        <v>31.745999999999999</v>
      </c>
      <c r="AS20" s="252">
        <v>31.824000000000002</v>
      </c>
      <c r="AT20" s="252">
        <v>32.06</v>
      </c>
      <c r="AU20" s="252">
        <v>32.183999999999997</v>
      </c>
      <c r="AV20" s="252">
        <v>32.353999999999999</v>
      </c>
      <c r="AW20" s="252">
        <v>32.170999999999999</v>
      </c>
      <c r="AX20" s="252">
        <v>31.366</v>
      </c>
      <c r="AY20" s="252">
        <v>30.725999999999999</v>
      </c>
      <c r="AZ20" s="409">
        <v>30.611008000000002</v>
      </c>
      <c r="BA20" s="409">
        <v>30.794163999999999</v>
      </c>
      <c r="BB20" s="409">
        <v>30.687915</v>
      </c>
      <c r="BC20" s="409">
        <v>30.756678000000001</v>
      </c>
      <c r="BD20" s="409">
        <v>30.845454</v>
      </c>
      <c r="BE20" s="409">
        <v>30.934242000000001</v>
      </c>
      <c r="BF20" s="409">
        <v>30.903041999999999</v>
      </c>
      <c r="BG20" s="409">
        <v>30.781853999999999</v>
      </c>
      <c r="BH20" s="409">
        <v>30.680678</v>
      </c>
      <c r="BI20" s="409">
        <v>30.559514</v>
      </c>
      <c r="BJ20" s="409">
        <v>30.538360999999998</v>
      </c>
      <c r="BK20" s="409">
        <v>30.418828000000001</v>
      </c>
      <c r="BL20" s="409">
        <v>30.399052000000001</v>
      </c>
      <c r="BM20" s="409">
        <v>30.439288999999999</v>
      </c>
      <c r="BN20" s="409">
        <v>30.430181999999999</v>
      </c>
      <c r="BO20" s="409">
        <v>30.516089999999998</v>
      </c>
      <c r="BP20" s="409">
        <v>30.597014999999999</v>
      </c>
      <c r="BQ20" s="409">
        <v>30.702956</v>
      </c>
      <c r="BR20" s="409">
        <v>30.683911999999999</v>
      </c>
      <c r="BS20" s="409">
        <v>30.564882999999998</v>
      </c>
      <c r="BT20" s="409">
        <v>30.465869999999999</v>
      </c>
      <c r="BU20" s="409">
        <v>30.341871999999999</v>
      </c>
      <c r="BV20" s="409">
        <v>30.317889000000001</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492"/>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498</v>
      </c>
      <c r="B22" s="172" t="s">
        <v>1206</v>
      </c>
      <c r="C22" s="252">
        <v>5.2070649363000001</v>
      </c>
      <c r="D22" s="252">
        <v>5.1873295968999997</v>
      </c>
      <c r="E22" s="252">
        <v>5.1521638657000004</v>
      </c>
      <c r="F22" s="252">
        <v>5.2028163739000002</v>
      </c>
      <c r="G22" s="252">
        <v>5.2638802974000001</v>
      </c>
      <c r="H22" s="252">
        <v>5.0806269250999998</v>
      </c>
      <c r="I22" s="252">
        <v>5.1390405397999999</v>
      </c>
      <c r="J22" s="252">
        <v>4.9514371129999999</v>
      </c>
      <c r="K22" s="252">
        <v>5.1998308208999999</v>
      </c>
      <c r="L22" s="252">
        <v>5.1808116494999998</v>
      </c>
      <c r="M22" s="252">
        <v>5.1621992448</v>
      </c>
      <c r="N22" s="252">
        <v>5.1576905531000001</v>
      </c>
      <c r="O22" s="252">
        <v>5.1981279293</v>
      </c>
      <c r="P22" s="252">
        <v>5.1471542231000003</v>
      </c>
      <c r="Q22" s="252">
        <v>5.2929477905000004</v>
      </c>
      <c r="R22" s="252">
        <v>5.2739958289000004</v>
      </c>
      <c r="S22" s="252">
        <v>5.1217564726000004</v>
      </c>
      <c r="T22" s="252">
        <v>5.1203173673000002</v>
      </c>
      <c r="U22" s="252">
        <v>5.2392952817999996</v>
      </c>
      <c r="V22" s="252">
        <v>5.2369147582000002</v>
      </c>
      <c r="W22" s="252">
        <v>5.1884828460000003</v>
      </c>
      <c r="X22" s="252">
        <v>5.2519527522000002</v>
      </c>
      <c r="Y22" s="252">
        <v>5.3380980945000003</v>
      </c>
      <c r="Z22" s="252">
        <v>5.2211903383999996</v>
      </c>
      <c r="AA22" s="252">
        <v>5.3805263731000004</v>
      </c>
      <c r="AB22" s="252">
        <v>5.2996078620000002</v>
      </c>
      <c r="AC22" s="252">
        <v>5.1886943590000003</v>
      </c>
      <c r="AD22" s="252">
        <v>5.3216453429000001</v>
      </c>
      <c r="AE22" s="252">
        <v>5.2968187780999996</v>
      </c>
      <c r="AF22" s="252">
        <v>5.2548139274999999</v>
      </c>
      <c r="AG22" s="252">
        <v>5.2692641030000003</v>
      </c>
      <c r="AH22" s="252">
        <v>5.2011052239</v>
      </c>
      <c r="AI22" s="252">
        <v>5.2189464888000003</v>
      </c>
      <c r="AJ22" s="252">
        <v>5.1520090206000004</v>
      </c>
      <c r="AK22" s="252">
        <v>5.2548125971999999</v>
      </c>
      <c r="AL22" s="252">
        <v>5.3143008478000002</v>
      </c>
      <c r="AM22" s="252">
        <v>5.3483746774999998</v>
      </c>
      <c r="AN22" s="252">
        <v>5.3614310431999996</v>
      </c>
      <c r="AO22" s="252">
        <v>5.2907981049000004</v>
      </c>
      <c r="AP22" s="252">
        <v>5.2504736693999998</v>
      </c>
      <c r="AQ22" s="252">
        <v>5.2359924999</v>
      </c>
      <c r="AR22" s="252">
        <v>5.2853101011000003</v>
      </c>
      <c r="AS22" s="252">
        <v>5.2751442677</v>
      </c>
      <c r="AT22" s="252">
        <v>5.2886728677999999</v>
      </c>
      <c r="AU22" s="252">
        <v>5.326371</v>
      </c>
      <c r="AV22" s="252">
        <v>5.326371</v>
      </c>
      <c r="AW22" s="252">
        <v>5.3496881954999997</v>
      </c>
      <c r="AX22" s="252">
        <v>5.4129530624999997</v>
      </c>
      <c r="AY22" s="252">
        <v>5.4674334053000004</v>
      </c>
      <c r="AZ22" s="409">
        <v>5.4472463598000003</v>
      </c>
      <c r="BA22" s="409">
        <v>5.4276387835</v>
      </c>
      <c r="BB22" s="409">
        <v>5.4082185564999996</v>
      </c>
      <c r="BC22" s="409">
        <v>5.3797862108999999</v>
      </c>
      <c r="BD22" s="409">
        <v>5.3634982439999996</v>
      </c>
      <c r="BE22" s="409">
        <v>5.3461220647000003</v>
      </c>
      <c r="BF22" s="409">
        <v>5.3284635353000001</v>
      </c>
      <c r="BG22" s="409">
        <v>5.3108695616999997</v>
      </c>
      <c r="BH22" s="409">
        <v>5.3031218243999998</v>
      </c>
      <c r="BI22" s="409">
        <v>5.2859393977</v>
      </c>
      <c r="BJ22" s="409">
        <v>5.2688433730000002</v>
      </c>
      <c r="BK22" s="409">
        <v>5.2291393104999999</v>
      </c>
      <c r="BL22" s="409">
        <v>5.2119101962999999</v>
      </c>
      <c r="BM22" s="409">
        <v>5.1942800645</v>
      </c>
      <c r="BN22" s="409">
        <v>5.1768024787</v>
      </c>
      <c r="BO22" s="409">
        <v>5.1593041234000001</v>
      </c>
      <c r="BP22" s="409">
        <v>5.1419654766000003</v>
      </c>
      <c r="BQ22" s="409">
        <v>5.1245291311000001</v>
      </c>
      <c r="BR22" s="409">
        <v>5.1068120348999999</v>
      </c>
      <c r="BS22" s="409">
        <v>5.1091730551000003</v>
      </c>
      <c r="BT22" s="409">
        <v>5.1113503626999996</v>
      </c>
      <c r="BU22" s="409">
        <v>5.1141088949000002</v>
      </c>
      <c r="BV22" s="409">
        <v>5.1819556267999998</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492"/>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311</v>
      </c>
      <c r="B24" s="172" t="s">
        <v>89</v>
      </c>
      <c r="C24" s="252">
        <v>35.271457935999997</v>
      </c>
      <c r="D24" s="252">
        <v>35.145511597000002</v>
      </c>
      <c r="E24" s="252">
        <v>35.942924865999998</v>
      </c>
      <c r="F24" s="252">
        <v>36.142378374000003</v>
      </c>
      <c r="G24" s="252">
        <v>36.448602297000001</v>
      </c>
      <c r="H24" s="252">
        <v>36.714417924999999</v>
      </c>
      <c r="I24" s="252">
        <v>36.977561540000004</v>
      </c>
      <c r="J24" s="252">
        <v>36.576122112999997</v>
      </c>
      <c r="K24" s="252">
        <v>36.955448820999997</v>
      </c>
      <c r="L24" s="252">
        <v>36.710367650000002</v>
      </c>
      <c r="M24" s="252">
        <v>36.815649245000003</v>
      </c>
      <c r="N24" s="252">
        <v>36.795046552999999</v>
      </c>
      <c r="O24" s="252">
        <v>37.221669929000001</v>
      </c>
      <c r="P24" s="252">
        <v>36.752684223000003</v>
      </c>
      <c r="Q24" s="252">
        <v>37.004492790999997</v>
      </c>
      <c r="R24" s="252">
        <v>37.095053829000001</v>
      </c>
      <c r="S24" s="252">
        <v>36.969107473000001</v>
      </c>
      <c r="T24" s="252">
        <v>37.395780367</v>
      </c>
      <c r="U24" s="252">
        <v>37.594290282000003</v>
      </c>
      <c r="V24" s="252">
        <v>37.469657757999997</v>
      </c>
      <c r="W24" s="252">
        <v>37.484002846000003</v>
      </c>
      <c r="X24" s="252">
        <v>37.803279752000002</v>
      </c>
      <c r="Y24" s="252">
        <v>38.273413093999999</v>
      </c>
      <c r="Z24" s="252">
        <v>38.014898338000002</v>
      </c>
      <c r="AA24" s="252">
        <v>37.226526372999999</v>
      </c>
      <c r="AB24" s="252">
        <v>37.026607861999999</v>
      </c>
      <c r="AC24" s="252">
        <v>36.534694359</v>
      </c>
      <c r="AD24" s="252">
        <v>36.745645343</v>
      </c>
      <c r="AE24" s="252">
        <v>37.228818777999997</v>
      </c>
      <c r="AF24" s="252">
        <v>37.624813928000002</v>
      </c>
      <c r="AG24" s="252">
        <v>37.860264102999999</v>
      </c>
      <c r="AH24" s="252">
        <v>37.654105223999998</v>
      </c>
      <c r="AI24" s="252">
        <v>37.812946488999998</v>
      </c>
      <c r="AJ24" s="252">
        <v>37.548009020999999</v>
      </c>
      <c r="AK24" s="252">
        <v>37.386812597000002</v>
      </c>
      <c r="AL24" s="252">
        <v>37.311300848000002</v>
      </c>
      <c r="AM24" s="252">
        <v>37.617374677999997</v>
      </c>
      <c r="AN24" s="252">
        <v>37.460431043</v>
      </c>
      <c r="AO24" s="252">
        <v>37.210798105000002</v>
      </c>
      <c r="AP24" s="252">
        <v>37.110473669000001</v>
      </c>
      <c r="AQ24" s="252">
        <v>36.979992500000002</v>
      </c>
      <c r="AR24" s="252">
        <v>37.031310101000003</v>
      </c>
      <c r="AS24" s="252">
        <v>37.099144268000003</v>
      </c>
      <c r="AT24" s="252">
        <v>37.348672868000001</v>
      </c>
      <c r="AU24" s="252">
        <v>37.510370999999999</v>
      </c>
      <c r="AV24" s="252">
        <v>37.680371000000001</v>
      </c>
      <c r="AW24" s="252">
        <v>37.520688196000002</v>
      </c>
      <c r="AX24" s="252">
        <v>36.778953061999999</v>
      </c>
      <c r="AY24" s="252">
        <v>36.193433405</v>
      </c>
      <c r="AZ24" s="409">
        <v>36.058254359999999</v>
      </c>
      <c r="BA24" s="409">
        <v>36.221802783999998</v>
      </c>
      <c r="BB24" s="409">
        <v>36.096133557000002</v>
      </c>
      <c r="BC24" s="409">
        <v>36.136464211000003</v>
      </c>
      <c r="BD24" s="409">
        <v>36.208952244000002</v>
      </c>
      <c r="BE24" s="409">
        <v>36.280364065000001</v>
      </c>
      <c r="BF24" s="409">
        <v>36.231505534999997</v>
      </c>
      <c r="BG24" s="409">
        <v>36.092723562000003</v>
      </c>
      <c r="BH24" s="409">
        <v>35.983799824000002</v>
      </c>
      <c r="BI24" s="409">
        <v>35.845453397999997</v>
      </c>
      <c r="BJ24" s="409">
        <v>35.807204372999998</v>
      </c>
      <c r="BK24" s="409">
        <v>35.647967311000002</v>
      </c>
      <c r="BL24" s="409">
        <v>35.610962196000003</v>
      </c>
      <c r="BM24" s="409">
        <v>35.633569065000003</v>
      </c>
      <c r="BN24" s="409">
        <v>35.606984478999998</v>
      </c>
      <c r="BO24" s="409">
        <v>35.675394122999997</v>
      </c>
      <c r="BP24" s="409">
        <v>35.738980476999998</v>
      </c>
      <c r="BQ24" s="409">
        <v>35.827485131000003</v>
      </c>
      <c r="BR24" s="409">
        <v>35.790724034999997</v>
      </c>
      <c r="BS24" s="409">
        <v>35.674056055000001</v>
      </c>
      <c r="BT24" s="409">
        <v>35.577220363000002</v>
      </c>
      <c r="BU24" s="409">
        <v>35.455980895000003</v>
      </c>
      <c r="BV24" s="409">
        <v>35.499844627000002</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492"/>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409"/>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675</v>
      </c>
      <c r="B27" s="173" t="s">
        <v>676</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5.38</v>
      </c>
      <c r="AT27" s="252">
        <v>5.8049999999999997</v>
      </c>
      <c r="AU27" s="252">
        <v>5.97</v>
      </c>
      <c r="AV27" s="252">
        <v>5.8949999999999996</v>
      </c>
      <c r="AW27" s="252">
        <v>5.97</v>
      </c>
      <c r="AX27" s="252">
        <v>5.71</v>
      </c>
      <c r="AY27" s="252">
        <v>5.53</v>
      </c>
      <c r="AZ27" s="493">
        <v>5.635008</v>
      </c>
      <c r="BA27" s="493">
        <v>5.8531639999999996</v>
      </c>
      <c r="BB27" s="493">
        <v>5.8619149999999998</v>
      </c>
      <c r="BC27" s="493">
        <v>5.8656779999999999</v>
      </c>
      <c r="BD27" s="493">
        <v>5.8894539999999997</v>
      </c>
      <c r="BE27" s="493">
        <v>5.9082420000000004</v>
      </c>
      <c r="BF27" s="493">
        <v>5.9070419999999997</v>
      </c>
      <c r="BG27" s="493">
        <v>5.9158540000000004</v>
      </c>
      <c r="BH27" s="493">
        <v>5.9446779999999997</v>
      </c>
      <c r="BI27" s="493">
        <v>5.9535140000000002</v>
      </c>
      <c r="BJ27" s="493">
        <v>5.9623609999999996</v>
      </c>
      <c r="BK27" s="493">
        <v>6.001328</v>
      </c>
      <c r="BL27" s="493">
        <v>6.0090519999999996</v>
      </c>
      <c r="BM27" s="493">
        <v>6.026789</v>
      </c>
      <c r="BN27" s="493">
        <v>6.0451819999999996</v>
      </c>
      <c r="BO27" s="493">
        <v>6.0585899999999997</v>
      </c>
      <c r="BP27" s="493">
        <v>6.0670149999999996</v>
      </c>
      <c r="BQ27" s="493">
        <v>6.1004560000000003</v>
      </c>
      <c r="BR27" s="493">
        <v>6.1089120000000001</v>
      </c>
      <c r="BS27" s="493">
        <v>6.1173830000000002</v>
      </c>
      <c r="BT27" s="493">
        <v>6.1458700000000004</v>
      </c>
      <c r="BU27" s="493">
        <v>6.1493719999999996</v>
      </c>
      <c r="BV27" s="493">
        <v>6.1528890000000001</v>
      </c>
    </row>
    <row r="28" spans="1:74" ht="11.1" customHeight="1" x14ac:dyDescent="0.2">
      <c r="A28" s="162" t="s">
        <v>677</v>
      </c>
      <c r="B28" s="173" t="s">
        <v>678</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25.12</v>
      </c>
      <c r="AX28" s="252">
        <v>25.05</v>
      </c>
      <c r="AY28" s="252">
        <v>25.524999999999999</v>
      </c>
      <c r="AZ28" s="493">
        <v>25.504999999999999</v>
      </c>
      <c r="BA28" s="493">
        <v>25.504999999999999</v>
      </c>
      <c r="BB28" s="493">
        <v>25.425000000000001</v>
      </c>
      <c r="BC28" s="493">
        <v>25.425000000000001</v>
      </c>
      <c r="BD28" s="493">
        <v>25.425000000000001</v>
      </c>
      <c r="BE28" s="493">
        <v>25.425000000000001</v>
      </c>
      <c r="BF28" s="493">
        <v>25.425000000000001</v>
      </c>
      <c r="BG28" s="493">
        <v>25.425000000000001</v>
      </c>
      <c r="BH28" s="493">
        <v>25.425000000000001</v>
      </c>
      <c r="BI28" s="493">
        <v>25.425000000000001</v>
      </c>
      <c r="BJ28" s="493">
        <v>25.425000000000001</v>
      </c>
      <c r="BK28" s="493">
        <v>25.851500000000001</v>
      </c>
      <c r="BL28" s="493">
        <v>25.853999999999999</v>
      </c>
      <c r="BM28" s="493">
        <v>25.906500000000001</v>
      </c>
      <c r="BN28" s="493">
        <v>25.908999999999999</v>
      </c>
      <c r="BO28" s="493">
        <v>25.9115</v>
      </c>
      <c r="BP28" s="493">
        <v>25.914000000000001</v>
      </c>
      <c r="BQ28" s="493">
        <v>25.916499999999999</v>
      </c>
      <c r="BR28" s="493">
        <v>25.919</v>
      </c>
      <c r="BS28" s="493">
        <v>25.921500000000002</v>
      </c>
      <c r="BT28" s="493">
        <v>25.923999999999999</v>
      </c>
      <c r="BU28" s="493">
        <v>25.926500000000001</v>
      </c>
      <c r="BV28" s="493">
        <v>25.928999999999998</v>
      </c>
    </row>
    <row r="29" spans="1:74" ht="11.1" customHeight="1" x14ac:dyDescent="0.2">
      <c r="A29" s="162" t="s">
        <v>1232</v>
      </c>
      <c r="B29" s="173" t="s">
        <v>1238</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2.153</v>
      </c>
      <c r="AN29" s="252">
        <v>2.113</v>
      </c>
      <c r="AO29" s="252">
        <v>2.0712540000000002</v>
      </c>
      <c r="AP29" s="252">
        <v>2.0470000000000002</v>
      </c>
      <c r="AQ29" s="252">
        <v>2.016</v>
      </c>
      <c r="AR29" s="252">
        <v>1.9570959999999999</v>
      </c>
      <c r="AS29" s="252">
        <v>1.9283410000000001</v>
      </c>
      <c r="AT29" s="252">
        <v>1.89</v>
      </c>
      <c r="AU29" s="252">
        <v>1.8445</v>
      </c>
      <c r="AV29" s="252">
        <v>1.81</v>
      </c>
      <c r="AW29" s="252">
        <v>1.7909999999999999</v>
      </c>
      <c r="AX29" s="252">
        <v>1.776</v>
      </c>
      <c r="AY29" s="252">
        <v>1.746</v>
      </c>
      <c r="AZ29" s="493">
        <v>1.546</v>
      </c>
      <c r="BA29" s="493">
        <v>1.5109999999999999</v>
      </c>
      <c r="BB29" s="493">
        <v>1.476</v>
      </c>
      <c r="BC29" s="493">
        <v>1.4410000000000001</v>
      </c>
      <c r="BD29" s="493">
        <v>1.4059999999999999</v>
      </c>
      <c r="BE29" s="493">
        <v>1.3759999999999999</v>
      </c>
      <c r="BF29" s="493">
        <v>1.3460000000000001</v>
      </c>
      <c r="BG29" s="493">
        <v>1.3160000000000001</v>
      </c>
      <c r="BH29" s="493">
        <v>1.286</v>
      </c>
      <c r="BI29" s="493">
        <v>1.256</v>
      </c>
      <c r="BJ29" s="493">
        <v>1.226</v>
      </c>
      <c r="BK29" s="493">
        <v>1.196</v>
      </c>
      <c r="BL29" s="493">
        <v>1.1659999999999999</v>
      </c>
      <c r="BM29" s="493">
        <v>1.1359999999999999</v>
      </c>
      <c r="BN29" s="493">
        <v>1.1060000000000001</v>
      </c>
      <c r="BO29" s="493">
        <v>1.0760000000000001</v>
      </c>
      <c r="BP29" s="493">
        <v>1.046</v>
      </c>
      <c r="BQ29" s="493">
        <v>1.016</v>
      </c>
      <c r="BR29" s="493">
        <v>0.98599999999999999</v>
      </c>
      <c r="BS29" s="493">
        <v>0.95599999999999996</v>
      </c>
      <c r="BT29" s="493">
        <v>0.92600000000000005</v>
      </c>
      <c r="BU29" s="493">
        <v>0.89600000000000002</v>
      </c>
      <c r="BV29" s="493">
        <v>0.86599999999999999</v>
      </c>
    </row>
    <row r="30" spans="1:74" ht="11.1" customHeight="1" x14ac:dyDescent="0.2">
      <c r="A30" s="162" t="s">
        <v>691</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34.039000000000001</v>
      </c>
      <c r="AN30" s="252">
        <v>33.969000000000001</v>
      </c>
      <c r="AO30" s="252">
        <v>33.850254</v>
      </c>
      <c r="AP30" s="252">
        <v>33.78</v>
      </c>
      <c r="AQ30" s="252">
        <v>33.624000000000002</v>
      </c>
      <c r="AR30" s="252">
        <v>33.276096000000003</v>
      </c>
      <c r="AS30" s="252">
        <v>33.184341000000003</v>
      </c>
      <c r="AT30" s="252">
        <v>33.44</v>
      </c>
      <c r="AU30" s="252">
        <v>33.464500000000001</v>
      </c>
      <c r="AV30" s="252">
        <v>33.384999999999998</v>
      </c>
      <c r="AW30" s="252">
        <v>32.881</v>
      </c>
      <c r="AX30" s="252">
        <v>32.536000000000001</v>
      </c>
      <c r="AY30" s="252">
        <v>32.801000000000002</v>
      </c>
      <c r="AZ30" s="409">
        <v>32.686008000000001</v>
      </c>
      <c r="BA30" s="409">
        <v>32.869163999999998</v>
      </c>
      <c r="BB30" s="409">
        <v>32.762915</v>
      </c>
      <c r="BC30" s="409">
        <v>32.731678000000002</v>
      </c>
      <c r="BD30" s="409">
        <v>32.720453999999997</v>
      </c>
      <c r="BE30" s="409">
        <v>32.709242000000003</v>
      </c>
      <c r="BF30" s="409">
        <v>32.678041999999998</v>
      </c>
      <c r="BG30" s="409">
        <v>32.656854000000003</v>
      </c>
      <c r="BH30" s="409">
        <v>32.655678000000002</v>
      </c>
      <c r="BI30" s="409">
        <v>32.634514000000003</v>
      </c>
      <c r="BJ30" s="409">
        <v>32.613360999999998</v>
      </c>
      <c r="BK30" s="409">
        <v>33.048828</v>
      </c>
      <c r="BL30" s="409">
        <v>33.029052</v>
      </c>
      <c r="BM30" s="409">
        <v>33.069288999999998</v>
      </c>
      <c r="BN30" s="409">
        <v>33.060181999999998</v>
      </c>
      <c r="BO30" s="409">
        <v>33.04609</v>
      </c>
      <c r="BP30" s="409">
        <v>33.027014999999999</v>
      </c>
      <c r="BQ30" s="409">
        <v>33.032955999999999</v>
      </c>
      <c r="BR30" s="409">
        <v>33.013911999999998</v>
      </c>
      <c r="BS30" s="409">
        <v>32.994883000000002</v>
      </c>
      <c r="BT30" s="409">
        <v>32.995869999999996</v>
      </c>
      <c r="BU30" s="409">
        <v>32.971871999999998</v>
      </c>
      <c r="BV30" s="409">
        <v>32.947889000000004</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679</v>
      </c>
      <c r="B33" s="173" t="s">
        <v>676</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493">
        <v>0</v>
      </c>
      <c r="BA33" s="493">
        <v>0</v>
      </c>
      <c r="BB33" s="493">
        <v>0</v>
      </c>
      <c r="BC33" s="493">
        <v>0</v>
      </c>
      <c r="BD33" s="493">
        <v>0</v>
      </c>
      <c r="BE33" s="493">
        <v>0</v>
      </c>
      <c r="BF33" s="493">
        <v>0</v>
      </c>
      <c r="BG33" s="493">
        <v>0</v>
      </c>
      <c r="BH33" s="493">
        <v>0</v>
      </c>
      <c r="BI33" s="493">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680</v>
      </c>
      <c r="B34" s="173" t="s">
        <v>678</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0.71</v>
      </c>
      <c r="AX34" s="252">
        <v>1.17</v>
      </c>
      <c r="AY34" s="252">
        <v>2.0750000000000002</v>
      </c>
      <c r="AZ34" s="493">
        <v>2.0750000000000002</v>
      </c>
      <c r="BA34" s="493">
        <v>2.0750000000000002</v>
      </c>
      <c r="BB34" s="493">
        <v>2.0750000000000002</v>
      </c>
      <c r="BC34" s="493">
        <v>1.9750000000000001</v>
      </c>
      <c r="BD34" s="493">
        <v>1.875</v>
      </c>
      <c r="BE34" s="493">
        <v>1.7749999999999999</v>
      </c>
      <c r="BF34" s="493">
        <v>1.7749999999999999</v>
      </c>
      <c r="BG34" s="493">
        <v>1.875</v>
      </c>
      <c r="BH34" s="493">
        <v>1.9750000000000001</v>
      </c>
      <c r="BI34" s="493">
        <v>2.0750000000000002</v>
      </c>
      <c r="BJ34" s="493">
        <v>2.0750000000000002</v>
      </c>
      <c r="BK34" s="493">
        <v>2.63</v>
      </c>
      <c r="BL34" s="493">
        <v>2.63</v>
      </c>
      <c r="BM34" s="493">
        <v>2.63</v>
      </c>
      <c r="BN34" s="493">
        <v>2.63</v>
      </c>
      <c r="BO34" s="493">
        <v>2.5299999999999998</v>
      </c>
      <c r="BP34" s="493">
        <v>2.4300000000000002</v>
      </c>
      <c r="BQ34" s="493">
        <v>2.33</v>
      </c>
      <c r="BR34" s="493">
        <v>2.33</v>
      </c>
      <c r="BS34" s="493">
        <v>2.4300000000000002</v>
      </c>
      <c r="BT34" s="493">
        <v>2.5299999999999998</v>
      </c>
      <c r="BU34" s="493">
        <v>2.63</v>
      </c>
      <c r="BV34" s="493">
        <v>2.63</v>
      </c>
    </row>
    <row r="35" spans="1:74" ht="11.1" customHeight="1" x14ac:dyDescent="0.2">
      <c r="A35" s="162" t="s">
        <v>1233</v>
      </c>
      <c r="B35" s="173" t="s">
        <v>1238</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5.0000000000000001E-4</v>
      </c>
      <c r="AV35" s="252">
        <v>1E-3</v>
      </c>
      <c r="AW35" s="252">
        <v>0</v>
      </c>
      <c r="AX35" s="252">
        <v>0</v>
      </c>
      <c r="AY35" s="252">
        <v>0</v>
      </c>
      <c r="AZ35" s="493">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1001</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1.2805</v>
      </c>
      <c r="AV36" s="252">
        <v>1.0309999999999999</v>
      </c>
      <c r="AW36" s="252">
        <v>0.71</v>
      </c>
      <c r="AX36" s="252">
        <v>1.17</v>
      </c>
      <c r="AY36" s="252">
        <v>2.0750000000000002</v>
      </c>
      <c r="AZ36" s="409">
        <v>2.0750000000000002</v>
      </c>
      <c r="BA36" s="409">
        <v>2.0750000000000002</v>
      </c>
      <c r="BB36" s="409">
        <v>2.0750000000000002</v>
      </c>
      <c r="BC36" s="409">
        <v>1.9750000000000001</v>
      </c>
      <c r="BD36" s="409">
        <v>1.875</v>
      </c>
      <c r="BE36" s="409">
        <v>1.7749999999999999</v>
      </c>
      <c r="BF36" s="409">
        <v>1.7749999999999999</v>
      </c>
      <c r="BG36" s="409">
        <v>1.875</v>
      </c>
      <c r="BH36" s="409">
        <v>1.9750000000000001</v>
      </c>
      <c r="BI36" s="409">
        <v>2.0750000000000002</v>
      </c>
      <c r="BJ36" s="409">
        <v>2.0750000000000002</v>
      </c>
      <c r="BK36" s="409">
        <v>2.63</v>
      </c>
      <c r="BL36" s="409">
        <v>2.63</v>
      </c>
      <c r="BM36" s="409">
        <v>2.63</v>
      </c>
      <c r="BN36" s="409">
        <v>2.63</v>
      </c>
      <c r="BO36" s="409">
        <v>2.5299999999999998</v>
      </c>
      <c r="BP36" s="409">
        <v>2.4300000000000002</v>
      </c>
      <c r="BQ36" s="409">
        <v>2.33</v>
      </c>
      <c r="BR36" s="409">
        <v>2.33</v>
      </c>
      <c r="BS36" s="409">
        <v>2.4300000000000002</v>
      </c>
      <c r="BT36" s="409">
        <v>2.5299999999999998</v>
      </c>
      <c r="BU36" s="409">
        <v>2.63</v>
      </c>
      <c r="BV36" s="409">
        <v>2.63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1106</v>
      </c>
      <c r="B38" s="174" t="s">
        <v>1107</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1.768</v>
      </c>
      <c r="AT38" s="253">
        <v>1.53</v>
      </c>
      <c r="AU38" s="253">
        <v>1.46</v>
      </c>
      <c r="AV38" s="253">
        <v>1.4850000000000001</v>
      </c>
      <c r="AW38" s="253">
        <v>2.08</v>
      </c>
      <c r="AX38" s="253">
        <v>2.415</v>
      </c>
      <c r="AY38" s="253">
        <v>2.4649999999999999</v>
      </c>
      <c r="AZ38" s="631" t="s">
        <v>1366</v>
      </c>
      <c r="BA38" s="631" t="s">
        <v>1366</v>
      </c>
      <c r="BB38" s="631" t="s">
        <v>1366</v>
      </c>
      <c r="BC38" s="631" t="s">
        <v>1366</v>
      </c>
      <c r="BD38" s="631" t="s">
        <v>1366</v>
      </c>
      <c r="BE38" s="631" t="s">
        <v>1366</v>
      </c>
      <c r="BF38" s="631" t="s">
        <v>1366</v>
      </c>
      <c r="BG38" s="631" t="s">
        <v>1366</v>
      </c>
      <c r="BH38" s="631" t="s">
        <v>1366</v>
      </c>
      <c r="BI38" s="631" t="s">
        <v>1366</v>
      </c>
      <c r="BJ38" s="631" t="s">
        <v>1366</v>
      </c>
      <c r="BK38" s="631" t="s">
        <v>1366</v>
      </c>
      <c r="BL38" s="631" t="s">
        <v>1366</v>
      </c>
      <c r="BM38" s="631" t="s">
        <v>1366</v>
      </c>
      <c r="BN38" s="631" t="s">
        <v>1366</v>
      </c>
      <c r="BO38" s="631" t="s">
        <v>1366</v>
      </c>
      <c r="BP38" s="631" t="s">
        <v>1366</v>
      </c>
      <c r="BQ38" s="631" t="s">
        <v>1366</v>
      </c>
      <c r="BR38" s="631" t="s">
        <v>1366</v>
      </c>
      <c r="BS38" s="631" t="s">
        <v>1366</v>
      </c>
      <c r="BT38" s="631" t="s">
        <v>1366</v>
      </c>
      <c r="BU38" s="631" t="s">
        <v>1366</v>
      </c>
      <c r="BV38" s="631" t="s">
        <v>1366</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9" t="s">
        <v>1087</v>
      </c>
      <c r="C40" s="781"/>
      <c r="D40" s="781"/>
      <c r="E40" s="781"/>
      <c r="F40" s="781"/>
      <c r="G40" s="781"/>
      <c r="H40" s="781"/>
      <c r="I40" s="781"/>
      <c r="J40" s="781"/>
      <c r="K40" s="781"/>
      <c r="L40" s="781"/>
      <c r="M40" s="781"/>
      <c r="N40" s="781"/>
      <c r="O40" s="781"/>
      <c r="P40" s="781"/>
      <c r="Q40" s="781"/>
    </row>
    <row r="41" spans="1:74" ht="24" customHeight="1" x14ac:dyDescent="0.2">
      <c r="B41" s="813" t="s">
        <v>1361</v>
      </c>
      <c r="C41" s="803"/>
      <c r="D41" s="803"/>
      <c r="E41" s="803"/>
      <c r="F41" s="803"/>
      <c r="G41" s="803"/>
      <c r="H41" s="803"/>
      <c r="I41" s="803"/>
      <c r="J41" s="803"/>
      <c r="K41" s="803"/>
      <c r="L41" s="803"/>
      <c r="M41" s="803"/>
      <c r="N41" s="803"/>
      <c r="O41" s="803"/>
      <c r="P41" s="803"/>
      <c r="Q41" s="799"/>
    </row>
    <row r="42" spans="1:74" ht="13.15" customHeight="1" x14ac:dyDescent="0.2">
      <c r="B42" s="820" t="s">
        <v>1231</v>
      </c>
      <c r="C42" s="799"/>
      <c r="D42" s="799"/>
      <c r="E42" s="799"/>
      <c r="F42" s="799"/>
      <c r="G42" s="799"/>
      <c r="H42" s="799"/>
      <c r="I42" s="799"/>
      <c r="J42" s="799"/>
      <c r="K42" s="799"/>
      <c r="L42" s="799"/>
      <c r="M42" s="799"/>
      <c r="N42" s="799"/>
      <c r="O42" s="799"/>
      <c r="P42" s="799"/>
      <c r="Q42" s="799"/>
    </row>
    <row r="43" spans="1:74" s="440" customFormat="1" ht="12" customHeight="1" x14ac:dyDescent="0.2">
      <c r="A43" s="441"/>
      <c r="B43" s="802" t="s">
        <v>1028</v>
      </c>
      <c r="C43" s="803"/>
      <c r="D43" s="803"/>
      <c r="E43" s="803"/>
      <c r="F43" s="803"/>
      <c r="G43" s="803"/>
      <c r="H43" s="803"/>
      <c r="I43" s="803"/>
      <c r="J43" s="803"/>
      <c r="K43" s="803"/>
      <c r="L43" s="803"/>
      <c r="M43" s="803"/>
      <c r="N43" s="803"/>
      <c r="O43" s="803"/>
      <c r="P43" s="803"/>
      <c r="Q43" s="799"/>
      <c r="AY43" s="536"/>
      <c r="AZ43" s="536"/>
      <c r="BA43" s="536"/>
      <c r="BB43" s="536"/>
      <c r="BC43" s="536"/>
      <c r="BD43" s="649"/>
      <c r="BE43" s="649"/>
      <c r="BF43" s="649"/>
      <c r="BG43" s="536"/>
      <c r="BH43" s="536"/>
      <c r="BI43" s="536"/>
      <c r="BJ43" s="536"/>
    </row>
    <row r="44" spans="1:74" s="440" customFormat="1" ht="14.1" customHeight="1" x14ac:dyDescent="0.2">
      <c r="A44" s="441"/>
      <c r="B44" s="816" t="s">
        <v>1051</v>
      </c>
      <c r="C44" s="799"/>
      <c r="D44" s="799"/>
      <c r="E44" s="799"/>
      <c r="F44" s="799"/>
      <c r="G44" s="799"/>
      <c r="H44" s="799"/>
      <c r="I44" s="799"/>
      <c r="J44" s="799"/>
      <c r="K44" s="799"/>
      <c r="L44" s="799"/>
      <c r="M44" s="799"/>
      <c r="N44" s="799"/>
      <c r="O44" s="799"/>
      <c r="P44" s="799"/>
      <c r="Q44" s="799"/>
      <c r="AY44" s="536"/>
      <c r="AZ44" s="536"/>
      <c r="BA44" s="536"/>
      <c r="BB44" s="536"/>
      <c r="BC44" s="536"/>
      <c r="BD44" s="649"/>
      <c r="BE44" s="649"/>
      <c r="BF44" s="649"/>
      <c r="BG44" s="536"/>
      <c r="BH44" s="536"/>
      <c r="BI44" s="536"/>
      <c r="BJ44" s="536"/>
    </row>
    <row r="45" spans="1:74" s="440" customFormat="1" ht="12" customHeight="1" x14ac:dyDescent="0.2">
      <c r="A45" s="441"/>
      <c r="B45" s="797" t="s">
        <v>1032</v>
      </c>
      <c r="C45" s="798"/>
      <c r="D45" s="798"/>
      <c r="E45" s="798"/>
      <c r="F45" s="798"/>
      <c r="G45" s="798"/>
      <c r="H45" s="798"/>
      <c r="I45" s="798"/>
      <c r="J45" s="798"/>
      <c r="K45" s="798"/>
      <c r="L45" s="798"/>
      <c r="M45" s="798"/>
      <c r="N45" s="798"/>
      <c r="O45" s="798"/>
      <c r="P45" s="798"/>
      <c r="Q45" s="799"/>
      <c r="AY45" s="536"/>
      <c r="AZ45" s="536"/>
      <c r="BA45" s="536"/>
      <c r="BB45" s="536"/>
      <c r="BC45" s="536"/>
      <c r="BD45" s="649"/>
      <c r="BE45" s="649"/>
      <c r="BF45" s="649"/>
      <c r="BG45" s="536"/>
      <c r="BH45" s="536"/>
      <c r="BI45" s="536"/>
      <c r="BJ45" s="536"/>
    </row>
    <row r="46" spans="1:74" s="440" customFormat="1" ht="12" customHeight="1" x14ac:dyDescent="0.2">
      <c r="A46" s="436"/>
      <c r="B46" s="811" t="s">
        <v>1130</v>
      </c>
      <c r="C46" s="799"/>
      <c r="D46" s="799"/>
      <c r="E46" s="799"/>
      <c r="F46" s="799"/>
      <c r="G46" s="799"/>
      <c r="H46" s="799"/>
      <c r="I46" s="799"/>
      <c r="J46" s="799"/>
      <c r="K46" s="799"/>
      <c r="L46" s="799"/>
      <c r="M46" s="799"/>
      <c r="N46" s="799"/>
      <c r="O46" s="799"/>
      <c r="P46" s="799"/>
      <c r="Q46" s="799"/>
      <c r="AY46" s="536"/>
      <c r="AZ46" s="536"/>
      <c r="BA46" s="536"/>
      <c r="BB46" s="536"/>
      <c r="BC46" s="536"/>
      <c r="BD46" s="649"/>
      <c r="BE46" s="649"/>
      <c r="BF46" s="649"/>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A19" sqref="BA19"/>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customHeight="1" x14ac:dyDescent="0.2">
      <c r="A1" s="790" t="s">
        <v>982</v>
      </c>
      <c r="B1" s="821" t="s">
        <v>1131</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821"/>
      <c r="AN1" s="821"/>
      <c r="AO1" s="821"/>
      <c r="AP1" s="821"/>
      <c r="AQ1" s="821"/>
      <c r="AR1" s="821"/>
      <c r="AS1" s="821"/>
      <c r="AT1" s="821"/>
      <c r="AU1" s="821"/>
      <c r="AV1" s="821"/>
      <c r="AW1" s="821"/>
      <c r="AX1" s="821"/>
      <c r="AY1" s="821"/>
      <c r="AZ1" s="821"/>
      <c r="BA1" s="821"/>
      <c r="BB1" s="821"/>
      <c r="BC1" s="821"/>
      <c r="BD1" s="821"/>
      <c r="BE1" s="821"/>
      <c r="BF1" s="821"/>
      <c r="BG1" s="821"/>
      <c r="BH1" s="821"/>
      <c r="BI1" s="821"/>
      <c r="BJ1" s="821"/>
      <c r="BK1" s="821"/>
      <c r="BL1" s="821"/>
      <c r="BM1" s="821"/>
      <c r="BN1" s="821"/>
      <c r="BO1" s="821"/>
      <c r="BP1" s="821"/>
      <c r="BQ1" s="821"/>
      <c r="BR1" s="821"/>
      <c r="BS1" s="821"/>
      <c r="BT1" s="821"/>
      <c r="BU1" s="821"/>
      <c r="BV1" s="821"/>
    </row>
    <row r="2" spans="1:74" ht="12.75" customHeight="1" x14ac:dyDescent="0.2">
      <c r="A2" s="791"/>
      <c r="B2" s="541" t="str">
        <f>"U.S. Energy Information Administration  |  Short-Term Energy Outlook  - "&amp;Dates!D1</f>
        <v>U.S. Energy Information Administration  |  Short-Term Energy Outlook  - February 2019</v>
      </c>
      <c r="C2" s="542"/>
      <c r="D2" s="542"/>
      <c r="E2" s="542"/>
      <c r="F2" s="542"/>
      <c r="G2" s="542"/>
      <c r="H2" s="542"/>
      <c r="I2" s="617"/>
      <c r="J2" s="618"/>
      <c r="K2" s="618"/>
      <c r="L2" s="618"/>
      <c r="M2" s="618"/>
      <c r="N2" s="618"/>
      <c r="O2" s="618"/>
      <c r="P2" s="618"/>
      <c r="Q2" s="618"/>
      <c r="R2" s="618"/>
      <c r="S2" s="618"/>
      <c r="T2" s="618"/>
      <c r="U2" s="618"/>
      <c r="V2" s="618"/>
      <c r="W2" s="618"/>
      <c r="X2" s="618"/>
      <c r="Y2" s="618"/>
      <c r="Z2" s="618"/>
      <c r="AA2" s="618"/>
      <c r="AB2" s="618"/>
      <c r="AC2" s="618"/>
      <c r="AD2" s="618"/>
      <c r="AE2" s="618"/>
      <c r="AF2" s="618"/>
      <c r="AG2" s="618"/>
      <c r="AH2" s="618"/>
      <c r="AI2" s="618"/>
      <c r="AJ2" s="618"/>
      <c r="AK2" s="618"/>
      <c r="AL2" s="618"/>
      <c r="AM2" s="619"/>
      <c r="AN2" s="619"/>
      <c r="AO2" s="619"/>
      <c r="AP2" s="619"/>
      <c r="AQ2" s="619"/>
      <c r="AR2" s="619"/>
      <c r="AS2" s="619"/>
      <c r="AT2" s="619"/>
      <c r="AU2" s="619"/>
      <c r="AV2" s="619"/>
      <c r="AW2" s="619"/>
      <c r="AX2" s="619"/>
      <c r="AY2" s="620"/>
      <c r="AZ2" s="620"/>
      <c r="BA2" s="620"/>
      <c r="BB2" s="620"/>
      <c r="BC2" s="620"/>
      <c r="BD2" s="657"/>
      <c r="BE2" s="657"/>
      <c r="BF2" s="657"/>
      <c r="BG2" s="620"/>
      <c r="BH2" s="620"/>
      <c r="BI2" s="620"/>
      <c r="BJ2" s="620"/>
      <c r="BK2" s="619"/>
      <c r="BL2" s="619"/>
      <c r="BM2" s="619"/>
      <c r="BN2" s="619"/>
      <c r="BO2" s="619"/>
      <c r="BP2" s="619"/>
      <c r="BQ2" s="619"/>
      <c r="BR2" s="619"/>
      <c r="BS2" s="619"/>
      <c r="BT2" s="619"/>
      <c r="BU2" s="619"/>
      <c r="BV2" s="621"/>
    </row>
    <row r="3" spans="1:74" ht="12.75" x14ac:dyDescent="0.2">
      <c r="B3" s="47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x14ac:dyDescent="0.2">
      <c r="B4" s="476"/>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Y5" s="153"/>
      <c r="BG5" s="644"/>
      <c r="BH5" s="644"/>
      <c r="BI5" s="644"/>
    </row>
    <row r="6" spans="1:74" ht="11.1" customHeight="1" x14ac:dyDescent="0.2">
      <c r="A6" s="162" t="s">
        <v>722</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23.650763759</v>
      </c>
      <c r="AB6" s="252">
        <v>23.614667773000001</v>
      </c>
      <c r="AC6" s="252">
        <v>24.509113275000001</v>
      </c>
      <c r="AD6" s="252">
        <v>23.77262863</v>
      </c>
      <c r="AE6" s="252">
        <v>24.566065985000002</v>
      </c>
      <c r="AF6" s="252">
        <v>25.094514297</v>
      </c>
      <c r="AG6" s="252">
        <v>24.588615953000001</v>
      </c>
      <c r="AH6" s="252">
        <v>24.798176274999999</v>
      </c>
      <c r="AI6" s="252">
        <v>24.083583297000001</v>
      </c>
      <c r="AJ6" s="252">
        <v>24.418636275000001</v>
      </c>
      <c r="AK6" s="252">
        <v>24.846574962999998</v>
      </c>
      <c r="AL6" s="252">
        <v>24.751729598000001</v>
      </c>
      <c r="AM6" s="252">
        <v>24.763586922999998</v>
      </c>
      <c r="AN6" s="252">
        <v>24.01369725</v>
      </c>
      <c r="AO6" s="252">
        <v>24.863362696999999</v>
      </c>
      <c r="AP6" s="252">
        <v>24.206385869000002</v>
      </c>
      <c r="AQ6" s="252">
        <v>24.792071245999999</v>
      </c>
      <c r="AR6" s="252">
        <v>25.132971868999999</v>
      </c>
      <c r="AS6" s="252">
        <v>25.162883246</v>
      </c>
      <c r="AT6" s="252">
        <v>25.813553923000001</v>
      </c>
      <c r="AU6" s="252">
        <v>24.520799202999999</v>
      </c>
      <c r="AV6" s="252">
        <v>25.332114246</v>
      </c>
      <c r="AW6" s="252">
        <v>25.300180551</v>
      </c>
      <c r="AX6" s="252">
        <v>24.892505648</v>
      </c>
      <c r="AY6" s="252">
        <v>24.974077816000001</v>
      </c>
      <c r="AZ6" s="409">
        <v>24.828515008</v>
      </c>
      <c r="BA6" s="409">
        <v>25.083088137000001</v>
      </c>
      <c r="BB6" s="409">
        <v>24.784649213000002</v>
      </c>
      <c r="BC6" s="409">
        <v>25.074426147</v>
      </c>
      <c r="BD6" s="409">
        <v>25.484772399000001</v>
      </c>
      <c r="BE6" s="409">
        <v>25.683022112</v>
      </c>
      <c r="BF6" s="409">
        <v>25.785455192000001</v>
      </c>
      <c r="BG6" s="409">
        <v>25.103753531999999</v>
      </c>
      <c r="BH6" s="409">
        <v>25.219085923000002</v>
      </c>
      <c r="BI6" s="409">
        <v>25.074933074</v>
      </c>
      <c r="BJ6" s="409">
        <v>25.631030152000001</v>
      </c>
      <c r="BK6" s="409">
        <v>25.153346681999999</v>
      </c>
      <c r="BL6" s="409">
        <v>25.025080029000002</v>
      </c>
      <c r="BM6" s="409">
        <v>25.332161752000001</v>
      </c>
      <c r="BN6" s="409">
        <v>25.043853846000001</v>
      </c>
      <c r="BO6" s="409">
        <v>25.257941582000001</v>
      </c>
      <c r="BP6" s="409">
        <v>25.748279237999999</v>
      </c>
      <c r="BQ6" s="409">
        <v>25.944010961</v>
      </c>
      <c r="BR6" s="409">
        <v>26.058592471000001</v>
      </c>
      <c r="BS6" s="409">
        <v>25.476049921000001</v>
      </c>
      <c r="BT6" s="409">
        <v>25.438953265999999</v>
      </c>
      <c r="BU6" s="409">
        <v>25.242803462000001</v>
      </c>
      <c r="BV6" s="409">
        <v>25.784843084999999</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2.5899666667000001</v>
      </c>
      <c r="AV7" s="252">
        <v>2.6240645160999998</v>
      </c>
      <c r="AW7" s="252">
        <v>2.479855218</v>
      </c>
      <c r="AX7" s="252">
        <v>2.4496523240000001</v>
      </c>
      <c r="AY7" s="252">
        <v>2.415294533</v>
      </c>
      <c r="AZ7" s="409">
        <v>2.4631740949999998</v>
      </c>
      <c r="BA7" s="409">
        <v>2.3564572589999999</v>
      </c>
      <c r="BB7" s="409">
        <v>2.2993260329999998</v>
      </c>
      <c r="BC7" s="409">
        <v>2.3602021959999999</v>
      </c>
      <c r="BD7" s="409">
        <v>2.4212346760000001</v>
      </c>
      <c r="BE7" s="409">
        <v>2.442784203</v>
      </c>
      <c r="BF7" s="409">
        <v>2.5007827310000001</v>
      </c>
      <c r="BG7" s="409">
        <v>2.452690896</v>
      </c>
      <c r="BH7" s="409">
        <v>2.4268349890000001</v>
      </c>
      <c r="BI7" s="409">
        <v>2.4490169260000001</v>
      </c>
      <c r="BJ7" s="409">
        <v>2.4545172970000002</v>
      </c>
      <c r="BK7" s="409">
        <v>2.4214290549999999</v>
      </c>
      <c r="BL7" s="409">
        <v>2.4679743869999999</v>
      </c>
      <c r="BM7" s="409">
        <v>2.3599907569999998</v>
      </c>
      <c r="BN7" s="409">
        <v>2.3016493740000001</v>
      </c>
      <c r="BO7" s="409">
        <v>2.3613683970000001</v>
      </c>
      <c r="BP7" s="409">
        <v>2.4213029860000002</v>
      </c>
      <c r="BQ7" s="409">
        <v>2.4418159699999999</v>
      </c>
      <c r="BR7" s="409">
        <v>2.4988352869999999</v>
      </c>
      <c r="BS7" s="409">
        <v>2.44982911</v>
      </c>
      <c r="BT7" s="409">
        <v>2.4231169449999999</v>
      </c>
      <c r="BU7" s="409">
        <v>2.4444993410000002</v>
      </c>
      <c r="BV7" s="409">
        <v>2.4492603129999999</v>
      </c>
    </row>
    <row r="8" spans="1:74" ht="11.1" customHeight="1" x14ac:dyDescent="0.2">
      <c r="A8" s="162" t="s">
        <v>723</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1.9237741934999999</v>
      </c>
      <c r="AW8" s="252">
        <v>1.916196797</v>
      </c>
      <c r="AX8" s="252">
        <v>2.0287593070000001</v>
      </c>
      <c r="AY8" s="252">
        <v>1.9252137760000001</v>
      </c>
      <c r="AZ8" s="409">
        <v>1.9857953770000001</v>
      </c>
      <c r="BA8" s="409">
        <v>1.972765342</v>
      </c>
      <c r="BB8" s="409">
        <v>1.966847644</v>
      </c>
      <c r="BC8" s="409">
        <v>1.978158415</v>
      </c>
      <c r="BD8" s="409">
        <v>2.009592187</v>
      </c>
      <c r="BE8" s="409">
        <v>2.0051723730000002</v>
      </c>
      <c r="BF8" s="409">
        <v>1.988676925</v>
      </c>
      <c r="BG8" s="409">
        <v>1.9554871</v>
      </c>
      <c r="BH8" s="409">
        <v>1.9786153980000001</v>
      </c>
      <c r="BI8" s="409">
        <v>1.961150612</v>
      </c>
      <c r="BJ8" s="409">
        <v>2.0804873189999999</v>
      </c>
      <c r="BK8" s="409">
        <v>1.924692091</v>
      </c>
      <c r="BL8" s="409">
        <v>1.991070106</v>
      </c>
      <c r="BM8" s="409">
        <v>1.982375459</v>
      </c>
      <c r="BN8" s="409">
        <v>1.9797389359999999</v>
      </c>
      <c r="BO8" s="409">
        <v>1.993327649</v>
      </c>
      <c r="BP8" s="409">
        <v>2.0260507159999999</v>
      </c>
      <c r="BQ8" s="409">
        <v>2.0216494549999999</v>
      </c>
      <c r="BR8" s="409">
        <v>2.0040216480000002</v>
      </c>
      <c r="BS8" s="409">
        <v>1.968525275</v>
      </c>
      <c r="BT8" s="409">
        <v>1.9885407850000001</v>
      </c>
      <c r="BU8" s="409">
        <v>1.9666685850000001</v>
      </c>
      <c r="BV8" s="409">
        <v>2.081197236</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20.893412999999999</v>
      </c>
      <c r="AX9" s="252">
        <v>20.403378481000001</v>
      </c>
      <c r="AY9" s="252">
        <v>20.622853971000001</v>
      </c>
      <c r="AZ9" s="409">
        <v>20.368829999999999</v>
      </c>
      <c r="BA9" s="409">
        <v>20.74315</v>
      </c>
      <c r="BB9" s="409">
        <v>20.507760000000001</v>
      </c>
      <c r="BC9" s="409">
        <v>20.725349999999999</v>
      </c>
      <c r="BD9" s="409">
        <v>21.043230000000001</v>
      </c>
      <c r="BE9" s="409">
        <v>21.224350000000001</v>
      </c>
      <c r="BF9" s="409">
        <v>21.28528</v>
      </c>
      <c r="BG9" s="409">
        <v>20.68486</v>
      </c>
      <c r="BH9" s="409">
        <v>20.80292</v>
      </c>
      <c r="BI9" s="409">
        <v>20.654050000000002</v>
      </c>
      <c r="BJ9" s="409">
        <v>21.08531</v>
      </c>
      <c r="BK9" s="409">
        <v>20.796510000000001</v>
      </c>
      <c r="BL9" s="409">
        <v>20.555319999999998</v>
      </c>
      <c r="BM9" s="409">
        <v>20.97908</v>
      </c>
      <c r="BN9" s="409">
        <v>20.751750000000001</v>
      </c>
      <c r="BO9" s="409">
        <v>20.892530000000001</v>
      </c>
      <c r="BP9" s="409">
        <v>21.290209999999998</v>
      </c>
      <c r="BQ9" s="409">
        <v>21.469830000000002</v>
      </c>
      <c r="BR9" s="409">
        <v>21.545020000000001</v>
      </c>
      <c r="BS9" s="409">
        <v>21.046980000000001</v>
      </c>
      <c r="BT9" s="409">
        <v>21.016580000000001</v>
      </c>
      <c r="BU9" s="409">
        <v>20.820920000000001</v>
      </c>
      <c r="BV9" s="409">
        <v>21.243670000000002</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724</v>
      </c>
      <c r="B11" s="172" t="s">
        <v>502</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6.5455121453</v>
      </c>
      <c r="AB11" s="252">
        <v>6.8587270469000003</v>
      </c>
      <c r="AC11" s="252">
        <v>7.0437594081999997</v>
      </c>
      <c r="AD11" s="252">
        <v>6.8145276146000002</v>
      </c>
      <c r="AE11" s="252">
        <v>6.9081779236000003</v>
      </c>
      <c r="AF11" s="252">
        <v>7.1036139781000003</v>
      </c>
      <c r="AG11" s="252">
        <v>7.0158312004000001</v>
      </c>
      <c r="AH11" s="252">
        <v>7.1258589499999996</v>
      </c>
      <c r="AI11" s="252">
        <v>7.0575407612000003</v>
      </c>
      <c r="AJ11" s="252">
        <v>6.9787454193</v>
      </c>
      <c r="AK11" s="252">
        <v>6.9386301035000004</v>
      </c>
      <c r="AL11" s="252">
        <v>6.9031837874999997</v>
      </c>
      <c r="AM11" s="252">
        <v>6.5326077856999998</v>
      </c>
      <c r="AN11" s="252">
        <v>6.7494392316000003</v>
      </c>
      <c r="AO11" s="252">
        <v>6.8902340913</v>
      </c>
      <c r="AP11" s="252">
        <v>6.7700631453</v>
      </c>
      <c r="AQ11" s="252">
        <v>6.4896755346999999</v>
      </c>
      <c r="AR11" s="252">
        <v>7.0202713007000002</v>
      </c>
      <c r="AS11" s="252">
        <v>6.8630075214000001</v>
      </c>
      <c r="AT11" s="252">
        <v>7.0600365893000001</v>
      </c>
      <c r="AU11" s="252">
        <v>6.8997915237000003</v>
      </c>
      <c r="AV11" s="252">
        <v>6.9683832453000001</v>
      </c>
      <c r="AW11" s="252">
        <v>6.9161908170000004</v>
      </c>
      <c r="AX11" s="252">
        <v>6.9479947150000001</v>
      </c>
      <c r="AY11" s="252">
        <v>6.488138878</v>
      </c>
      <c r="AZ11" s="409">
        <v>6.7681633899999998</v>
      </c>
      <c r="BA11" s="409">
        <v>6.8355759249999997</v>
      </c>
      <c r="BB11" s="409">
        <v>6.8085729710000003</v>
      </c>
      <c r="BC11" s="409">
        <v>6.7650865610000004</v>
      </c>
      <c r="BD11" s="409">
        <v>6.9262120830000002</v>
      </c>
      <c r="BE11" s="409">
        <v>6.9190819279999998</v>
      </c>
      <c r="BF11" s="409">
        <v>6.9519972619999999</v>
      </c>
      <c r="BG11" s="409">
        <v>6.969280962</v>
      </c>
      <c r="BH11" s="409">
        <v>6.9871957020000002</v>
      </c>
      <c r="BI11" s="409">
        <v>6.8713374260000002</v>
      </c>
      <c r="BJ11" s="409">
        <v>6.9586973319999998</v>
      </c>
      <c r="BK11" s="409">
        <v>6.5170826350000004</v>
      </c>
      <c r="BL11" s="409">
        <v>6.8018862330000003</v>
      </c>
      <c r="BM11" s="409">
        <v>6.8721164300000002</v>
      </c>
      <c r="BN11" s="409">
        <v>6.8476795680000002</v>
      </c>
      <c r="BO11" s="409">
        <v>6.8055449059999997</v>
      </c>
      <c r="BP11" s="409">
        <v>6.9720555700000002</v>
      </c>
      <c r="BQ11" s="409">
        <v>6.9697228779999998</v>
      </c>
      <c r="BR11" s="409">
        <v>7.0087688620000002</v>
      </c>
      <c r="BS11" s="409">
        <v>7.0324334669999997</v>
      </c>
      <c r="BT11" s="409">
        <v>7.0584011359999996</v>
      </c>
      <c r="BU11" s="409">
        <v>6.9479217049999997</v>
      </c>
      <c r="BV11" s="409">
        <v>7.0436824089999996</v>
      </c>
    </row>
    <row r="12" spans="1:74" ht="11.1" customHeight="1" x14ac:dyDescent="0.2">
      <c r="A12" s="162" t="s">
        <v>725</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2.7652424818000001</v>
      </c>
      <c r="AB12" s="252">
        <v>2.9711924660000002</v>
      </c>
      <c r="AC12" s="252">
        <v>3.1428660601999998</v>
      </c>
      <c r="AD12" s="252">
        <v>2.8847805149000001</v>
      </c>
      <c r="AE12" s="252">
        <v>3.0041998118</v>
      </c>
      <c r="AF12" s="252">
        <v>3.1110580555</v>
      </c>
      <c r="AG12" s="252">
        <v>3.0347261260999998</v>
      </c>
      <c r="AH12" s="252">
        <v>3.1650418542000001</v>
      </c>
      <c r="AI12" s="252">
        <v>3.1667893289000002</v>
      </c>
      <c r="AJ12" s="252">
        <v>3.1261044031999998</v>
      </c>
      <c r="AK12" s="252">
        <v>3.0894472249999998</v>
      </c>
      <c r="AL12" s="252">
        <v>3.0148630444000002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3.139745928</v>
      </c>
      <c r="AW12" s="252">
        <v>3.1381218820000001</v>
      </c>
      <c r="AX12" s="252">
        <v>3.1065188789999998</v>
      </c>
      <c r="AY12" s="252">
        <v>2.8490928549999999</v>
      </c>
      <c r="AZ12" s="409">
        <v>3.0464207069999998</v>
      </c>
      <c r="BA12" s="409">
        <v>3.0998658899999998</v>
      </c>
      <c r="BB12" s="409">
        <v>3.072999646</v>
      </c>
      <c r="BC12" s="409">
        <v>3.0124433640000001</v>
      </c>
      <c r="BD12" s="409">
        <v>3.1138844959999998</v>
      </c>
      <c r="BE12" s="409">
        <v>3.0931221180000001</v>
      </c>
      <c r="BF12" s="409">
        <v>3.1572435190000001</v>
      </c>
      <c r="BG12" s="409">
        <v>3.205918654</v>
      </c>
      <c r="BH12" s="409">
        <v>3.2083560059999998</v>
      </c>
      <c r="BI12" s="409">
        <v>3.096579454</v>
      </c>
      <c r="BJ12" s="409">
        <v>3.1240295599999999</v>
      </c>
      <c r="BK12" s="409">
        <v>2.900828948</v>
      </c>
      <c r="BL12" s="409">
        <v>3.1007146379999999</v>
      </c>
      <c r="BM12" s="409">
        <v>3.154504464</v>
      </c>
      <c r="BN12" s="409">
        <v>3.1270057339999999</v>
      </c>
      <c r="BO12" s="409">
        <v>3.0657463370000002</v>
      </c>
      <c r="BP12" s="409">
        <v>3.1702186380000001</v>
      </c>
      <c r="BQ12" s="409">
        <v>3.150695759</v>
      </c>
      <c r="BR12" s="409">
        <v>3.2182915580000002</v>
      </c>
      <c r="BS12" s="409">
        <v>3.2707251909999999</v>
      </c>
      <c r="BT12" s="409">
        <v>3.2766064350000002</v>
      </c>
      <c r="BU12" s="409">
        <v>3.1666374529999999</v>
      </c>
      <c r="BV12" s="409">
        <v>3.1991866629999999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726</v>
      </c>
      <c r="B14" s="172" t="s">
        <v>503</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14.181455039999999</v>
      </c>
      <c r="AB14" s="252">
        <v>14.596966951000001</v>
      </c>
      <c r="AC14" s="252">
        <v>14.817198544</v>
      </c>
      <c r="AD14" s="252">
        <v>14.551973855</v>
      </c>
      <c r="AE14" s="252">
        <v>14.954543359000001</v>
      </c>
      <c r="AF14" s="252">
        <v>15.454717752000001</v>
      </c>
      <c r="AG14" s="252">
        <v>15.356814517</v>
      </c>
      <c r="AH14" s="252">
        <v>15.294611844</v>
      </c>
      <c r="AI14" s="252">
        <v>15.708589608</v>
      </c>
      <c r="AJ14" s="252">
        <v>15.257166905</v>
      </c>
      <c r="AK14" s="252">
        <v>15.306413288</v>
      </c>
      <c r="AL14" s="252">
        <v>14.88836206</v>
      </c>
      <c r="AM14" s="252">
        <v>14.036814358000001</v>
      </c>
      <c r="AN14" s="252">
        <v>15.33990929</v>
      </c>
      <c r="AO14" s="252">
        <v>15.067868847</v>
      </c>
      <c r="AP14" s="252">
        <v>14.882829213999999</v>
      </c>
      <c r="AQ14" s="252">
        <v>14.734378416</v>
      </c>
      <c r="AR14" s="252">
        <v>15.183251954999999</v>
      </c>
      <c r="AS14" s="252">
        <v>15.578716167</v>
      </c>
      <c r="AT14" s="252">
        <v>15.454330959</v>
      </c>
      <c r="AU14" s="252">
        <v>15.174865436999999</v>
      </c>
      <c r="AV14" s="252">
        <v>15.304862469</v>
      </c>
      <c r="AW14" s="252">
        <v>15.033131938</v>
      </c>
      <c r="AX14" s="252">
        <v>14.785600476000001</v>
      </c>
      <c r="AY14" s="252">
        <v>14.264300075</v>
      </c>
      <c r="AZ14" s="409">
        <v>15.205757726</v>
      </c>
      <c r="BA14" s="409">
        <v>14.953329497</v>
      </c>
      <c r="BB14" s="409">
        <v>14.984039304</v>
      </c>
      <c r="BC14" s="409">
        <v>14.756983200000001</v>
      </c>
      <c r="BD14" s="409">
        <v>15.294213018000001</v>
      </c>
      <c r="BE14" s="409">
        <v>15.498034839000001</v>
      </c>
      <c r="BF14" s="409">
        <v>15.315440567</v>
      </c>
      <c r="BG14" s="409">
        <v>15.800186726</v>
      </c>
      <c r="BH14" s="409">
        <v>15.567277988000001</v>
      </c>
      <c r="BI14" s="409">
        <v>15.186384009999999</v>
      </c>
      <c r="BJ14" s="409">
        <v>14.952438036</v>
      </c>
      <c r="BK14" s="409">
        <v>14.35247268</v>
      </c>
      <c r="BL14" s="409">
        <v>15.297875435</v>
      </c>
      <c r="BM14" s="409">
        <v>15.048205464</v>
      </c>
      <c r="BN14" s="409">
        <v>15.081041718</v>
      </c>
      <c r="BO14" s="409">
        <v>14.85569347</v>
      </c>
      <c r="BP14" s="409">
        <v>15.396319118999999</v>
      </c>
      <c r="BQ14" s="409">
        <v>15.604119578000001</v>
      </c>
      <c r="BR14" s="409">
        <v>15.423256847999999</v>
      </c>
      <c r="BS14" s="409">
        <v>15.908015710000001</v>
      </c>
      <c r="BT14" s="409">
        <v>15.673860836999999</v>
      </c>
      <c r="BU14" s="409">
        <v>15.289192398000001</v>
      </c>
      <c r="BV14" s="409">
        <v>15.048977614</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727</v>
      </c>
      <c r="B16" s="172" t="s">
        <v>1128</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4.5046576504000004</v>
      </c>
      <c r="P16" s="252">
        <v>4.7625915455000003</v>
      </c>
      <c r="Q16" s="252">
        <v>4.6377095699000002</v>
      </c>
      <c r="R16" s="252">
        <v>4.5023357355</v>
      </c>
      <c r="S16" s="252">
        <v>4.5966306159999997</v>
      </c>
      <c r="T16" s="252">
        <v>4.8134909886999999</v>
      </c>
      <c r="U16" s="252">
        <v>4.9617527009</v>
      </c>
      <c r="V16" s="252">
        <v>5.1527180109000001</v>
      </c>
      <c r="W16" s="252">
        <v>4.9172704119999997</v>
      </c>
      <c r="X16" s="252">
        <v>4.9463361492000004</v>
      </c>
      <c r="Y16" s="252">
        <v>4.9584925749000002</v>
      </c>
      <c r="Z16" s="252">
        <v>4.9647940719000001</v>
      </c>
      <c r="AA16" s="252">
        <v>4.3961674688999999</v>
      </c>
      <c r="AB16" s="252">
        <v>4.7043336707999996</v>
      </c>
      <c r="AC16" s="252">
        <v>4.5556430926999996</v>
      </c>
      <c r="AD16" s="252">
        <v>4.6805492990999999</v>
      </c>
      <c r="AE16" s="252">
        <v>4.7153422614</v>
      </c>
      <c r="AF16" s="252">
        <v>4.9758036727999997</v>
      </c>
      <c r="AG16" s="252">
        <v>5.0472312831000004</v>
      </c>
      <c r="AH16" s="252">
        <v>5.0319215281999998</v>
      </c>
      <c r="AI16" s="252">
        <v>5.0590782878000002</v>
      </c>
      <c r="AJ16" s="252">
        <v>4.9491027369999996</v>
      </c>
      <c r="AK16" s="252">
        <v>4.9295251428000002</v>
      </c>
      <c r="AL16" s="252">
        <v>4.8623961191999996</v>
      </c>
      <c r="AM16" s="252">
        <v>4.7436979920000004</v>
      </c>
      <c r="AN16" s="252">
        <v>4.8924899039999996</v>
      </c>
      <c r="AO16" s="252">
        <v>4.7244415059999998</v>
      </c>
      <c r="AP16" s="252">
        <v>4.6368891779999997</v>
      </c>
      <c r="AQ16" s="252">
        <v>4.8295073259999999</v>
      </c>
      <c r="AR16" s="252">
        <v>5.0342612100000004</v>
      </c>
      <c r="AS16" s="252">
        <v>5.0944615300000002</v>
      </c>
      <c r="AT16" s="252">
        <v>5.2049861670000004</v>
      </c>
      <c r="AU16" s="252">
        <v>5.0144627609999999</v>
      </c>
      <c r="AV16" s="252">
        <v>4.9340539210000003</v>
      </c>
      <c r="AW16" s="252">
        <v>4.9936154620000002</v>
      </c>
      <c r="AX16" s="252">
        <v>5.0120213549999999</v>
      </c>
      <c r="AY16" s="252">
        <v>4.6940771430000003</v>
      </c>
      <c r="AZ16" s="409">
        <v>4.9326348580000001</v>
      </c>
      <c r="BA16" s="409">
        <v>4.7959054820000002</v>
      </c>
      <c r="BB16" s="409">
        <v>4.7136232610000004</v>
      </c>
      <c r="BC16" s="409">
        <v>4.8461960570000002</v>
      </c>
      <c r="BD16" s="409">
        <v>5.0561902319999996</v>
      </c>
      <c r="BE16" s="409">
        <v>5.2009915470000001</v>
      </c>
      <c r="BF16" s="409">
        <v>5.3086252500000004</v>
      </c>
      <c r="BG16" s="409">
        <v>5.2215218869999998</v>
      </c>
      <c r="BH16" s="409">
        <v>5.0223060149999998</v>
      </c>
      <c r="BI16" s="409">
        <v>5.0934973509999999</v>
      </c>
      <c r="BJ16" s="409">
        <v>5.1512059209999999</v>
      </c>
      <c r="BK16" s="409">
        <v>4.7905480430000003</v>
      </c>
      <c r="BL16" s="409">
        <v>5.0355348360000001</v>
      </c>
      <c r="BM16" s="409">
        <v>4.8961037010000004</v>
      </c>
      <c r="BN16" s="409">
        <v>4.8119072850000002</v>
      </c>
      <c r="BO16" s="409">
        <v>4.9486408730000004</v>
      </c>
      <c r="BP16" s="409">
        <v>5.1647056649999996</v>
      </c>
      <c r="BQ16" s="409">
        <v>5.3124092479999998</v>
      </c>
      <c r="BR16" s="409">
        <v>5.4239387250000002</v>
      </c>
      <c r="BS16" s="409">
        <v>5.3352233819999997</v>
      </c>
      <c r="BT16" s="409">
        <v>5.1318411409999998</v>
      </c>
      <c r="BU16" s="409">
        <v>5.2059646769999999</v>
      </c>
      <c r="BV16" s="409">
        <v>5.2661368690000003</v>
      </c>
    </row>
    <row r="17" spans="1:74" ht="11.1" customHeight="1" x14ac:dyDescent="0.2">
      <c r="A17" s="162" t="s">
        <v>728</v>
      </c>
      <c r="B17" s="173" t="s">
        <v>490</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3.4437304908000002</v>
      </c>
      <c r="P17" s="252">
        <v>3.6662769667999999</v>
      </c>
      <c r="Q17" s="252">
        <v>3.5258007976000001</v>
      </c>
      <c r="R17" s="252">
        <v>3.3510731631000001</v>
      </c>
      <c r="S17" s="252">
        <v>3.4112477358</v>
      </c>
      <c r="T17" s="252">
        <v>3.6432044500999998</v>
      </c>
      <c r="U17" s="252">
        <v>3.7915593212999998</v>
      </c>
      <c r="V17" s="252">
        <v>3.9482134541999998</v>
      </c>
      <c r="W17" s="252">
        <v>3.7030024040999998</v>
      </c>
      <c r="X17" s="252">
        <v>3.6340842959000001</v>
      </c>
      <c r="Y17" s="252">
        <v>3.693582272</v>
      </c>
      <c r="Z17" s="252">
        <v>3.7615942683000001</v>
      </c>
      <c r="AA17" s="252">
        <v>3.3496346044999998</v>
      </c>
      <c r="AB17" s="252">
        <v>3.5703377101</v>
      </c>
      <c r="AC17" s="252">
        <v>3.4689873429999998</v>
      </c>
      <c r="AD17" s="252">
        <v>3.5481217545999999</v>
      </c>
      <c r="AE17" s="252">
        <v>3.5851559532000001</v>
      </c>
      <c r="AF17" s="252">
        <v>3.839177818</v>
      </c>
      <c r="AG17" s="252">
        <v>3.8867807518999999</v>
      </c>
      <c r="AH17" s="252">
        <v>3.8867807518999999</v>
      </c>
      <c r="AI17" s="252">
        <v>3.8867807518999999</v>
      </c>
      <c r="AJ17" s="252">
        <v>3.7279414439999998</v>
      </c>
      <c r="AK17" s="252">
        <v>3.7279414439999998</v>
      </c>
      <c r="AL17" s="252">
        <v>3.7279414439999998</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252">
        <v>3.5164693649999998</v>
      </c>
      <c r="AZ17" s="409">
        <v>3.7655225630000002</v>
      </c>
      <c r="BA17" s="409">
        <v>3.6502252880000001</v>
      </c>
      <c r="BB17" s="409">
        <v>3.565020418</v>
      </c>
      <c r="BC17" s="409">
        <v>3.709684701</v>
      </c>
      <c r="BD17" s="409">
        <v>3.9207472750000001</v>
      </c>
      <c r="BE17" s="409">
        <v>3.9863407899999999</v>
      </c>
      <c r="BF17" s="409">
        <v>4.11235179</v>
      </c>
      <c r="BG17" s="409">
        <v>4.0139642719999999</v>
      </c>
      <c r="BH17" s="409">
        <v>3.8186677339999999</v>
      </c>
      <c r="BI17" s="409">
        <v>3.889493898</v>
      </c>
      <c r="BJ17" s="409">
        <v>3.9368600850000002</v>
      </c>
      <c r="BK17" s="409">
        <v>3.605915124</v>
      </c>
      <c r="BL17" s="409">
        <v>3.8616175789999998</v>
      </c>
      <c r="BM17" s="409">
        <v>3.743531801</v>
      </c>
      <c r="BN17" s="409">
        <v>3.65643407</v>
      </c>
      <c r="BO17" s="409">
        <v>3.8053347770000001</v>
      </c>
      <c r="BP17" s="409">
        <v>4.0224805379999999</v>
      </c>
      <c r="BQ17" s="409">
        <v>4.0904536179999997</v>
      </c>
      <c r="BR17" s="409">
        <v>4.2205342640000003</v>
      </c>
      <c r="BS17" s="409">
        <v>4.1204450189999999</v>
      </c>
      <c r="BT17" s="409">
        <v>3.9210152800000002</v>
      </c>
      <c r="BU17" s="409">
        <v>3.9947872790000001</v>
      </c>
      <c r="BV17" s="409">
        <v>4.0445920070000003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729</v>
      </c>
      <c r="B19" s="172" t="s">
        <v>504</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8.24454712</v>
      </c>
      <c r="AB19" s="252">
        <v>8.1792622462000004</v>
      </c>
      <c r="AC19" s="252">
        <v>8.1579228097000005</v>
      </c>
      <c r="AD19" s="252">
        <v>8.2573647829999999</v>
      </c>
      <c r="AE19" s="252">
        <v>8.8199874665000007</v>
      </c>
      <c r="AF19" s="252">
        <v>9.2190538218999993</v>
      </c>
      <c r="AG19" s="252">
        <v>9.1658687498999996</v>
      </c>
      <c r="AH19" s="252">
        <v>9.1418950144999993</v>
      </c>
      <c r="AI19" s="252">
        <v>8.9296062580999997</v>
      </c>
      <c r="AJ19" s="252">
        <v>8.7583109578999991</v>
      </c>
      <c r="AK19" s="252">
        <v>8.4590409924000003</v>
      </c>
      <c r="AL19" s="252">
        <v>8.3984612134999992</v>
      </c>
      <c r="AM19" s="252">
        <v>8.3296607390999995</v>
      </c>
      <c r="AN19" s="252">
        <v>7.9691804753</v>
      </c>
      <c r="AO19" s="252">
        <v>8.4000231011000004</v>
      </c>
      <c r="AP19" s="252">
        <v>8.4145891559999999</v>
      </c>
      <c r="AQ19" s="252">
        <v>8.7338505223999992</v>
      </c>
      <c r="AR19" s="252">
        <v>9.2198947960000002</v>
      </c>
      <c r="AS19" s="252">
        <v>9.2220795456999998</v>
      </c>
      <c r="AT19" s="252">
        <v>9.061560192</v>
      </c>
      <c r="AU19" s="252">
        <v>8.9164316970000002</v>
      </c>
      <c r="AV19" s="252">
        <v>8.8138191775999992</v>
      </c>
      <c r="AW19" s="252">
        <v>8.6227553290000003</v>
      </c>
      <c r="AX19" s="252">
        <v>8.6115214309999999</v>
      </c>
      <c r="AY19" s="252">
        <v>8.5551694329999997</v>
      </c>
      <c r="AZ19" s="409">
        <v>8.5902741579999997</v>
      </c>
      <c r="BA19" s="409">
        <v>8.3577677290000008</v>
      </c>
      <c r="BB19" s="409">
        <v>8.5351907429999994</v>
      </c>
      <c r="BC19" s="409">
        <v>8.8010944860000002</v>
      </c>
      <c r="BD19" s="409">
        <v>9.1729166719999995</v>
      </c>
      <c r="BE19" s="409">
        <v>9.2130013280000007</v>
      </c>
      <c r="BF19" s="409">
        <v>9.1888784559999994</v>
      </c>
      <c r="BG19" s="409">
        <v>9.0680382870000003</v>
      </c>
      <c r="BH19" s="409">
        <v>8.8266424079999997</v>
      </c>
      <c r="BI19" s="409">
        <v>8.5374490779999999</v>
      </c>
      <c r="BJ19" s="409">
        <v>8.5715233469999994</v>
      </c>
      <c r="BK19" s="409">
        <v>8.5255899030000002</v>
      </c>
      <c r="BL19" s="409">
        <v>8.5488389399999996</v>
      </c>
      <c r="BM19" s="409">
        <v>8.495959118</v>
      </c>
      <c r="BN19" s="409">
        <v>8.6766619259999995</v>
      </c>
      <c r="BO19" s="409">
        <v>8.9504509520000006</v>
      </c>
      <c r="BP19" s="409">
        <v>9.3278921009999998</v>
      </c>
      <c r="BQ19" s="409">
        <v>9.3682616050000007</v>
      </c>
      <c r="BR19" s="409">
        <v>9.3457245189999991</v>
      </c>
      <c r="BS19" s="409">
        <v>9.2227466370000002</v>
      </c>
      <c r="BT19" s="409">
        <v>8.9803309290000009</v>
      </c>
      <c r="BU19" s="409">
        <v>8.6879973659999994</v>
      </c>
      <c r="BV19" s="409">
        <v>8.724340883</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730</v>
      </c>
      <c r="B21" s="172" t="s">
        <v>505</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33.857823269999997</v>
      </c>
      <c r="AB21" s="252">
        <v>34.428710049000003</v>
      </c>
      <c r="AC21" s="252">
        <v>35.270628090000002</v>
      </c>
      <c r="AD21" s="252">
        <v>33.981233295000003</v>
      </c>
      <c r="AE21" s="252">
        <v>34.714842760000003</v>
      </c>
      <c r="AF21" s="252">
        <v>34.573838610000003</v>
      </c>
      <c r="AG21" s="252">
        <v>33.418840340999999</v>
      </c>
      <c r="AH21" s="252">
        <v>33.343910676</v>
      </c>
      <c r="AI21" s="252">
        <v>34.711339154999997</v>
      </c>
      <c r="AJ21" s="252">
        <v>33.679466349999998</v>
      </c>
      <c r="AK21" s="252">
        <v>36.252736384000002</v>
      </c>
      <c r="AL21" s="252">
        <v>35.134557106000003</v>
      </c>
      <c r="AM21" s="252">
        <v>35.218484429999997</v>
      </c>
      <c r="AN21" s="252">
        <v>36.175970745999997</v>
      </c>
      <c r="AO21" s="252">
        <v>35.432545314999999</v>
      </c>
      <c r="AP21" s="252">
        <v>35.435853692000002</v>
      </c>
      <c r="AQ21" s="252">
        <v>35.127893681000003</v>
      </c>
      <c r="AR21" s="252">
        <v>34.747421166000002</v>
      </c>
      <c r="AS21" s="252">
        <v>34.597217932</v>
      </c>
      <c r="AT21" s="252">
        <v>34.171091203000003</v>
      </c>
      <c r="AU21" s="252">
        <v>34.631354508000001</v>
      </c>
      <c r="AV21" s="252">
        <v>34.221831958000003</v>
      </c>
      <c r="AW21" s="252">
        <v>35.738483807999998</v>
      </c>
      <c r="AX21" s="252">
        <v>36.892482008999998</v>
      </c>
      <c r="AY21" s="252">
        <v>35.825266616</v>
      </c>
      <c r="AZ21" s="409">
        <v>37.146126598999999</v>
      </c>
      <c r="BA21" s="409">
        <v>36.488926735</v>
      </c>
      <c r="BB21" s="409">
        <v>36.282859172000002</v>
      </c>
      <c r="BC21" s="409">
        <v>35.859245440999999</v>
      </c>
      <c r="BD21" s="409">
        <v>35.557894277000003</v>
      </c>
      <c r="BE21" s="409">
        <v>35.339659484999999</v>
      </c>
      <c r="BF21" s="409">
        <v>34.942747681</v>
      </c>
      <c r="BG21" s="409">
        <v>35.617424755999998</v>
      </c>
      <c r="BH21" s="409">
        <v>34.909787399000002</v>
      </c>
      <c r="BI21" s="409">
        <v>36.490916749999997</v>
      </c>
      <c r="BJ21" s="409">
        <v>37.573057310000003</v>
      </c>
      <c r="BK21" s="409">
        <v>36.578586749999999</v>
      </c>
      <c r="BL21" s="409">
        <v>37.921787617</v>
      </c>
      <c r="BM21" s="409">
        <v>37.266827675999998</v>
      </c>
      <c r="BN21" s="409">
        <v>37.077769035000003</v>
      </c>
      <c r="BO21" s="409">
        <v>36.657961256999997</v>
      </c>
      <c r="BP21" s="409">
        <v>36.348111441999997</v>
      </c>
      <c r="BQ21" s="409">
        <v>36.117068273999998</v>
      </c>
      <c r="BR21" s="409">
        <v>35.702399380000003</v>
      </c>
      <c r="BS21" s="409">
        <v>36.414701893999997</v>
      </c>
      <c r="BT21" s="409">
        <v>35.692522189999998</v>
      </c>
      <c r="BU21" s="409">
        <v>37.317646566999997</v>
      </c>
      <c r="BV21" s="409">
        <v>38.417070557000002</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252">
        <v>14.030296141999999</v>
      </c>
      <c r="AZ22" s="409">
        <v>14.455844995</v>
      </c>
      <c r="BA22" s="409">
        <v>14.368962904</v>
      </c>
      <c r="BB22" s="409">
        <v>14.668700205</v>
      </c>
      <c r="BC22" s="409">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731</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3.6232903225999999</v>
      </c>
      <c r="AW23" s="252">
        <v>3.7879601159999998</v>
      </c>
      <c r="AX23" s="252">
        <v>4.32938417</v>
      </c>
      <c r="AY23" s="252">
        <v>4.108114788</v>
      </c>
      <c r="AZ23" s="409">
        <v>4.3694885980000002</v>
      </c>
      <c r="BA23" s="409">
        <v>4.00462542</v>
      </c>
      <c r="BB23" s="409">
        <v>3.6048642540000002</v>
      </c>
      <c r="BC23" s="409">
        <v>3.2908240360000001</v>
      </c>
      <c r="BD23" s="409">
        <v>3.3072048820000002</v>
      </c>
      <c r="BE23" s="409">
        <v>3.4372319980000001</v>
      </c>
      <c r="BF23" s="409">
        <v>3.5325239900000001</v>
      </c>
      <c r="BG23" s="409">
        <v>3.4284350620000001</v>
      </c>
      <c r="BH23" s="409">
        <v>3.4454030169999998</v>
      </c>
      <c r="BI23" s="409">
        <v>3.699867588</v>
      </c>
      <c r="BJ23" s="409">
        <v>4.2298030950000003</v>
      </c>
      <c r="BK23" s="409">
        <v>4.0021076149999999</v>
      </c>
      <c r="BL23" s="409">
        <v>4.2586793329999999</v>
      </c>
      <c r="BM23" s="409">
        <v>3.903358179</v>
      </c>
      <c r="BN23" s="409">
        <v>3.514450445</v>
      </c>
      <c r="BO23" s="409">
        <v>3.2099167080000002</v>
      </c>
      <c r="BP23" s="409">
        <v>3.2290640609999999</v>
      </c>
      <c r="BQ23" s="409">
        <v>3.3598952780000002</v>
      </c>
      <c r="BR23" s="409">
        <v>3.4572991900000001</v>
      </c>
      <c r="BS23" s="409">
        <v>3.3602586809999999</v>
      </c>
      <c r="BT23" s="409">
        <v>3.3821493239999998</v>
      </c>
      <c r="BU23" s="409">
        <v>3.6368445999999999</v>
      </c>
      <c r="BV23" s="409">
        <v>4.1614819030000003</v>
      </c>
    </row>
    <row r="24" spans="1:74" ht="11.1" customHeight="1" x14ac:dyDescent="0.2">
      <c r="A24" s="162" t="s">
        <v>732</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4.1326581787999999</v>
      </c>
      <c r="AB24" s="252">
        <v>4.6109401369</v>
      </c>
      <c r="AC24" s="252">
        <v>4.6130035997999999</v>
      </c>
      <c r="AD24" s="252">
        <v>4.6098602146000003</v>
      </c>
      <c r="AE24" s="252">
        <v>4.7849997635000001</v>
      </c>
      <c r="AF24" s="252">
        <v>4.5749224157999997</v>
      </c>
      <c r="AG24" s="252">
        <v>4.2641322021999999</v>
      </c>
      <c r="AH24" s="252">
        <v>4.4247224746000002</v>
      </c>
      <c r="AI24" s="252">
        <v>4.5302514349000003</v>
      </c>
      <c r="AJ24" s="252">
        <v>4.5936630671999996</v>
      </c>
      <c r="AK24" s="252">
        <v>4.8083430466000001</v>
      </c>
      <c r="AL24" s="252">
        <v>4.7193485461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4.9266998839999996</v>
      </c>
      <c r="AY24" s="252">
        <v>4.8407978509999996</v>
      </c>
      <c r="AZ24" s="409">
        <v>5.1914852380000003</v>
      </c>
      <c r="BA24" s="409">
        <v>5.1865968320000002</v>
      </c>
      <c r="BB24" s="409">
        <v>5.1099765369999997</v>
      </c>
      <c r="BC24" s="409">
        <v>5.1851288660000003</v>
      </c>
      <c r="BD24" s="409">
        <v>5.1017523560000004</v>
      </c>
      <c r="BE24" s="409">
        <v>4.8382441070000004</v>
      </c>
      <c r="BF24" s="409">
        <v>4.7306848600000002</v>
      </c>
      <c r="BG24" s="409">
        <v>4.8112214739999999</v>
      </c>
      <c r="BH24" s="409">
        <v>4.938289578</v>
      </c>
      <c r="BI24" s="409">
        <v>5.1450775860000002</v>
      </c>
      <c r="BJ24" s="409">
        <v>5.2037280600000004</v>
      </c>
      <c r="BK24" s="409">
        <v>5.0616021040000003</v>
      </c>
      <c r="BL24" s="409">
        <v>5.4284447309999999</v>
      </c>
      <c r="BM24" s="409">
        <v>5.4234457159999998</v>
      </c>
      <c r="BN24" s="409">
        <v>5.3434215380000003</v>
      </c>
      <c r="BO24" s="409">
        <v>5.4220915759999997</v>
      </c>
      <c r="BP24" s="409">
        <v>5.3349726009999996</v>
      </c>
      <c r="BQ24" s="409">
        <v>5.0594743930000003</v>
      </c>
      <c r="BR24" s="409">
        <v>4.9470376529999998</v>
      </c>
      <c r="BS24" s="409">
        <v>5.0312784529999997</v>
      </c>
      <c r="BT24" s="409">
        <v>5.164162481</v>
      </c>
      <c r="BU24" s="409">
        <v>5.380394967</v>
      </c>
      <c r="BV24" s="409">
        <v>5.4417046600000001</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733</v>
      </c>
      <c r="B26" s="172" t="s">
        <v>506</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4.2294843802999997</v>
      </c>
      <c r="AB26" s="252">
        <v>4.3946144105</v>
      </c>
      <c r="AC26" s="252">
        <v>4.3923469811000002</v>
      </c>
      <c r="AD26" s="252">
        <v>4.3360197726000003</v>
      </c>
      <c r="AE26" s="252">
        <v>4.2407003430000003</v>
      </c>
      <c r="AF26" s="252">
        <v>4.2670792539000004</v>
      </c>
      <c r="AG26" s="252">
        <v>4.1131648068000004</v>
      </c>
      <c r="AH26" s="252">
        <v>4.2021654156999997</v>
      </c>
      <c r="AI26" s="252">
        <v>4.2731535952000002</v>
      </c>
      <c r="AJ26" s="252">
        <v>4.2045791543000002</v>
      </c>
      <c r="AK26" s="252">
        <v>4.2174142088000002</v>
      </c>
      <c r="AL26" s="252">
        <v>4.3497959127000003</v>
      </c>
      <c r="AM26" s="252">
        <v>4.3479476300000002</v>
      </c>
      <c r="AN26" s="252">
        <v>4.3579216560000003</v>
      </c>
      <c r="AO26" s="252">
        <v>4.316886706</v>
      </c>
      <c r="AP26" s="252">
        <v>4.2447456060000004</v>
      </c>
      <c r="AQ26" s="252">
        <v>4.3559454950000003</v>
      </c>
      <c r="AR26" s="252">
        <v>4.4425994659999999</v>
      </c>
      <c r="AS26" s="252">
        <v>4.1823604200000002</v>
      </c>
      <c r="AT26" s="252">
        <v>4.267529905</v>
      </c>
      <c r="AU26" s="252">
        <v>4.3260570869999997</v>
      </c>
      <c r="AV26" s="252">
        <v>4.4422621250000001</v>
      </c>
      <c r="AW26" s="252">
        <v>4.4866521730000004</v>
      </c>
      <c r="AX26" s="252">
        <v>4.4263614430000002</v>
      </c>
      <c r="AY26" s="252">
        <v>4.3901453459999997</v>
      </c>
      <c r="AZ26" s="409">
        <v>4.4481176150000001</v>
      </c>
      <c r="BA26" s="409">
        <v>4.4286592010000003</v>
      </c>
      <c r="BB26" s="409">
        <v>4.4185430979999998</v>
      </c>
      <c r="BC26" s="409">
        <v>4.388853546</v>
      </c>
      <c r="BD26" s="409">
        <v>4.4745214689999999</v>
      </c>
      <c r="BE26" s="409">
        <v>4.3360312299999997</v>
      </c>
      <c r="BF26" s="409">
        <v>4.3352479710000003</v>
      </c>
      <c r="BG26" s="409">
        <v>4.3974923639999997</v>
      </c>
      <c r="BH26" s="409">
        <v>4.5210222079999998</v>
      </c>
      <c r="BI26" s="409">
        <v>4.5663267850000002</v>
      </c>
      <c r="BJ26" s="409">
        <v>4.5045981380000004</v>
      </c>
      <c r="BK26" s="409">
        <v>4.4680715879999999</v>
      </c>
      <c r="BL26" s="409">
        <v>4.5276046839999999</v>
      </c>
      <c r="BM26" s="409">
        <v>4.5074066300000002</v>
      </c>
      <c r="BN26" s="409">
        <v>4.4962746190000002</v>
      </c>
      <c r="BO26" s="409">
        <v>4.4658471129999997</v>
      </c>
      <c r="BP26" s="409">
        <v>4.5522594319999996</v>
      </c>
      <c r="BQ26" s="409">
        <v>4.4118264939999996</v>
      </c>
      <c r="BR26" s="409">
        <v>4.4109051460000002</v>
      </c>
      <c r="BS26" s="409">
        <v>4.4739028970000003</v>
      </c>
      <c r="BT26" s="409">
        <v>4.60030114</v>
      </c>
      <c r="BU26" s="409">
        <v>4.6458916940000003</v>
      </c>
      <c r="BV26" s="409">
        <v>4.5827186590000002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657</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45.825254407999999</v>
      </c>
      <c r="AB28" s="252">
        <v>46.806535850000003</v>
      </c>
      <c r="AC28" s="252">
        <v>47.578188038999997</v>
      </c>
      <c r="AD28" s="252">
        <v>45.823300486999997</v>
      </c>
      <c r="AE28" s="252">
        <v>46.902963886000002</v>
      </c>
      <c r="AF28" s="252">
        <v>47.876827386000002</v>
      </c>
      <c r="AG28" s="252">
        <v>47.427112594999997</v>
      </c>
      <c r="AH28" s="252">
        <v>47.696183699999999</v>
      </c>
      <c r="AI28" s="252">
        <v>47.292502349999999</v>
      </c>
      <c r="AJ28" s="252">
        <v>47.088861868999999</v>
      </c>
      <c r="AK28" s="252">
        <v>48.268830158999997</v>
      </c>
      <c r="AL28" s="252">
        <v>48.149497171999997</v>
      </c>
      <c r="AM28" s="252">
        <v>47.006021724999997</v>
      </c>
      <c r="AN28" s="252">
        <v>47.931315382000001</v>
      </c>
      <c r="AO28" s="252">
        <v>47.839872987</v>
      </c>
      <c r="AP28" s="252">
        <v>46.515580776999997</v>
      </c>
      <c r="AQ28" s="252">
        <v>46.884529694999998</v>
      </c>
      <c r="AR28" s="252">
        <v>47.428297706000002</v>
      </c>
      <c r="AS28" s="252">
        <v>48.058500123000002</v>
      </c>
      <c r="AT28" s="252">
        <v>48.694993973000003</v>
      </c>
      <c r="AU28" s="252">
        <v>46.872690994999999</v>
      </c>
      <c r="AV28" s="252">
        <v>47.866803988999997</v>
      </c>
      <c r="AW28" s="252">
        <v>48.251477094000002</v>
      </c>
      <c r="AX28" s="252">
        <v>48.195811040999999</v>
      </c>
      <c r="AY28" s="252">
        <v>47.275757636000002</v>
      </c>
      <c r="AZ28" s="409">
        <v>48.504457901999999</v>
      </c>
      <c r="BA28" s="409">
        <v>47.995124887000003</v>
      </c>
      <c r="BB28" s="409">
        <v>47.150915339000001</v>
      </c>
      <c r="BC28" s="409">
        <v>46.962601391</v>
      </c>
      <c r="BD28" s="409">
        <v>47.908517605999997</v>
      </c>
      <c r="BE28" s="409">
        <v>48.425410155000002</v>
      </c>
      <c r="BF28" s="409">
        <v>48.523736</v>
      </c>
      <c r="BG28" s="409">
        <v>48.147862740999997</v>
      </c>
      <c r="BH28" s="409">
        <v>48.055989459000003</v>
      </c>
      <c r="BI28" s="409">
        <v>48.006510669000001</v>
      </c>
      <c r="BJ28" s="409">
        <v>48.890207512000003</v>
      </c>
      <c r="BK28" s="409">
        <v>47.432682825000001</v>
      </c>
      <c r="BL28" s="409">
        <v>48.678547729999998</v>
      </c>
      <c r="BM28" s="409">
        <v>48.234204335000001</v>
      </c>
      <c r="BN28" s="409">
        <v>47.413612776999997</v>
      </c>
      <c r="BO28" s="409">
        <v>47.161321348000001</v>
      </c>
      <c r="BP28" s="409">
        <v>48.193981329000003</v>
      </c>
      <c r="BQ28" s="409">
        <v>48.713729934</v>
      </c>
      <c r="BR28" s="409">
        <v>48.828703505999997</v>
      </c>
      <c r="BS28" s="409">
        <v>48.559483513000004</v>
      </c>
      <c r="BT28" s="409">
        <v>48.320476581000001</v>
      </c>
      <c r="BU28" s="409">
        <v>48.217068599000001</v>
      </c>
      <c r="BV28" s="409">
        <v>49.077166028999997</v>
      </c>
    </row>
    <row r="29" spans="1:74" ht="11.1" customHeight="1" x14ac:dyDescent="0.2">
      <c r="A29" s="162" t="s">
        <v>304</v>
      </c>
      <c r="B29" s="172" t="s">
        <v>658</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47.687066762000001</v>
      </c>
      <c r="P29" s="252">
        <v>50.479374753000002</v>
      </c>
      <c r="Q29" s="252">
        <v>50.080004268000003</v>
      </c>
      <c r="R29" s="252">
        <v>50.601225567999997</v>
      </c>
      <c r="S29" s="252">
        <v>50.671593954999999</v>
      </c>
      <c r="T29" s="252">
        <v>50.310061201000003</v>
      </c>
      <c r="U29" s="252">
        <v>49.605680067999998</v>
      </c>
      <c r="V29" s="252">
        <v>51.232351313000002</v>
      </c>
      <c r="W29" s="252">
        <v>49.993254387999997</v>
      </c>
      <c r="X29" s="252">
        <v>49.121696782999997</v>
      </c>
      <c r="Y29" s="252">
        <v>50.625837363000002</v>
      </c>
      <c r="Z29" s="252">
        <v>51.078957578999997</v>
      </c>
      <c r="AA29" s="252">
        <v>49.280498774999998</v>
      </c>
      <c r="AB29" s="252">
        <v>49.970746296999998</v>
      </c>
      <c r="AC29" s="252">
        <v>51.168424162000001</v>
      </c>
      <c r="AD29" s="252">
        <v>50.570996762</v>
      </c>
      <c r="AE29" s="252">
        <v>52.016696211999999</v>
      </c>
      <c r="AF29" s="252">
        <v>52.811793999000002</v>
      </c>
      <c r="AG29" s="252">
        <v>51.279254256000002</v>
      </c>
      <c r="AH29" s="252">
        <v>51.242356004000001</v>
      </c>
      <c r="AI29" s="252">
        <v>52.530388612000003</v>
      </c>
      <c r="AJ29" s="252">
        <v>51.157145929000002</v>
      </c>
      <c r="AK29" s="252">
        <v>52.681504924000002</v>
      </c>
      <c r="AL29" s="252">
        <v>51.138988624</v>
      </c>
      <c r="AM29" s="252">
        <v>50.966778132999998</v>
      </c>
      <c r="AN29" s="252">
        <v>51.567293171000003</v>
      </c>
      <c r="AO29" s="252">
        <v>51.855489276999997</v>
      </c>
      <c r="AP29" s="252">
        <v>52.075775083000003</v>
      </c>
      <c r="AQ29" s="252">
        <v>52.178792526000002</v>
      </c>
      <c r="AR29" s="252">
        <v>53.352374056000002</v>
      </c>
      <c r="AS29" s="252">
        <v>52.642226239000003</v>
      </c>
      <c r="AT29" s="252">
        <v>52.338094966</v>
      </c>
      <c r="AU29" s="252">
        <v>52.611071221000003</v>
      </c>
      <c r="AV29" s="252">
        <v>52.150523151999998</v>
      </c>
      <c r="AW29" s="252">
        <v>52.839532984000002</v>
      </c>
      <c r="AX29" s="252">
        <v>53.372676036000001</v>
      </c>
      <c r="AY29" s="252">
        <v>51.915417671</v>
      </c>
      <c r="AZ29" s="409">
        <v>53.415131451999997</v>
      </c>
      <c r="BA29" s="409">
        <v>52.948127819</v>
      </c>
      <c r="BB29" s="409">
        <v>53.376562423000003</v>
      </c>
      <c r="BC29" s="409">
        <v>53.529284046999997</v>
      </c>
      <c r="BD29" s="409">
        <v>54.058202543999997</v>
      </c>
      <c r="BE29" s="409">
        <v>53.764412313999998</v>
      </c>
      <c r="BF29" s="409">
        <v>53.304656379000001</v>
      </c>
      <c r="BG29" s="409">
        <v>54.029835773000002</v>
      </c>
      <c r="BH29" s="409">
        <v>52.997328183999997</v>
      </c>
      <c r="BI29" s="409">
        <v>53.814333804999997</v>
      </c>
      <c r="BJ29" s="409">
        <v>54.452342723999998</v>
      </c>
      <c r="BK29" s="409">
        <v>52.953015456000003</v>
      </c>
      <c r="BL29" s="409">
        <v>54.480060043999998</v>
      </c>
      <c r="BM29" s="409">
        <v>54.184576436</v>
      </c>
      <c r="BN29" s="409">
        <v>54.621575219999997</v>
      </c>
      <c r="BO29" s="409">
        <v>54.780758804999998</v>
      </c>
      <c r="BP29" s="409">
        <v>55.315641237999998</v>
      </c>
      <c r="BQ29" s="409">
        <v>55.013689104000001</v>
      </c>
      <c r="BR29" s="409">
        <v>54.544882444999999</v>
      </c>
      <c r="BS29" s="409">
        <v>55.303590395000001</v>
      </c>
      <c r="BT29" s="409">
        <v>54.255734058000002</v>
      </c>
      <c r="BU29" s="409">
        <v>55.120349269999998</v>
      </c>
      <c r="BV29" s="409">
        <v>55.790604047000002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659</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93.118040184999998</v>
      </c>
      <c r="P31" s="252">
        <v>98.164325265000002</v>
      </c>
      <c r="Q31" s="252">
        <v>97.147170079000006</v>
      </c>
      <c r="R31" s="252">
        <v>96.719870197999995</v>
      </c>
      <c r="S31" s="252">
        <v>96.117028848000004</v>
      </c>
      <c r="T31" s="252">
        <v>96.822549373000001</v>
      </c>
      <c r="U31" s="252">
        <v>96.095441406000006</v>
      </c>
      <c r="V31" s="252">
        <v>99.287712757999998</v>
      </c>
      <c r="W31" s="252">
        <v>97.119048590999995</v>
      </c>
      <c r="X31" s="252">
        <v>95.715585657999995</v>
      </c>
      <c r="Y31" s="252">
        <v>97.793376549000001</v>
      </c>
      <c r="Z31" s="252">
        <v>99.211922584999996</v>
      </c>
      <c r="AA31" s="252">
        <v>95.105753183000004</v>
      </c>
      <c r="AB31" s="252">
        <v>96.777282146999994</v>
      </c>
      <c r="AC31" s="252">
        <v>98.746612201000005</v>
      </c>
      <c r="AD31" s="252">
        <v>96.394297249999994</v>
      </c>
      <c r="AE31" s="252">
        <v>98.919660097999994</v>
      </c>
      <c r="AF31" s="252">
        <v>100.68862138999999</v>
      </c>
      <c r="AG31" s="252">
        <v>98.706366850999999</v>
      </c>
      <c r="AH31" s="252">
        <v>98.938539703999993</v>
      </c>
      <c r="AI31" s="252">
        <v>99.822890962000002</v>
      </c>
      <c r="AJ31" s="252">
        <v>98.246007797999994</v>
      </c>
      <c r="AK31" s="252">
        <v>100.95033508</v>
      </c>
      <c r="AL31" s="252">
        <v>99.288485796000003</v>
      </c>
      <c r="AM31" s="252">
        <v>97.972799858000002</v>
      </c>
      <c r="AN31" s="252">
        <v>99.498608552999997</v>
      </c>
      <c r="AO31" s="252">
        <v>99.695362263999996</v>
      </c>
      <c r="AP31" s="252">
        <v>98.591355859999993</v>
      </c>
      <c r="AQ31" s="252">
        <v>99.063322221000007</v>
      </c>
      <c r="AR31" s="252">
        <v>100.78067176</v>
      </c>
      <c r="AS31" s="252">
        <v>100.70072636</v>
      </c>
      <c r="AT31" s="252">
        <v>101.03308894</v>
      </c>
      <c r="AU31" s="252">
        <v>99.483762216000002</v>
      </c>
      <c r="AV31" s="252">
        <v>100.01732714000001</v>
      </c>
      <c r="AW31" s="252">
        <v>101.09101008</v>
      </c>
      <c r="AX31" s="252">
        <v>101.56848708</v>
      </c>
      <c r="AY31" s="252">
        <v>99.191175306999995</v>
      </c>
      <c r="AZ31" s="409">
        <v>101.91958935</v>
      </c>
      <c r="BA31" s="409">
        <v>100.94325271</v>
      </c>
      <c r="BB31" s="409">
        <v>100.52747776</v>
      </c>
      <c r="BC31" s="409">
        <v>100.49188544</v>
      </c>
      <c r="BD31" s="409">
        <v>101.96672015</v>
      </c>
      <c r="BE31" s="409">
        <v>102.18982247</v>
      </c>
      <c r="BF31" s="409">
        <v>101.82839238</v>
      </c>
      <c r="BG31" s="409">
        <v>102.17769851</v>
      </c>
      <c r="BH31" s="409">
        <v>101.05331764</v>
      </c>
      <c r="BI31" s="409">
        <v>101.82084447</v>
      </c>
      <c r="BJ31" s="409">
        <v>103.34255023999999</v>
      </c>
      <c r="BK31" s="409">
        <v>100.38569828</v>
      </c>
      <c r="BL31" s="409">
        <v>103.15860777</v>
      </c>
      <c r="BM31" s="409">
        <v>102.41878077</v>
      </c>
      <c r="BN31" s="409">
        <v>102.03518800000001</v>
      </c>
      <c r="BO31" s="409">
        <v>101.94208015</v>
      </c>
      <c r="BP31" s="409">
        <v>103.50962257</v>
      </c>
      <c r="BQ31" s="409">
        <v>103.72741904</v>
      </c>
      <c r="BR31" s="409">
        <v>103.37358595000001</v>
      </c>
      <c r="BS31" s="409">
        <v>103.86307391</v>
      </c>
      <c r="BT31" s="409">
        <v>102.57621064</v>
      </c>
      <c r="BU31" s="409">
        <v>103.33741787</v>
      </c>
      <c r="BV31" s="409">
        <v>104.86777008</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734</v>
      </c>
      <c r="B34" s="173" t="s">
        <v>1343</v>
      </c>
      <c r="C34" s="252">
        <v>99.772296232000002</v>
      </c>
      <c r="D34" s="252">
        <v>100.01000869000001</v>
      </c>
      <c r="E34" s="252">
        <v>100.21769508</v>
      </c>
      <c r="F34" s="252">
        <v>100.34435279</v>
      </c>
      <c r="G34" s="252">
        <v>100.53023897999999</v>
      </c>
      <c r="H34" s="252">
        <v>100.72435104</v>
      </c>
      <c r="I34" s="252">
        <v>100.93820254000001</v>
      </c>
      <c r="J34" s="252">
        <v>101.14013118</v>
      </c>
      <c r="K34" s="252">
        <v>101.3416505</v>
      </c>
      <c r="L34" s="252">
        <v>101.58891857</v>
      </c>
      <c r="M34" s="252">
        <v>101.75500077</v>
      </c>
      <c r="N34" s="252">
        <v>101.88605513</v>
      </c>
      <c r="O34" s="252">
        <v>101.76129473</v>
      </c>
      <c r="P34" s="252">
        <v>101.98788363</v>
      </c>
      <c r="Q34" s="252">
        <v>102.34503488999999</v>
      </c>
      <c r="R34" s="252">
        <v>103.1329691</v>
      </c>
      <c r="S34" s="252">
        <v>103.52607965</v>
      </c>
      <c r="T34" s="252">
        <v>103.82458713</v>
      </c>
      <c r="U34" s="252">
        <v>103.85896993</v>
      </c>
      <c r="V34" s="252">
        <v>104.09541246000001</v>
      </c>
      <c r="W34" s="252">
        <v>104.36439310999999</v>
      </c>
      <c r="X34" s="252">
        <v>104.74318293</v>
      </c>
      <c r="Y34" s="252">
        <v>105.01928653</v>
      </c>
      <c r="Z34" s="252">
        <v>105.26997496</v>
      </c>
      <c r="AA34" s="252">
        <v>105.44976696000001</v>
      </c>
      <c r="AB34" s="252">
        <v>105.68373599</v>
      </c>
      <c r="AC34" s="252">
        <v>105.92640079</v>
      </c>
      <c r="AD34" s="252">
        <v>106.17059988</v>
      </c>
      <c r="AE34" s="252">
        <v>106.43602731999999</v>
      </c>
      <c r="AF34" s="252">
        <v>106.71552164000001</v>
      </c>
      <c r="AG34" s="252">
        <v>107.03381655</v>
      </c>
      <c r="AH34" s="252">
        <v>107.32289433</v>
      </c>
      <c r="AI34" s="252">
        <v>107.60748869</v>
      </c>
      <c r="AJ34" s="252">
        <v>107.85875351</v>
      </c>
      <c r="AK34" s="252">
        <v>108.15601563</v>
      </c>
      <c r="AL34" s="252">
        <v>108.47042892</v>
      </c>
      <c r="AM34" s="252">
        <v>108.86525895</v>
      </c>
      <c r="AN34" s="252">
        <v>109.16652541000001</v>
      </c>
      <c r="AO34" s="252">
        <v>109.43749387</v>
      </c>
      <c r="AP34" s="252">
        <v>109.64793288</v>
      </c>
      <c r="AQ34" s="252">
        <v>109.88097893</v>
      </c>
      <c r="AR34" s="252">
        <v>110.10640058</v>
      </c>
      <c r="AS34" s="252">
        <v>110.29473603</v>
      </c>
      <c r="AT34" s="252">
        <v>110.5270052</v>
      </c>
      <c r="AU34" s="252">
        <v>110.7737463</v>
      </c>
      <c r="AV34" s="252">
        <v>111.03333188000001</v>
      </c>
      <c r="AW34" s="252">
        <v>111.31023741</v>
      </c>
      <c r="AX34" s="252">
        <v>111.60283544000001</v>
      </c>
      <c r="AY34" s="252">
        <v>111.9671041</v>
      </c>
      <c r="AZ34" s="409">
        <v>112.24910355999999</v>
      </c>
      <c r="BA34" s="409">
        <v>112.50481195</v>
      </c>
      <c r="BB34" s="409">
        <v>112.68581618</v>
      </c>
      <c r="BC34" s="409">
        <v>112.92525223</v>
      </c>
      <c r="BD34" s="409">
        <v>113.17470702999999</v>
      </c>
      <c r="BE34" s="409">
        <v>113.44122363</v>
      </c>
      <c r="BF34" s="409">
        <v>113.70543361</v>
      </c>
      <c r="BG34" s="409">
        <v>113.97438003000001</v>
      </c>
      <c r="BH34" s="409">
        <v>114.34676507</v>
      </c>
      <c r="BI34" s="409">
        <v>114.55115776</v>
      </c>
      <c r="BJ34" s="409">
        <v>114.68626026</v>
      </c>
      <c r="BK34" s="409">
        <v>114.4271387</v>
      </c>
      <c r="BL34" s="409">
        <v>114.66736125</v>
      </c>
      <c r="BM34" s="409">
        <v>115.08199404</v>
      </c>
      <c r="BN34" s="409">
        <v>116.04974032</v>
      </c>
      <c r="BO34" s="409">
        <v>116.52916612</v>
      </c>
      <c r="BP34" s="409">
        <v>116.8989747</v>
      </c>
      <c r="BQ34" s="409">
        <v>116.99798034</v>
      </c>
      <c r="BR34" s="409">
        <v>117.26944377</v>
      </c>
      <c r="BS34" s="409">
        <v>117.55217929</v>
      </c>
      <c r="BT34" s="409">
        <v>117.88828791</v>
      </c>
      <c r="BU34" s="409">
        <v>118.1619918</v>
      </c>
      <c r="BV34" s="409">
        <v>118.41539197</v>
      </c>
    </row>
    <row r="35" spans="1:74" ht="11.1" customHeight="1" x14ac:dyDescent="0.2">
      <c r="A35" s="162" t="s">
        <v>735</v>
      </c>
      <c r="B35" s="173" t="s">
        <v>1022</v>
      </c>
      <c r="C35" s="484">
        <v>3.1047138773</v>
      </c>
      <c r="D35" s="484">
        <v>3.1138659419999999</v>
      </c>
      <c r="E35" s="484">
        <v>3.096925154</v>
      </c>
      <c r="F35" s="484">
        <v>3.0333733354999999</v>
      </c>
      <c r="G35" s="484">
        <v>2.9802797567999999</v>
      </c>
      <c r="H35" s="484">
        <v>2.9170235501000001</v>
      </c>
      <c r="I35" s="484">
        <v>2.8259383966999998</v>
      </c>
      <c r="J35" s="484">
        <v>2.7560536963</v>
      </c>
      <c r="K35" s="484">
        <v>2.6894881110000002</v>
      </c>
      <c r="L35" s="484">
        <v>2.6823677277</v>
      </c>
      <c r="M35" s="484">
        <v>2.5801859561999998</v>
      </c>
      <c r="N35" s="484">
        <v>2.4395692559</v>
      </c>
      <c r="O35" s="484">
        <v>1.9935378597</v>
      </c>
      <c r="P35" s="484">
        <v>1.9776769966000001</v>
      </c>
      <c r="Q35" s="484">
        <v>2.1227187571999999</v>
      </c>
      <c r="R35" s="484">
        <v>2.7790465817999999</v>
      </c>
      <c r="S35" s="484">
        <v>2.9800393406999999</v>
      </c>
      <c r="T35" s="484">
        <v>3.0779409894</v>
      </c>
      <c r="U35" s="484">
        <v>2.8936193792</v>
      </c>
      <c r="V35" s="484">
        <v>2.9219670255999999</v>
      </c>
      <c r="W35" s="484">
        <v>2.9827248574</v>
      </c>
      <c r="X35" s="484">
        <v>3.1049295604</v>
      </c>
      <c r="Y35" s="484">
        <v>3.2079855949999998</v>
      </c>
      <c r="Z35" s="484">
        <v>3.3212786845000002</v>
      </c>
      <c r="AA35" s="484">
        <v>3.6246317826999999</v>
      </c>
      <c r="AB35" s="484">
        <v>3.6238151344</v>
      </c>
      <c r="AC35" s="484">
        <v>3.4993059528999999</v>
      </c>
      <c r="AD35" s="484">
        <v>2.9453537576</v>
      </c>
      <c r="AE35" s="484">
        <v>2.8108353774000001</v>
      </c>
      <c r="AF35" s="484">
        <v>2.7844411349999998</v>
      </c>
      <c r="AG35" s="484">
        <v>3.0568824465</v>
      </c>
      <c r="AH35" s="484">
        <v>3.1005034665000002</v>
      </c>
      <c r="AI35" s="484">
        <v>3.1074732354000001</v>
      </c>
      <c r="AJ35" s="484">
        <v>2.9744852964000001</v>
      </c>
      <c r="AK35" s="484">
        <v>2.9868124190000001</v>
      </c>
      <c r="AL35" s="484">
        <v>3.0402343651999999</v>
      </c>
      <c r="AM35" s="484">
        <v>3.2389753744999998</v>
      </c>
      <c r="AN35" s="484">
        <v>3.2954828748999998</v>
      </c>
      <c r="AO35" s="484">
        <v>3.3146534391000002</v>
      </c>
      <c r="AP35" s="484">
        <v>3.2752315618000001</v>
      </c>
      <c r="AQ35" s="484">
        <v>3.2366405390000001</v>
      </c>
      <c r="AR35" s="484">
        <v>3.1774936627999999</v>
      </c>
      <c r="AS35" s="484">
        <v>3.0466254359999998</v>
      </c>
      <c r="AT35" s="484">
        <v>2.9854868256999998</v>
      </c>
      <c r="AU35" s="484">
        <v>2.942413809</v>
      </c>
      <c r="AV35" s="484">
        <v>2.9432737414000001</v>
      </c>
      <c r="AW35" s="484">
        <v>2.9163627786999999</v>
      </c>
      <c r="AX35" s="484">
        <v>2.8877976784000001</v>
      </c>
      <c r="AY35" s="484">
        <v>2.8492516162000001</v>
      </c>
      <c r="AZ35" s="485">
        <v>2.8237393658999999</v>
      </c>
      <c r="BA35" s="485">
        <v>2.8028036558</v>
      </c>
      <c r="BB35" s="485">
        <v>2.7705796337000002</v>
      </c>
      <c r="BC35" s="485">
        <v>2.7705189080000001</v>
      </c>
      <c r="BD35" s="485">
        <v>2.7866740092</v>
      </c>
      <c r="BE35" s="485">
        <v>2.8527994209999998</v>
      </c>
      <c r="BF35" s="485">
        <v>2.8757030014999998</v>
      </c>
      <c r="BG35" s="485">
        <v>2.8893432282</v>
      </c>
      <c r="BH35" s="485">
        <v>2.9841788361999999</v>
      </c>
      <c r="BI35" s="485">
        <v>2.9116103106</v>
      </c>
      <c r="BJ35" s="485">
        <v>2.762855268</v>
      </c>
      <c r="BK35" s="485">
        <v>2.1971047858000001</v>
      </c>
      <c r="BL35" s="485">
        <v>2.1543670407</v>
      </c>
      <c r="BM35" s="485">
        <v>2.2907305401000002</v>
      </c>
      <c r="BN35" s="485">
        <v>2.9852241047999999</v>
      </c>
      <c r="BO35" s="485">
        <v>3.1914154009</v>
      </c>
      <c r="BP35" s="485">
        <v>3.2907243792999998</v>
      </c>
      <c r="BQ35" s="485">
        <v>3.1353299956999998</v>
      </c>
      <c r="BR35" s="485">
        <v>3.134423795</v>
      </c>
      <c r="BS35" s="485">
        <v>3.1391258741999999</v>
      </c>
      <c r="BT35" s="485">
        <v>3.0971779938999999</v>
      </c>
      <c r="BU35" s="485">
        <v>3.1521584839000001</v>
      </c>
      <c r="BV35" s="485">
        <v>3.25159413</v>
      </c>
    </row>
    <row r="36" spans="1:74" ht="11.1" customHeight="1" x14ac:dyDescent="0.2">
      <c r="A36" s="162" t="s">
        <v>1023</v>
      </c>
      <c r="B36" s="173" t="s">
        <v>1344</v>
      </c>
      <c r="C36" s="252">
        <v>99.760757405000007</v>
      </c>
      <c r="D36" s="252">
        <v>100.02383963</v>
      </c>
      <c r="E36" s="252">
        <v>100.21540297</v>
      </c>
      <c r="F36" s="252">
        <v>100.2414818</v>
      </c>
      <c r="G36" s="252">
        <v>100.36048160999999</v>
      </c>
      <c r="H36" s="252">
        <v>100.47843677</v>
      </c>
      <c r="I36" s="252">
        <v>100.59539773</v>
      </c>
      <c r="J36" s="252">
        <v>100.71122574</v>
      </c>
      <c r="K36" s="252">
        <v>100.82597124999999</v>
      </c>
      <c r="L36" s="252">
        <v>101.00596613</v>
      </c>
      <c r="M36" s="252">
        <v>101.06879773</v>
      </c>
      <c r="N36" s="252">
        <v>101.08079793</v>
      </c>
      <c r="O36" s="252">
        <v>100.75748258</v>
      </c>
      <c r="P36" s="252">
        <v>100.88118308999999</v>
      </c>
      <c r="Q36" s="252">
        <v>101.16741531</v>
      </c>
      <c r="R36" s="252">
        <v>101.98287385</v>
      </c>
      <c r="S36" s="252">
        <v>102.31914853000001</v>
      </c>
      <c r="T36" s="252">
        <v>102.54293396</v>
      </c>
      <c r="U36" s="252">
        <v>102.44017558</v>
      </c>
      <c r="V36" s="252">
        <v>102.59952345000001</v>
      </c>
      <c r="W36" s="252">
        <v>102.80692301000001</v>
      </c>
      <c r="X36" s="252">
        <v>103.15869616000001</v>
      </c>
      <c r="Y36" s="252">
        <v>103.38995764000001</v>
      </c>
      <c r="Z36" s="252">
        <v>103.59702937</v>
      </c>
      <c r="AA36" s="252">
        <v>103.74897793</v>
      </c>
      <c r="AB36" s="252">
        <v>103.9308702</v>
      </c>
      <c r="AC36" s="252">
        <v>104.11177278</v>
      </c>
      <c r="AD36" s="252">
        <v>104.27260624</v>
      </c>
      <c r="AE36" s="252">
        <v>104.46583898999999</v>
      </c>
      <c r="AF36" s="252">
        <v>104.6723916</v>
      </c>
      <c r="AG36" s="252">
        <v>104.90894699</v>
      </c>
      <c r="AH36" s="252">
        <v>105.12962716</v>
      </c>
      <c r="AI36" s="252">
        <v>105.35111501</v>
      </c>
      <c r="AJ36" s="252">
        <v>105.56697033</v>
      </c>
      <c r="AK36" s="252">
        <v>105.79490373</v>
      </c>
      <c r="AL36" s="252">
        <v>106.02847499000001</v>
      </c>
      <c r="AM36" s="252">
        <v>106.29565636</v>
      </c>
      <c r="AN36" s="252">
        <v>106.51952414</v>
      </c>
      <c r="AO36" s="252">
        <v>106.72805059</v>
      </c>
      <c r="AP36" s="252">
        <v>106.92161224</v>
      </c>
      <c r="AQ36" s="252">
        <v>107.09917362</v>
      </c>
      <c r="AR36" s="252">
        <v>107.26111127999999</v>
      </c>
      <c r="AS36" s="252">
        <v>107.36121310999999</v>
      </c>
      <c r="AT36" s="252">
        <v>107.52656239</v>
      </c>
      <c r="AU36" s="252">
        <v>107.71094701</v>
      </c>
      <c r="AV36" s="252">
        <v>107.92750791</v>
      </c>
      <c r="AW36" s="252">
        <v>108.14010754</v>
      </c>
      <c r="AX36" s="252">
        <v>108.36188684</v>
      </c>
      <c r="AY36" s="252">
        <v>108.65459924</v>
      </c>
      <c r="AZ36" s="409">
        <v>108.84842278000001</v>
      </c>
      <c r="BA36" s="409">
        <v>109.00511091</v>
      </c>
      <c r="BB36" s="409">
        <v>109.05378275</v>
      </c>
      <c r="BC36" s="409">
        <v>109.18936069</v>
      </c>
      <c r="BD36" s="409">
        <v>109.34096388</v>
      </c>
      <c r="BE36" s="409">
        <v>109.53421204</v>
      </c>
      <c r="BF36" s="409">
        <v>109.6986509</v>
      </c>
      <c r="BG36" s="409">
        <v>109.85990021000001</v>
      </c>
      <c r="BH36" s="409">
        <v>110.12521017</v>
      </c>
      <c r="BI36" s="409">
        <v>110.19964269</v>
      </c>
      <c r="BJ36" s="409">
        <v>110.19044798</v>
      </c>
      <c r="BK36" s="409">
        <v>109.71459655</v>
      </c>
      <c r="BL36" s="409">
        <v>109.8254195</v>
      </c>
      <c r="BM36" s="409">
        <v>110.13988732999999</v>
      </c>
      <c r="BN36" s="409">
        <v>111.09998736999999</v>
      </c>
      <c r="BO36" s="409">
        <v>111.49025448</v>
      </c>
      <c r="BP36" s="409">
        <v>111.75267599</v>
      </c>
      <c r="BQ36" s="409">
        <v>111.69502109</v>
      </c>
      <c r="BR36" s="409">
        <v>111.84592449</v>
      </c>
      <c r="BS36" s="409">
        <v>112.01315538</v>
      </c>
      <c r="BT36" s="409">
        <v>112.25254003000001</v>
      </c>
      <c r="BU36" s="409">
        <v>112.4105562</v>
      </c>
      <c r="BV36" s="409">
        <v>112.54303016</v>
      </c>
    </row>
    <row r="37" spans="1:74" ht="11.1" customHeight="1" x14ac:dyDescent="0.2">
      <c r="A37" s="162" t="s">
        <v>1024</v>
      </c>
      <c r="B37" s="173" t="s">
        <v>1022</v>
      </c>
      <c r="C37" s="484">
        <v>2.6544053655000002</v>
      </c>
      <c r="D37" s="484">
        <v>2.7501510751999998</v>
      </c>
      <c r="E37" s="484">
        <v>2.8023237038</v>
      </c>
      <c r="F37" s="484">
        <v>2.8171697088999998</v>
      </c>
      <c r="G37" s="484">
        <v>2.7782827913000001</v>
      </c>
      <c r="H37" s="484">
        <v>2.6919542623999999</v>
      </c>
      <c r="I37" s="484">
        <v>2.4793845071999998</v>
      </c>
      <c r="J37" s="484">
        <v>2.3589867188000002</v>
      </c>
      <c r="K37" s="484">
        <v>2.2511258181999998</v>
      </c>
      <c r="L37" s="484">
        <v>2.3005929002999999</v>
      </c>
      <c r="M37" s="484">
        <v>2.1086535507000002</v>
      </c>
      <c r="N37" s="484">
        <v>1.8215658368000001</v>
      </c>
      <c r="O37" s="484">
        <v>0.99911548510000003</v>
      </c>
      <c r="P37" s="484">
        <v>0.85713912480999999</v>
      </c>
      <c r="Q37" s="484">
        <v>0.94996608489000001</v>
      </c>
      <c r="R37" s="484">
        <v>1.7371970322000001</v>
      </c>
      <c r="S37" s="484">
        <v>1.9516316449</v>
      </c>
      <c r="T37" s="484">
        <v>2.0546669138999998</v>
      </c>
      <c r="U37" s="484">
        <v>1.8338590915999999</v>
      </c>
      <c r="V37" s="484">
        <v>1.8749624970000001</v>
      </c>
      <c r="W37" s="484">
        <v>1.9647237073999999</v>
      </c>
      <c r="X37" s="484">
        <v>2.1312899793</v>
      </c>
      <c r="Y37" s="484">
        <v>2.2966137553000001</v>
      </c>
      <c r="Z37" s="484">
        <v>2.4893268418000001</v>
      </c>
      <c r="AA37" s="484">
        <v>2.9690056446000002</v>
      </c>
      <c r="AB37" s="484">
        <v>3.0230485175999999</v>
      </c>
      <c r="AC37" s="484">
        <v>2.9103812320000002</v>
      </c>
      <c r="AD37" s="484">
        <v>2.2452126576000002</v>
      </c>
      <c r="AE37" s="484">
        <v>2.0980339342000001</v>
      </c>
      <c r="AF37" s="484">
        <v>2.076649803</v>
      </c>
      <c r="AG37" s="484">
        <v>2.4099640532</v>
      </c>
      <c r="AH37" s="484">
        <v>2.4659994700999999</v>
      </c>
      <c r="AI37" s="484">
        <v>2.4747282886000002</v>
      </c>
      <c r="AJ37" s="484">
        <v>2.3345333519000002</v>
      </c>
      <c r="AK37" s="484">
        <v>2.3260925351999999</v>
      </c>
      <c r="AL37" s="484">
        <v>2.3470225302999999</v>
      </c>
      <c r="AM37" s="484">
        <v>2.4546539970999999</v>
      </c>
      <c r="AN37" s="484">
        <v>2.4907459528000002</v>
      </c>
      <c r="AO37" s="484">
        <v>2.5129509816</v>
      </c>
      <c r="AP37" s="484">
        <v>2.5404620566</v>
      </c>
      <c r="AQ37" s="484">
        <v>2.5207614879000002</v>
      </c>
      <c r="AR37" s="484">
        <v>2.4731637848000001</v>
      </c>
      <c r="AS37" s="484">
        <v>2.3375185741000002</v>
      </c>
      <c r="AT37" s="484">
        <v>2.2799807214999999</v>
      </c>
      <c r="AU37" s="484">
        <v>2.2399687015</v>
      </c>
      <c r="AV37" s="484">
        <v>2.2360569517000002</v>
      </c>
      <c r="AW37" s="484">
        <v>2.2167455444000002</v>
      </c>
      <c r="AX37" s="484">
        <v>2.2007407485999999</v>
      </c>
      <c r="AY37" s="484">
        <v>2.2192279162999999</v>
      </c>
      <c r="AZ37" s="485">
        <v>2.1863584714000002</v>
      </c>
      <c r="BA37" s="485">
        <v>2.1335162631000002</v>
      </c>
      <c r="BB37" s="485">
        <v>1.9941436212999999</v>
      </c>
      <c r="BC37" s="485">
        <v>1.9516369736000001</v>
      </c>
      <c r="BD37" s="485">
        <v>1.9390556127</v>
      </c>
      <c r="BE37" s="485">
        <v>2.0240074276</v>
      </c>
      <c r="BF37" s="485">
        <v>2.0200483169000001</v>
      </c>
      <c r="BG37" s="485">
        <v>1.9951112217</v>
      </c>
      <c r="BH37" s="485">
        <v>2.0362763021000001</v>
      </c>
      <c r="BI37" s="485">
        <v>1.9045062858999999</v>
      </c>
      <c r="BJ37" s="485">
        <v>1.6874578213</v>
      </c>
      <c r="BK37" s="485">
        <v>0.97556598441999998</v>
      </c>
      <c r="BL37" s="485">
        <v>0.89757544332999994</v>
      </c>
      <c r="BM37" s="485">
        <v>1.0410304707</v>
      </c>
      <c r="BN37" s="485">
        <v>1.8763261329000001</v>
      </c>
      <c r="BO37" s="485">
        <v>2.1072509031000002</v>
      </c>
      <c r="BP37" s="485">
        <v>2.2056803089999999</v>
      </c>
      <c r="BQ37" s="485">
        <v>1.9727252473000001</v>
      </c>
      <c r="BR37" s="485">
        <v>1.9574293468999999</v>
      </c>
      <c r="BS37" s="485">
        <v>1.9600010257</v>
      </c>
      <c r="BT37" s="485">
        <v>1.9317373912</v>
      </c>
      <c r="BU37" s="485">
        <v>2.0062801134999999</v>
      </c>
      <c r="BV37" s="485">
        <v>2.1350146306000002</v>
      </c>
    </row>
    <row r="38" spans="1:74" ht="11.1" customHeight="1" x14ac:dyDescent="0.2">
      <c r="A38" s="162" t="s">
        <v>1025</v>
      </c>
      <c r="B38" s="173" t="s">
        <v>1345</v>
      </c>
      <c r="C38" s="252">
        <v>99.783099011000004</v>
      </c>
      <c r="D38" s="252">
        <v>99.997070194000003</v>
      </c>
      <c r="E38" s="252">
        <v>100.2198308</v>
      </c>
      <c r="F38" s="252">
        <v>100.44042520000001</v>
      </c>
      <c r="G38" s="252">
        <v>100.68898135000001</v>
      </c>
      <c r="H38" s="252">
        <v>100.95454364</v>
      </c>
      <c r="I38" s="252">
        <v>101.25931099</v>
      </c>
      <c r="J38" s="252">
        <v>101.54223632999999</v>
      </c>
      <c r="K38" s="252">
        <v>101.8255186</v>
      </c>
      <c r="L38" s="252">
        <v>102.13609099</v>
      </c>
      <c r="M38" s="252">
        <v>102.39988721</v>
      </c>
      <c r="N38" s="252">
        <v>102.64384047</v>
      </c>
      <c r="O38" s="252">
        <v>102.70784015</v>
      </c>
      <c r="P38" s="252">
        <v>103.03219042000001</v>
      </c>
      <c r="Q38" s="252">
        <v>103.45678066000001</v>
      </c>
      <c r="R38" s="252">
        <v>104.21849215</v>
      </c>
      <c r="S38" s="252">
        <v>104.6659014</v>
      </c>
      <c r="T38" s="252">
        <v>105.03588969</v>
      </c>
      <c r="U38" s="252">
        <v>105.20159606999999</v>
      </c>
      <c r="V38" s="252">
        <v>105.51188814</v>
      </c>
      <c r="W38" s="252">
        <v>105.83990495</v>
      </c>
      <c r="X38" s="252">
        <v>106.24469254</v>
      </c>
      <c r="Y38" s="252">
        <v>106.56387433</v>
      </c>
      <c r="Z38" s="252">
        <v>106.85649633</v>
      </c>
      <c r="AA38" s="252">
        <v>107.06302650000001</v>
      </c>
      <c r="AB38" s="252">
        <v>107.347178</v>
      </c>
      <c r="AC38" s="252">
        <v>107.64941877</v>
      </c>
      <c r="AD38" s="252">
        <v>107.97404486000001</v>
      </c>
      <c r="AE38" s="252">
        <v>108.30924211999999</v>
      </c>
      <c r="AF38" s="252">
        <v>108.65930659999999</v>
      </c>
      <c r="AG38" s="252">
        <v>109.05680545</v>
      </c>
      <c r="AH38" s="252">
        <v>109.41217903</v>
      </c>
      <c r="AI38" s="252">
        <v>109.75799447999999</v>
      </c>
      <c r="AJ38" s="252">
        <v>110.04357181</v>
      </c>
      <c r="AK38" s="252">
        <v>110.40828098999999</v>
      </c>
      <c r="AL38" s="252">
        <v>110.80144203</v>
      </c>
      <c r="AM38" s="252">
        <v>111.32078541</v>
      </c>
      <c r="AN38" s="252">
        <v>111.69755232</v>
      </c>
      <c r="AO38" s="252">
        <v>112.02947324</v>
      </c>
      <c r="AP38" s="252">
        <v>112.25637543000001</v>
      </c>
      <c r="AQ38" s="252">
        <v>112.54373391</v>
      </c>
      <c r="AR38" s="252">
        <v>112.83137594</v>
      </c>
      <c r="AS38" s="252">
        <v>113.10630806</v>
      </c>
      <c r="AT38" s="252">
        <v>113.40426229000001</v>
      </c>
      <c r="AU38" s="252">
        <v>113.71224518</v>
      </c>
      <c r="AV38" s="252">
        <v>114.01406123</v>
      </c>
      <c r="AW38" s="252">
        <v>114.35424805</v>
      </c>
      <c r="AX38" s="252">
        <v>114.71661014</v>
      </c>
      <c r="AY38" s="252">
        <v>115.15122977</v>
      </c>
      <c r="AZ38" s="409">
        <v>115.52038072000001</v>
      </c>
      <c r="BA38" s="409">
        <v>115.87414526000001</v>
      </c>
      <c r="BB38" s="409">
        <v>116.18643989</v>
      </c>
      <c r="BC38" s="409">
        <v>116.5289942</v>
      </c>
      <c r="BD38" s="409">
        <v>116.87572470000001</v>
      </c>
      <c r="BE38" s="409">
        <v>117.21510218</v>
      </c>
      <c r="BF38" s="409">
        <v>117.57883198</v>
      </c>
      <c r="BG38" s="409">
        <v>117.95538488</v>
      </c>
      <c r="BH38" s="409">
        <v>118.43445620999999</v>
      </c>
      <c r="BI38" s="409">
        <v>118.76938380999999</v>
      </c>
      <c r="BJ38" s="409">
        <v>119.04986301</v>
      </c>
      <c r="BK38" s="409">
        <v>119.01039716</v>
      </c>
      <c r="BL38" s="409">
        <v>119.38110204</v>
      </c>
      <c r="BM38" s="409">
        <v>119.89648099999999</v>
      </c>
      <c r="BN38" s="409">
        <v>120.87041782999999</v>
      </c>
      <c r="BO38" s="409">
        <v>121.43973212</v>
      </c>
      <c r="BP38" s="409">
        <v>121.91830766</v>
      </c>
      <c r="BQ38" s="409">
        <v>122.17679649</v>
      </c>
      <c r="BR38" s="409">
        <v>122.57090549</v>
      </c>
      <c r="BS38" s="409">
        <v>122.97128671999999</v>
      </c>
      <c r="BT38" s="409">
        <v>123.40586319000001</v>
      </c>
      <c r="BU38" s="409">
        <v>123.79784657</v>
      </c>
      <c r="BV38" s="409">
        <v>124.17515989</v>
      </c>
    </row>
    <row r="39" spans="1:74" ht="11.1" customHeight="1" x14ac:dyDescent="0.2">
      <c r="A39" s="162" t="s">
        <v>1026</v>
      </c>
      <c r="B39" s="173" t="s">
        <v>1022</v>
      </c>
      <c r="C39" s="484">
        <v>3.5271803040999998</v>
      </c>
      <c r="D39" s="484">
        <v>3.4546697530000001</v>
      </c>
      <c r="E39" s="484">
        <v>3.3726600745000002</v>
      </c>
      <c r="F39" s="484">
        <v>3.2354620701000001</v>
      </c>
      <c r="G39" s="484">
        <v>3.1692635003</v>
      </c>
      <c r="H39" s="484">
        <v>3.1278215579999999</v>
      </c>
      <c r="I39" s="484">
        <v>3.1505899300000002</v>
      </c>
      <c r="J39" s="484">
        <v>3.1281810000000001</v>
      </c>
      <c r="K39" s="484">
        <v>3.1004537606999998</v>
      </c>
      <c r="L39" s="484">
        <v>3.0399454572</v>
      </c>
      <c r="M39" s="484">
        <v>3.0224031906</v>
      </c>
      <c r="N39" s="484">
        <v>3.0200640048</v>
      </c>
      <c r="O39" s="484">
        <v>2.9310987231999999</v>
      </c>
      <c r="P39" s="484">
        <v>3.0352091488999999</v>
      </c>
      <c r="Q39" s="484">
        <v>3.2298496614999999</v>
      </c>
      <c r="R39" s="484">
        <v>3.7615003520000001</v>
      </c>
      <c r="S39" s="484">
        <v>3.9497073051</v>
      </c>
      <c r="T39" s="484">
        <v>4.0427561859000001</v>
      </c>
      <c r="U39" s="484">
        <v>3.8932568616999998</v>
      </c>
      <c r="V39" s="484">
        <v>3.9093602272000001</v>
      </c>
      <c r="W39" s="484">
        <v>3.9424167969999999</v>
      </c>
      <c r="X39" s="484">
        <v>4.0226735863999998</v>
      </c>
      <c r="Y39" s="484">
        <v>4.0663981458</v>
      </c>
      <c r="Z39" s="484">
        <v>4.1041487228999998</v>
      </c>
      <c r="AA39" s="484">
        <v>4.2403640706000001</v>
      </c>
      <c r="AB39" s="484">
        <v>4.1879994663</v>
      </c>
      <c r="AC39" s="484">
        <v>4.0525503301999999</v>
      </c>
      <c r="AD39" s="484">
        <v>3.6035377531999999</v>
      </c>
      <c r="AE39" s="484">
        <v>3.4809242203999999</v>
      </c>
      <c r="AF39" s="484">
        <v>3.4496941166999999</v>
      </c>
      <c r="AG39" s="484">
        <v>3.6645921077999999</v>
      </c>
      <c r="AH39" s="484">
        <v>3.696541656</v>
      </c>
      <c r="AI39" s="484">
        <v>3.7019019737000001</v>
      </c>
      <c r="AJ39" s="484">
        <v>3.5755943889999999</v>
      </c>
      <c r="AK39" s="484">
        <v>3.6076078176999999</v>
      </c>
      <c r="AL39" s="484">
        <v>3.6918164376</v>
      </c>
      <c r="AM39" s="484">
        <v>3.9768714229</v>
      </c>
      <c r="AN39" s="484">
        <v>4.0526210372999998</v>
      </c>
      <c r="AO39" s="484">
        <v>4.0688138593999996</v>
      </c>
      <c r="AP39" s="484">
        <v>3.9660740507000001</v>
      </c>
      <c r="AQ39" s="484">
        <v>3.9096310803000001</v>
      </c>
      <c r="AR39" s="484">
        <v>3.8395876699999998</v>
      </c>
      <c r="AS39" s="484">
        <v>3.7132048637000001</v>
      </c>
      <c r="AT39" s="484">
        <v>3.6486644334</v>
      </c>
      <c r="AU39" s="484">
        <v>3.6026994869000002</v>
      </c>
      <c r="AV39" s="484">
        <v>3.6081066435000002</v>
      </c>
      <c r="AW39" s="484">
        <v>3.5739774485</v>
      </c>
      <c r="AX39" s="484">
        <v>3.5334992429000001</v>
      </c>
      <c r="AY39" s="484">
        <v>3.4409066983000001</v>
      </c>
      <c r="AZ39" s="485">
        <v>3.4224818023000001</v>
      </c>
      <c r="BA39" s="485">
        <v>3.4318397710999999</v>
      </c>
      <c r="BB39" s="485">
        <v>3.5009721663</v>
      </c>
      <c r="BC39" s="485">
        <v>3.5410770122000002</v>
      </c>
      <c r="BD39" s="485">
        <v>3.5844185424999999</v>
      </c>
      <c r="BE39" s="485">
        <v>3.6326834428999999</v>
      </c>
      <c r="BF39" s="485">
        <v>3.6811400204</v>
      </c>
      <c r="BG39" s="485">
        <v>3.7314712097</v>
      </c>
      <c r="BH39" s="485">
        <v>3.8770612415999999</v>
      </c>
      <c r="BI39" s="485">
        <v>3.8609285031999998</v>
      </c>
      <c r="BJ39" s="485">
        <v>3.7773543485999999</v>
      </c>
      <c r="BK39" s="485">
        <v>3.3513905126000001</v>
      </c>
      <c r="BL39" s="485">
        <v>3.342026138</v>
      </c>
      <c r="BM39" s="485">
        <v>3.4712970167999999</v>
      </c>
      <c r="BN39" s="485">
        <v>4.0314325333000003</v>
      </c>
      <c r="BO39" s="485">
        <v>4.2141768706000002</v>
      </c>
      <c r="BP39" s="485">
        <v>4.3144827320000001</v>
      </c>
      <c r="BQ39" s="485">
        <v>4.2329821110000001</v>
      </c>
      <c r="BR39" s="485">
        <v>4.2457247040999997</v>
      </c>
      <c r="BS39" s="485">
        <v>4.2523720692999998</v>
      </c>
      <c r="BT39" s="485">
        <v>4.1976018949</v>
      </c>
      <c r="BU39" s="485">
        <v>4.2338038636000004</v>
      </c>
      <c r="BV39" s="485">
        <v>4.3051682341999999</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1055</v>
      </c>
      <c r="AY41" s="153"/>
      <c r="AZ41" s="153"/>
      <c r="BA41" s="153"/>
      <c r="BB41" s="153"/>
      <c r="BC41" s="153"/>
      <c r="BD41" s="153"/>
      <c r="BE41" s="153"/>
      <c r="BF41" s="153"/>
      <c r="BG41" s="153"/>
      <c r="BH41" s="153"/>
      <c r="BI41" s="153"/>
      <c r="BJ41" s="153"/>
    </row>
    <row r="42" spans="1:74" ht="11.1" customHeight="1" x14ac:dyDescent="0.2">
      <c r="A42" s="162" t="s">
        <v>1056</v>
      </c>
      <c r="B42" s="173" t="s">
        <v>1346</v>
      </c>
      <c r="C42" s="252">
        <v>99.390462264000007</v>
      </c>
      <c r="D42" s="252">
        <v>100.10708722</v>
      </c>
      <c r="E42" s="252">
        <v>100.50245052</v>
      </c>
      <c r="F42" s="252">
        <v>99.794113093000007</v>
      </c>
      <c r="G42" s="252">
        <v>100.13378236</v>
      </c>
      <c r="H42" s="252">
        <v>100.73901927</v>
      </c>
      <c r="I42" s="252">
        <v>102.19888181</v>
      </c>
      <c r="J42" s="252">
        <v>102.89346048</v>
      </c>
      <c r="K42" s="252">
        <v>103.41181329</v>
      </c>
      <c r="L42" s="252">
        <v>103.47939234</v>
      </c>
      <c r="M42" s="252">
        <v>103.85120433</v>
      </c>
      <c r="N42" s="252">
        <v>104.25270137</v>
      </c>
      <c r="O42" s="252">
        <v>105.20396117999999</v>
      </c>
      <c r="P42" s="252">
        <v>105.27477005</v>
      </c>
      <c r="Q42" s="252">
        <v>104.98520567</v>
      </c>
      <c r="R42" s="252">
        <v>103.58704772</v>
      </c>
      <c r="S42" s="252">
        <v>103.13790213999999</v>
      </c>
      <c r="T42" s="252">
        <v>102.88954858</v>
      </c>
      <c r="U42" s="252">
        <v>102.81719227000001</v>
      </c>
      <c r="V42" s="252">
        <v>102.98901884999999</v>
      </c>
      <c r="W42" s="252">
        <v>103.38023355</v>
      </c>
      <c r="X42" s="252">
        <v>104.54588567</v>
      </c>
      <c r="Y42" s="252">
        <v>104.9595896</v>
      </c>
      <c r="Z42" s="252">
        <v>105.17639464</v>
      </c>
      <c r="AA42" s="252">
        <v>105.15204817999999</v>
      </c>
      <c r="AB42" s="252">
        <v>105.00824493</v>
      </c>
      <c r="AC42" s="252">
        <v>104.70073227</v>
      </c>
      <c r="AD42" s="252">
        <v>104.02595229000001</v>
      </c>
      <c r="AE42" s="252">
        <v>103.54368923</v>
      </c>
      <c r="AF42" s="252">
        <v>103.05038519999999</v>
      </c>
      <c r="AG42" s="252">
        <v>102.2485276</v>
      </c>
      <c r="AH42" s="252">
        <v>101.95627605</v>
      </c>
      <c r="AI42" s="252">
        <v>101.87611794999999</v>
      </c>
      <c r="AJ42" s="252">
        <v>102.60155793</v>
      </c>
      <c r="AK42" s="252">
        <v>102.50045827</v>
      </c>
      <c r="AL42" s="252">
        <v>102.1663236</v>
      </c>
      <c r="AM42" s="252">
        <v>100.73841981</v>
      </c>
      <c r="AN42" s="252">
        <v>100.58376568</v>
      </c>
      <c r="AO42" s="252">
        <v>100.84162712</v>
      </c>
      <c r="AP42" s="252">
        <v>101.94752466</v>
      </c>
      <c r="AQ42" s="252">
        <v>102.70377682</v>
      </c>
      <c r="AR42" s="252">
        <v>103.54590415</v>
      </c>
      <c r="AS42" s="252">
        <v>104.88656872999999</v>
      </c>
      <c r="AT42" s="252">
        <v>105.59094981</v>
      </c>
      <c r="AU42" s="252">
        <v>106.07170948</v>
      </c>
      <c r="AV42" s="252">
        <v>106.32294213999999</v>
      </c>
      <c r="AW42" s="252">
        <v>106.36088821</v>
      </c>
      <c r="AX42" s="252">
        <v>106.17964207999999</v>
      </c>
      <c r="AY42" s="252">
        <v>105.38855245000001</v>
      </c>
      <c r="AZ42" s="409">
        <v>105.06191041</v>
      </c>
      <c r="BA42" s="409">
        <v>104.80906465</v>
      </c>
      <c r="BB42" s="409">
        <v>104.7397746</v>
      </c>
      <c r="BC42" s="409">
        <v>104.55220185</v>
      </c>
      <c r="BD42" s="409">
        <v>104.35610582</v>
      </c>
      <c r="BE42" s="409">
        <v>104.13595352</v>
      </c>
      <c r="BF42" s="409">
        <v>103.93446066</v>
      </c>
      <c r="BG42" s="409">
        <v>103.73609424999999</v>
      </c>
      <c r="BH42" s="409">
        <v>103.56678667</v>
      </c>
      <c r="BI42" s="409">
        <v>103.35522391000001</v>
      </c>
      <c r="BJ42" s="409">
        <v>103.12733833</v>
      </c>
      <c r="BK42" s="409">
        <v>102.8247338</v>
      </c>
      <c r="BL42" s="409">
        <v>102.60799971</v>
      </c>
      <c r="BM42" s="409">
        <v>102.41873991</v>
      </c>
      <c r="BN42" s="409">
        <v>102.32148611</v>
      </c>
      <c r="BO42" s="409">
        <v>102.13877614</v>
      </c>
      <c r="BP42" s="409">
        <v>101.9351417</v>
      </c>
      <c r="BQ42" s="409">
        <v>101.66713919</v>
      </c>
      <c r="BR42" s="409">
        <v>101.45423852</v>
      </c>
      <c r="BS42" s="409">
        <v>101.25299608</v>
      </c>
      <c r="BT42" s="409">
        <v>101.06277514</v>
      </c>
      <c r="BU42" s="409">
        <v>100.88532673</v>
      </c>
      <c r="BV42" s="409">
        <v>100.72001410999999</v>
      </c>
    </row>
    <row r="43" spans="1:74" ht="11.1" customHeight="1" x14ac:dyDescent="0.2">
      <c r="A43" s="162" t="s">
        <v>1057</v>
      </c>
      <c r="B43" s="477" t="s">
        <v>12</v>
      </c>
      <c r="C43" s="478">
        <v>5.9833717008000002</v>
      </c>
      <c r="D43" s="478">
        <v>6.5884926699999999</v>
      </c>
      <c r="E43" s="478">
        <v>7.0208903468999999</v>
      </c>
      <c r="F43" s="478">
        <v>6.8481398386999999</v>
      </c>
      <c r="G43" s="478">
        <v>7.2653781361999998</v>
      </c>
      <c r="H43" s="478">
        <v>7.8366352707000004</v>
      </c>
      <c r="I43" s="478">
        <v>9.4306919592000007</v>
      </c>
      <c r="J43" s="478">
        <v>9.6477350762</v>
      </c>
      <c r="K43" s="478">
        <v>9.3643787641999996</v>
      </c>
      <c r="L43" s="478">
        <v>7.9287566533999998</v>
      </c>
      <c r="M43" s="478">
        <v>7.1951228424</v>
      </c>
      <c r="N43" s="478">
        <v>6.4878922635</v>
      </c>
      <c r="O43" s="478">
        <v>5.8491517063999998</v>
      </c>
      <c r="P43" s="478">
        <v>5.1621548174000003</v>
      </c>
      <c r="Q43" s="478">
        <v>4.4603441349999997</v>
      </c>
      <c r="R43" s="478">
        <v>3.8007598943000001</v>
      </c>
      <c r="S43" s="478">
        <v>3.0001061626999999</v>
      </c>
      <c r="T43" s="478">
        <v>2.1347530782000002</v>
      </c>
      <c r="U43" s="478">
        <v>0.60500707129999998</v>
      </c>
      <c r="V43" s="478">
        <v>9.2871179491999994E-2</v>
      </c>
      <c r="W43" s="478">
        <v>-3.0537848201000001E-2</v>
      </c>
      <c r="X43" s="478">
        <v>1.0306335535</v>
      </c>
      <c r="Y43" s="478">
        <v>1.0672820579</v>
      </c>
      <c r="Z43" s="478">
        <v>0.88601375098000001</v>
      </c>
      <c r="AA43" s="478">
        <v>-4.9345104681999999E-2</v>
      </c>
      <c r="AB43" s="478">
        <v>-0.25317093191000001</v>
      </c>
      <c r="AC43" s="478">
        <v>-0.27096523154000002</v>
      </c>
      <c r="AD43" s="478">
        <v>0.42370602708999999</v>
      </c>
      <c r="AE43" s="478">
        <v>0.39344128958000002</v>
      </c>
      <c r="AF43" s="478">
        <v>0.15631968146</v>
      </c>
      <c r="AG43" s="478">
        <v>-0.55308324977000001</v>
      </c>
      <c r="AH43" s="478">
        <v>-1.0027698276000001</v>
      </c>
      <c r="AI43" s="478">
        <v>-1.4549353866000001</v>
      </c>
      <c r="AJ43" s="478">
        <v>-1.8597840873</v>
      </c>
      <c r="AK43" s="478">
        <v>-2.3429315395999999</v>
      </c>
      <c r="AL43" s="478">
        <v>-2.8619264381999998</v>
      </c>
      <c r="AM43" s="478">
        <v>-4.1973774638999997</v>
      </c>
      <c r="AN43" s="478">
        <v>-4.2134589059999996</v>
      </c>
      <c r="AO43" s="478">
        <v>-3.6858435126</v>
      </c>
      <c r="AP43" s="478">
        <v>-1.9979895243000001</v>
      </c>
      <c r="AQ43" s="478">
        <v>-0.81116716822000001</v>
      </c>
      <c r="AR43" s="478">
        <v>0.48085113591</v>
      </c>
      <c r="AS43" s="478">
        <v>2.5800284714999999</v>
      </c>
      <c r="AT43" s="478">
        <v>3.5649338159999999</v>
      </c>
      <c r="AU43" s="478">
        <v>4.1183268678999996</v>
      </c>
      <c r="AV43" s="478">
        <v>3.6270250503999999</v>
      </c>
      <c r="AW43" s="478">
        <v>3.7662562708</v>
      </c>
      <c r="AX43" s="478">
        <v>3.9282205157000001</v>
      </c>
      <c r="AY43" s="478">
        <v>4.6160468383</v>
      </c>
      <c r="AZ43" s="479">
        <v>4.4521545767999999</v>
      </c>
      <c r="BA43" s="479">
        <v>3.9343251856000001</v>
      </c>
      <c r="BB43" s="479">
        <v>2.7389090190999998</v>
      </c>
      <c r="BC43" s="479">
        <v>1.7997634439000001</v>
      </c>
      <c r="BD43" s="479">
        <v>0.78245651183999998</v>
      </c>
      <c r="BE43" s="479">
        <v>-0.71564474054000005</v>
      </c>
      <c r="BF43" s="479">
        <v>-1.5687794803999999</v>
      </c>
      <c r="BG43" s="479">
        <v>-2.2019209857000002</v>
      </c>
      <c r="BH43" s="479">
        <v>-2.5922490619</v>
      </c>
      <c r="BI43" s="479">
        <v>-2.8259112449999999</v>
      </c>
      <c r="BJ43" s="479">
        <v>-2.8746600451000002</v>
      </c>
      <c r="BK43" s="479">
        <v>-2.4327297317999999</v>
      </c>
      <c r="BL43" s="479">
        <v>-2.3356806389</v>
      </c>
      <c r="BM43" s="479">
        <v>-2.2806469522000001</v>
      </c>
      <c r="BN43" s="479">
        <v>-2.3088540204000001</v>
      </c>
      <c r="BO43" s="479">
        <v>-2.3083451789999998</v>
      </c>
      <c r="BP43" s="479">
        <v>-2.3199065297999999</v>
      </c>
      <c r="BQ43" s="479">
        <v>-2.3707607623000002</v>
      </c>
      <c r="BR43" s="479">
        <v>-2.3863328118</v>
      </c>
      <c r="BS43" s="479">
        <v>-2.3936684613999999</v>
      </c>
      <c r="BT43" s="479">
        <v>-2.4177746655000001</v>
      </c>
      <c r="BU43" s="479">
        <v>-2.3897168293000002</v>
      </c>
      <c r="BV43" s="479">
        <v>-2.3343220747000002</v>
      </c>
    </row>
    <row r="44" spans="1:74" ht="11.1" customHeight="1" x14ac:dyDescent="0.2"/>
    <row r="45" spans="1:74" ht="12.75" x14ac:dyDescent="0.2">
      <c r="B45" s="780" t="s">
        <v>1003</v>
      </c>
      <c r="C45" s="781"/>
      <c r="D45" s="781"/>
      <c r="E45" s="781"/>
      <c r="F45" s="781"/>
      <c r="G45" s="781"/>
      <c r="H45" s="781"/>
      <c r="I45" s="781"/>
      <c r="J45" s="781"/>
      <c r="K45" s="781"/>
      <c r="L45" s="781"/>
      <c r="M45" s="781"/>
      <c r="N45" s="781"/>
      <c r="O45" s="781"/>
      <c r="P45" s="781"/>
      <c r="Q45" s="781"/>
    </row>
    <row r="46" spans="1:74" ht="12.75" customHeight="1" x14ac:dyDescent="0.2">
      <c r="B46" s="813" t="s">
        <v>797</v>
      </c>
      <c r="C46" s="803"/>
      <c r="D46" s="803"/>
      <c r="E46" s="803"/>
      <c r="F46" s="803"/>
      <c r="G46" s="803"/>
      <c r="H46" s="803"/>
      <c r="I46" s="803"/>
      <c r="J46" s="803"/>
      <c r="K46" s="803"/>
      <c r="L46" s="803"/>
      <c r="M46" s="803"/>
      <c r="N46" s="803"/>
      <c r="O46" s="803"/>
      <c r="P46" s="803"/>
      <c r="Q46" s="799"/>
    </row>
    <row r="47" spans="1:74" ht="12.75" customHeight="1" x14ac:dyDescent="0.2">
      <c r="B47" s="813" t="s">
        <v>1234</v>
      </c>
      <c r="C47" s="799"/>
      <c r="D47" s="799"/>
      <c r="E47" s="799"/>
      <c r="F47" s="799"/>
      <c r="G47" s="799"/>
      <c r="H47" s="799"/>
      <c r="I47" s="799"/>
      <c r="J47" s="799"/>
      <c r="K47" s="799"/>
      <c r="L47" s="799"/>
      <c r="M47" s="799"/>
      <c r="N47" s="799"/>
      <c r="O47" s="799"/>
      <c r="P47" s="799"/>
      <c r="Q47" s="799"/>
    </row>
    <row r="48" spans="1:74" ht="12.75" customHeight="1" x14ac:dyDescent="0.2">
      <c r="B48" s="813" t="s">
        <v>1235</v>
      </c>
      <c r="C48" s="799"/>
      <c r="D48" s="799"/>
      <c r="E48" s="799"/>
      <c r="F48" s="799"/>
      <c r="G48" s="799"/>
      <c r="H48" s="799"/>
      <c r="I48" s="799"/>
      <c r="J48" s="799"/>
      <c r="K48" s="799"/>
      <c r="L48" s="799"/>
      <c r="M48" s="799"/>
      <c r="N48" s="799"/>
      <c r="O48" s="799"/>
      <c r="P48" s="799"/>
      <c r="Q48" s="799"/>
    </row>
    <row r="49" spans="2:17" ht="23.85" customHeight="1" x14ac:dyDescent="0.2">
      <c r="B49" s="814" t="s">
        <v>1342</v>
      </c>
      <c r="C49" s="814"/>
      <c r="D49" s="814"/>
      <c r="E49" s="814"/>
      <c r="F49" s="814"/>
      <c r="G49" s="814"/>
      <c r="H49" s="814"/>
      <c r="I49" s="814"/>
      <c r="J49" s="814"/>
      <c r="K49" s="814"/>
      <c r="L49" s="814"/>
      <c r="M49" s="814"/>
      <c r="N49" s="814"/>
      <c r="O49" s="814"/>
      <c r="P49" s="814"/>
      <c r="Q49" s="814"/>
    </row>
    <row r="50" spans="2:17" ht="12.75" x14ac:dyDescent="0.2">
      <c r="B50" s="802" t="s">
        <v>1028</v>
      </c>
      <c r="C50" s="803"/>
      <c r="D50" s="803"/>
      <c r="E50" s="803"/>
      <c r="F50" s="803"/>
      <c r="G50" s="803"/>
      <c r="H50" s="803"/>
      <c r="I50" s="803"/>
      <c r="J50" s="803"/>
      <c r="K50" s="803"/>
      <c r="L50" s="803"/>
      <c r="M50" s="803"/>
      <c r="N50" s="803"/>
      <c r="O50" s="803"/>
      <c r="P50" s="803"/>
      <c r="Q50" s="799"/>
    </row>
    <row r="51" spans="2:17" ht="14.85" customHeight="1" x14ac:dyDescent="0.2">
      <c r="B51" s="816" t="s">
        <v>1051</v>
      </c>
      <c r="C51" s="799"/>
      <c r="D51" s="799"/>
      <c r="E51" s="799"/>
      <c r="F51" s="799"/>
      <c r="G51" s="799"/>
      <c r="H51" s="799"/>
      <c r="I51" s="799"/>
      <c r="J51" s="799"/>
      <c r="K51" s="799"/>
      <c r="L51" s="799"/>
      <c r="M51" s="799"/>
      <c r="N51" s="799"/>
      <c r="O51" s="799"/>
      <c r="P51" s="799"/>
      <c r="Q51" s="799"/>
    </row>
    <row r="52" spans="2:17" ht="12.75" x14ac:dyDescent="0.2">
      <c r="B52" s="797" t="s">
        <v>1032</v>
      </c>
      <c r="C52" s="798"/>
      <c r="D52" s="798"/>
      <c r="E52" s="798"/>
      <c r="F52" s="798"/>
      <c r="G52" s="798"/>
      <c r="H52" s="798"/>
      <c r="I52" s="798"/>
      <c r="J52" s="798"/>
      <c r="K52" s="798"/>
      <c r="L52" s="798"/>
      <c r="M52" s="798"/>
      <c r="N52" s="798"/>
      <c r="O52" s="798"/>
      <c r="P52" s="798"/>
      <c r="Q52" s="799"/>
    </row>
    <row r="53" spans="2:17" ht="13.35" customHeight="1" x14ac:dyDescent="0.2">
      <c r="B53" s="811" t="s">
        <v>1130</v>
      </c>
      <c r="C53" s="799"/>
      <c r="D53" s="799"/>
      <c r="E53" s="799"/>
      <c r="F53" s="799"/>
      <c r="G53" s="799"/>
      <c r="H53" s="799"/>
      <c r="I53" s="799"/>
      <c r="J53" s="799"/>
      <c r="K53" s="799"/>
      <c r="L53" s="799"/>
      <c r="M53" s="799"/>
      <c r="N53" s="799"/>
      <c r="O53" s="799"/>
      <c r="P53" s="799"/>
      <c r="Q53" s="799"/>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B13" sqref="BB13"/>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8" customWidth="1"/>
    <col min="59" max="62" width="6.5703125" style="408" customWidth="1"/>
    <col min="63" max="74" width="6.5703125" style="47" customWidth="1"/>
    <col min="75" max="16384" width="9.5703125" style="47"/>
  </cols>
  <sheetData>
    <row r="1" spans="1:74" ht="13.35" customHeight="1" x14ac:dyDescent="0.2">
      <c r="A1" s="790" t="s">
        <v>982</v>
      </c>
      <c r="B1" s="822" t="s">
        <v>1104</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301"/>
    </row>
    <row r="2" spans="1:74" ht="12.75" x14ac:dyDescent="0.2">
      <c r="A2" s="791"/>
      <c r="B2" s="541" t="str">
        <f>"U.S. Energy Information Administration  |  Short-Term Energy Outlook  - "&amp;Dates!D1</f>
        <v>U.S. Energy Information Administration  |  Short-Term Energy Outlook  - February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
      <c r="B5" s="59" t="s">
        <v>954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923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5"/>
      <c r="AY6" s="775"/>
      <c r="AZ6" s="429"/>
      <c r="BA6" s="429"/>
      <c r="BB6" s="429"/>
      <c r="BC6" s="736"/>
      <c r="BD6" s="60"/>
      <c r="BE6" s="60"/>
      <c r="BF6" s="60"/>
      <c r="BG6" s="60"/>
      <c r="BH6" s="429"/>
      <c r="BI6" s="429"/>
      <c r="BJ6" s="429"/>
      <c r="BK6" s="429"/>
      <c r="BL6" s="429"/>
      <c r="BM6" s="429"/>
      <c r="BN6" s="429"/>
      <c r="BO6" s="429"/>
      <c r="BP6" s="429"/>
      <c r="BQ6" s="429"/>
      <c r="BR6" s="429"/>
      <c r="BS6" s="736"/>
      <c r="BT6" s="429"/>
      <c r="BU6" s="429"/>
      <c r="BV6" s="429"/>
    </row>
    <row r="7" spans="1:74" ht="11.1" customHeight="1" x14ac:dyDescent="0.2">
      <c r="A7" s="61" t="s">
        <v>624</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11.470452</v>
      </c>
      <c r="AV7" s="216">
        <v>11.554574000000001</v>
      </c>
      <c r="AW7" s="216">
        <v>11.899820999999999</v>
      </c>
      <c r="AX7" s="216">
        <v>11.926182848</v>
      </c>
      <c r="AY7" s="216">
        <v>12.021148051999999</v>
      </c>
      <c r="AZ7" s="327">
        <v>12.137689999999999</v>
      </c>
      <c r="BA7" s="327">
        <v>12.29477</v>
      </c>
      <c r="BB7" s="327">
        <v>12.38021</v>
      </c>
      <c r="BC7" s="327">
        <v>12.442159999999999</v>
      </c>
      <c r="BD7" s="327">
        <v>12.402060000000001</v>
      </c>
      <c r="BE7" s="327">
        <v>12.385300000000001</v>
      </c>
      <c r="BF7" s="327">
        <v>12.46341</v>
      </c>
      <c r="BG7" s="327">
        <v>12.425850000000001</v>
      </c>
      <c r="BH7" s="327">
        <v>12.568669999999999</v>
      </c>
      <c r="BI7" s="327">
        <v>12.663550000000001</v>
      </c>
      <c r="BJ7" s="327">
        <v>12.71988</v>
      </c>
      <c r="BK7" s="327">
        <v>12.86734</v>
      </c>
      <c r="BL7" s="327">
        <v>12.970700000000001</v>
      </c>
      <c r="BM7" s="327">
        <v>13.071120000000001</v>
      </c>
      <c r="BN7" s="327">
        <v>13.1472</v>
      </c>
      <c r="BO7" s="327">
        <v>13.20552</v>
      </c>
      <c r="BP7" s="327">
        <v>13.17774</v>
      </c>
      <c r="BQ7" s="327">
        <v>13.15471</v>
      </c>
      <c r="BR7" s="327">
        <v>13.247030000000001</v>
      </c>
      <c r="BS7" s="327">
        <v>13.20988</v>
      </c>
      <c r="BT7" s="327">
        <v>13.341200000000001</v>
      </c>
      <c r="BU7" s="327">
        <v>13.48033</v>
      </c>
      <c r="BV7" s="327">
        <v>13.532019999999999</v>
      </c>
    </row>
    <row r="8" spans="1:74" ht="11.1" customHeight="1" x14ac:dyDescent="0.2">
      <c r="A8" s="61" t="s">
        <v>625</v>
      </c>
      <c r="B8" s="175" t="s">
        <v>515</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0.49729600000000002</v>
      </c>
      <c r="AX8" s="216">
        <v>0.48101891009999997</v>
      </c>
      <c r="AY8" s="216">
        <v>0.49124549196</v>
      </c>
      <c r="AZ8" s="327">
        <v>0.49705855649000003</v>
      </c>
      <c r="BA8" s="327">
        <v>0.52469808211000002</v>
      </c>
      <c r="BB8" s="327">
        <v>0.51974489558000003</v>
      </c>
      <c r="BC8" s="327">
        <v>0.50623342072999999</v>
      </c>
      <c r="BD8" s="327">
        <v>0.45575276108000001</v>
      </c>
      <c r="BE8" s="327">
        <v>0.38604597361999998</v>
      </c>
      <c r="BF8" s="327">
        <v>0.48466747788999998</v>
      </c>
      <c r="BG8" s="327">
        <v>0.51248912702000005</v>
      </c>
      <c r="BH8" s="327">
        <v>0.49754652028000002</v>
      </c>
      <c r="BI8" s="327">
        <v>0.49034308591999998</v>
      </c>
      <c r="BJ8" s="327">
        <v>0.48092404717999998</v>
      </c>
      <c r="BK8" s="327">
        <v>0.50551187260999997</v>
      </c>
      <c r="BL8" s="327">
        <v>0.51361294210999997</v>
      </c>
      <c r="BM8" s="327">
        <v>0.53369530845000002</v>
      </c>
      <c r="BN8" s="327">
        <v>0.52313178220000001</v>
      </c>
      <c r="BO8" s="327">
        <v>0.51322889801000005</v>
      </c>
      <c r="BP8" s="327">
        <v>0.45871880166000001</v>
      </c>
      <c r="BQ8" s="327">
        <v>0.37509737395999998</v>
      </c>
      <c r="BR8" s="327">
        <v>0.51440778975000001</v>
      </c>
      <c r="BS8" s="327">
        <v>0.54153437811000005</v>
      </c>
      <c r="BT8" s="327">
        <v>0.49857259770000001</v>
      </c>
      <c r="BU8" s="327">
        <v>0.48967830015000002</v>
      </c>
      <c r="BV8" s="327">
        <v>0.47156991407999999</v>
      </c>
    </row>
    <row r="9" spans="1:74" ht="11.1" customHeight="1" x14ac:dyDescent="0.2">
      <c r="A9" s="61" t="s">
        <v>626</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1.7692140000000001</v>
      </c>
      <c r="AV9" s="216">
        <v>1.7341439999999999</v>
      </c>
      <c r="AW9" s="216">
        <v>1.9219189999999999</v>
      </c>
      <c r="AX9" s="216">
        <v>1.9000819869000001</v>
      </c>
      <c r="AY9" s="216">
        <v>1.9249634467000001</v>
      </c>
      <c r="AZ9" s="327">
        <v>1.9661427572000001</v>
      </c>
      <c r="BA9" s="327">
        <v>2.0266122541999998</v>
      </c>
      <c r="BB9" s="327">
        <v>2.0412444710000002</v>
      </c>
      <c r="BC9" s="327">
        <v>2.0507328739999999</v>
      </c>
      <c r="BD9" s="327">
        <v>2.0260993223999999</v>
      </c>
      <c r="BE9" s="327">
        <v>2.0431955471999999</v>
      </c>
      <c r="BF9" s="327">
        <v>1.9788330943000001</v>
      </c>
      <c r="BG9" s="327">
        <v>1.8832065529999999</v>
      </c>
      <c r="BH9" s="327">
        <v>2.0250236186000001</v>
      </c>
      <c r="BI9" s="327">
        <v>2.1224417072000001</v>
      </c>
      <c r="BJ9" s="327">
        <v>2.1721793283999999</v>
      </c>
      <c r="BK9" s="327">
        <v>2.2391438047999999</v>
      </c>
      <c r="BL9" s="327">
        <v>2.2624064590000001</v>
      </c>
      <c r="BM9" s="327">
        <v>2.2838509928000001</v>
      </c>
      <c r="BN9" s="327">
        <v>2.3216766288000001</v>
      </c>
      <c r="BO9" s="327">
        <v>2.3485084377000001</v>
      </c>
      <c r="BP9" s="327">
        <v>2.3394528958</v>
      </c>
      <c r="BQ9" s="327">
        <v>2.3664648713999998</v>
      </c>
      <c r="BR9" s="327">
        <v>2.2885094054000001</v>
      </c>
      <c r="BS9" s="327">
        <v>2.1969061378000001</v>
      </c>
      <c r="BT9" s="327">
        <v>2.3473849995</v>
      </c>
      <c r="BU9" s="327">
        <v>2.4750063883000002</v>
      </c>
      <c r="BV9" s="327">
        <v>2.5239857482999999</v>
      </c>
    </row>
    <row r="10" spans="1:74" ht="11.1" customHeight="1" x14ac:dyDescent="0.2">
      <c r="A10" s="61" t="s">
        <v>627</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9.229806</v>
      </c>
      <c r="AV10" s="216">
        <v>9.3338739999999998</v>
      </c>
      <c r="AW10" s="216">
        <v>9.4806059999999999</v>
      </c>
      <c r="AX10" s="216">
        <v>9.5450819514000003</v>
      </c>
      <c r="AY10" s="216">
        <v>9.6049391129000004</v>
      </c>
      <c r="AZ10" s="327">
        <v>9.6744895214</v>
      </c>
      <c r="BA10" s="327">
        <v>9.7434550568000002</v>
      </c>
      <c r="BB10" s="327">
        <v>9.8192197677999999</v>
      </c>
      <c r="BC10" s="327">
        <v>9.8851942583000003</v>
      </c>
      <c r="BD10" s="327">
        <v>9.9202037936000007</v>
      </c>
      <c r="BE10" s="327">
        <v>9.9560583935999993</v>
      </c>
      <c r="BF10" s="327">
        <v>9.9999109603999994</v>
      </c>
      <c r="BG10" s="327">
        <v>10.030158854</v>
      </c>
      <c r="BH10" s="327">
        <v>10.046101179000001</v>
      </c>
      <c r="BI10" s="327">
        <v>10.050767763</v>
      </c>
      <c r="BJ10" s="327">
        <v>10.066775642</v>
      </c>
      <c r="BK10" s="327">
        <v>10.122681051000001</v>
      </c>
      <c r="BL10" s="327">
        <v>10.194685575999999</v>
      </c>
      <c r="BM10" s="327">
        <v>10.253573459</v>
      </c>
      <c r="BN10" s="327">
        <v>10.302388917</v>
      </c>
      <c r="BO10" s="327">
        <v>10.343780192000001</v>
      </c>
      <c r="BP10" s="327">
        <v>10.379572099000001</v>
      </c>
      <c r="BQ10" s="327">
        <v>10.413148791999999</v>
      </c>
      <c r="BR10" s="327">
        <v>10.444109814000001</v>
      </c>
      <c r="BS10" s="327">
        <v>10.471438085999999</v>
      </c>
      <c r="BT10" s="327">
        <v>10.495243276</v>
      </c>
      <c r="BU10" s="327">
        <v>10.515647274000001</v>
      </c>
      <c r="BV10" s="327">
        <v>10.536461226</v>
      </c>
    </row>
    <row r="11" spans="1:74" ht="11.1" customHeight="1" x14ac:dyDescent="0.2">
      <c r="A11" s="61" t="s">
        <v>920</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5.5774549999999996</v>
      </c>
      <c r="AX11" s="216">
        <v>5.1102580645</v>
      </c>
      <c r="AY11" s="216">
        <v>5.1053870968000004</v>
      </c>
      <c r="AZ11" s="327">
        <v>4.6769379999999998</v>
      </c>
      <c r="BA11" s="327">
        <v>4.9594079999999998</v>
      </c>
      <c r="BB11" s="327">
        <v>4.7173720000000001</v>
      </c>
      <c r="BC11" s="327">
        <v>4.8377660000000002</v>
      </c>
      <c r="BD11" s="327">
        <v>4.5662649999999996</v>
      </c>
      <c r="BE11" s="327">
        <v>4.7137880000000001</v>
      </c>
      <c r="BF11" s="327">
        <v>4.8706329999999998</v>
      </c>
      <c r="BG11" s="327">
        <v>4.5325009999999999</v>
      </c>
      <c r="BH11" s="327">
        <v>4.1774079999999998</v>
      </c>
      <c r="BI11" s="327">
        <v>4.2938559999999999</v>
      </c>
      <c r="BJ11" s="327">
        <v>4.5719279999999998</v>
      </c>
      <c r="BK11" s="327">
        <v>4.3373920000000004</v>
      </c>
      <c r="BL11" s="327">
        <v>4.2096369999999999</v>
      </c>
      <c r="BM11" s="327">
        <v>4.6723910000000002</v>
      </c>
      <c r="BN11" s="327">
        <v>4.7463600000000001</v>
      </c>
      <c r="BO11" s="327">
        <v>4.9507089999999998</v>
      </c>
      <c r="BP11" s="327">
        <v>4.4440419999999996</v>
      </c>
      <c r="BQ11" s="327">
        <v>4.5082440000000004</v>
      </c>
      <c r="BR11" s="327">
        <v>4.6848219999999996</v>
      </c>
      <c r="BS11" s="327">
        <v>4.4964709999999997</v>
      </c>
      <c r="BT11" s="327">
        <v>4.357939</v>
      </c>
      <c r="BU11" s="327">
        <v>4.1609160000000003</v>
      </c>
      <c r="BV11" s="327">
        <v>4.2015890000000002</v>
      </c>
    </row>
    <row r="12" spans="1:74" ht="11.1" customHeight="1" x14ac:dyDescent="0.2">
      <c r="A12" s="61" t="s">
        <v>922</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0.17576666666999999</v>
      </c>
      <c r="AX12" s="216">
        <v>1.3806451613000001E-2</v>
      </c>
      <c r="AY12" s="216">
        <v>0</v>
      </c>
      <c r="AZ12" s="327">
        <v>0</v>
      </c>
      <c r="BA12" s="327">
        <v>0</v>
      </c>
      <c r="BB12" s="327">
        <v>5.5555599999999997E-2</v>
      </c>
      <c r="BC12" s="327">
        <v>5.3763400000000003E-2</v>
      </c>
      <c r="BD12" s="327">
        <v>5.5555599999999997E-2</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921</v>
      </c>
      <c r="B13" s="175" t="s">
        <v>516</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-0.53826666667</v>
      </c>
      <c r="AX13" s="216">
        <v>0.28609677419000001</v>
      </c>
      <c r="AY13" s="216">
        <v>-0.24093548386999999</v>
      </c>
      <c r="AZ13" s="327">
        <v>-0.54151740000000004</v>
      </c>
      <c r="BA13" s="327">
        <v>-0.59260250000000003</v>
      </c>
      <c r="BB13" s="327">
        <v>-0.158745</v>
      </c>
      <c r="BC13" s="327">
        <v>-0.1408008</v>
      </c>
      <c r="BD13" s="327">
        <v>0.35814259999999998</v>
      </c>
      <c r="BE13" s="327">
        <v>0.31419380000000002</v>
      </c>
      <c r="BF13" s="327">
        <v>8.96541E-2</v>
      </c>
      <c r="BG13" s="327">
        <v>-8.6134199999999994E-2</v>
      </c>
      <c r="BH13" s="327">
        <v>-0.44735269999999999</v>
      </c>
      <c r="BI13" s="327">
        <v>-3.8870500000000002E-2</v>
      </c>
      <c r="BJ13" s="327">
        <v>0.24177799999999999</v>
      </c>
      <c r="BK13" s="327">
        <v>-0.27890290000000001</v>
      </c>
      <c r="BL13" s="327">
        <v>-0.48609360000000001</v>
      </c>
      <c r="BM13" s="327">
        <v>-0.55085019999999996</v>
      </c>
      <c r="BN13" s="327">
        <v>-9.9433900000000006E-2</v>
      </c>
      <c r="BO13" s="327">
        <v>-7.6919299999999996E-2</v>
      </c>
      <c r="BP13" s="327">
        <v>0.43853979999999998</v>
      </c>
      <c r="BQ13" s="327">
        <v>0.38392599999999999</v>
      </c>
      <c r="BR13" s="327">
        <v>0.1032086</v>
      </c>
      <c r="BS13" s="327">
        <v>-2.39942E-2</v>
      </c>
      <c r="BT13" s="327">
        <v>-0.45678970000000002</v>
      </c>
      <c r="BU13" s="327">
        <v>-4.0196099999999998E-2</v>
      </c>
      <c r="BV13" s="327">
        <v>0.2826033</v>
      </c>
    </row>
    <row r="14" spans="1:74" ht="11.1" customHeight="1" x14ac:dyDescent="0.2">
      <c r="A14" s="61" t="s">
        <v>629</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0.35151500000000002</v>
      </c>
      <c r="AV14" s="216">
        <v>0.22742616129000001</v>
      </c>
      <c r="AW14" s="216">
        <v>3.7657000000000003E-2</v>
      </c>
      <c r="AX14" s="216">
        <v>0.16384940969</v>
      </c>
      <c r="AY14" s="216">
        <v>2.6464851689E-2</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630</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17.152432999999998</v>
      </c>
      <c r="AX15" s="216">
        <v>17.500193547999999</v>
      </c>
      <c r="AY15" s="216">
        <v>16.912064516000001</v>
      </c>
      <c r="AZ15" s="327">
        <v>16.44229</v>
      </c>
      <c r="BA15" s="327">
        <v>16.856079999999999</v>
      </c>
      <c r="BB15" s="327">
        <v>17.11515</v>
      </c>
      <c r="BC15" s="327">
        <v>17.379919999999998</v>
      </c>
      <c r="BD15" s="327">
        <v>17.630389999999998</v>
      </c>
      <c r="BE15" s="327">
        <v>17.63926</v>
      </c>
      <c r="BF15" s="327">
        <v>17.620010000000001</v>
      </c>
      <c r="BG15" s="327">
        <v>17.086269999999999</v>
      </c>
      <c r="BH15" s="327">
        <v>16.483499999999999</v>
      </c>
      <c r="BI15" s="327">
        <v>17.104990000000001</v>
      </c>
      <c r="BJ15" s="327">
        <v>17.731380000000001</v>
      </c>
      <c r="BK15" s="327">
        <v>17.17042</v>
      </c>
      <c r="BL15" s="327">
        <v>16.902729999999998</v>
      </c>
      <c r="BM15" s="327">
        <v>17.423950000000001</v>
      </c>
      <c r="BN15" s="327">
        <v>17.95288</v>
      </c>
      <c r="BO15" s="327">
        <v>18.30311</v>
      </c>
      <c r="BP15" s="327">
        <v>18.346699999999998</v>
      </c>
      <c r="BQ15" s="327">
        <v>18.309629999999999</v>
      </c>
      <c r="BR15" s="327">
        <v>18.231369999999998</v>
      </c>
      <c r="BS15" s="327">
        <v>17.896409999999999</v>
      </c>
      <c r="BT15" s="327">
        <v>17.422609999999999</v>
      </c>
      <c r="BU15" s="327">
        <v>17.78284</v>
      </c>
      <c r="BV15" s="327">
        <v>18.209489999999999</v>
      </c>
    </row>
    <row r="16" spans="1:74" ht="11.1" customHeight="1" x14ac:dyDescent="0.2">
      <c r="A16" s="57"/>
      <c r="B16" s="44" t="s">
        <v>924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632</v>
      </c>
      <c r="B17" s="175" t="s">
        <v>517</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1.158433</v>
      </c>
      <c r="AX17" s="216">
        <v>1.1581589999999999</v>
      </c>
      <c r="AY17" s="216">
        <v>1.14137</v>
      </c>
      <c r="AZ17" s="327">
        <v>1.0822799999999999</v>
      </c>
      <c r="BA17" s="327">
        <v>1.0779909999999999</v>
      </c>
      <c r="BB17" s="327">
        <v>1.1026849999999999</v>
      </c>
      <c r="BC17" s="327">
        <v>1.118563</v>
      </c>
      <c r="BD17" s="327">
        <v>1.1371340000000001</v>
      </c>
      <c r="BE17" s="327">
        <v>1.147769</v>
      </c>
      <c r="BF17" s="327">
        <v>1.1622490000000001</v>
      </c>
      <c r="BG17" s="327">
        <v>1.109793</v>
      </c>
      <c r="BH17" s="327">
        <v>1.139283</v>
      </c>
      <c r="BI17" s="327">
        <v>1.1741470000000001</v>
      </c>
      <c r="BJ17" s="327">
        <v>1.232586</v>
      </c>
      <c r="BK17" s="327">
        <v>1.2247429999999999</v>
      </c>
      <c r="BL17" s="327">
        <v>1.1734249999999999</v>
      </c>
      <c r="BM17" s="327">
        <v>1.1867209999999999</v>
      </c>
      <c r="BN17" s="327">
        <v>1.2329190000000001</v>
      </c>
      <c r="BO17" s="327">
        <v>1.2571209999999999</v>
      </c>
      <c r="BP17" s="327">
        <v>1.2611289999999999</v>
      </c>
      <c r="BQ17" s="327">
        <v>1.2681819999999999</v>
      </c>
      <c r="BR17" s="327">
        <v>1.280141</v>
      </c>
      <c r="BS17" s="327">
        <v>1.2389870000000001</v>
      </c>
      <c r="BT17" s="327">
        <v>1.2488330000000001</v>
      </c>
      <c r="BU17" s="327">
        <v>1.2583930000000001</v>
      </c>
      <c r="BV17" s="327">
        <v>1.304772</v>
      </c>
    </row>
    <row r="18" spans="1:74" ht="11.1" customHeight="1" x14ac:dyDescent="0.2">
      <c r="A18" s="61" t="s">
        <v>631</v>
      </c>
      <c r="B18" s="175" t="s">
        <v>1101</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4.570767</v>
      </c>
      <c r="AX18" s="216">
        <v>4.6366631444999999</v>
      </c>
      <c r="AY18" s="216">
        <v>4.6610524825999997</v>
      </c>
      <c r="AZ18" s="327">
        <v>4.7550179999999997</v>
      </c>
      <c r="BA18" s="327">
        <v>4.8506369999999999</v>
      </c>
      <c r="BB18" s="327">
        <v>4.879874</v>
      </c>
      <c r="BC18" s="327">
        <v>4.9230080000000003</v>
      </c>
      <c r="BD18" s="327">
        <v>4.8919589999999999</v>
      </c>
      <c r="BE18" s="327">
        <v>4.9382479999999997</v>
      </c>
      <c r="BF18" s="327">
        <v>4.9993030000000003</v>
      </c>
      <c r="BG18" s="327">
        <v>5.0746229999999999</v>
      </c>
      <c r="BH18" s="327">
        <v>5.1136460000000001</v>
      </c>
      <c r="BI18" s="327">
        <v>5.1491199999999999</v>
      </c>
      <c r="BJ18" s="327">
        <v>5.0617850000000004</v>
      </c>
      <c r="BK18" s="327">
        <v>5.0846920000000004</v>
      </c>
      <c r="BL18" s="327">
        <v>5.1249549999999999</v>
      </c>
      <c r="BM18" s="327">
        <v>5.2389089999999996</v>
      </c>
      <c r="BN18" s="327">
        <v>5.2393210000000003</v>
      </c>
      <c r="BO18" s="327">
        <v>5.2523809999999997</v>
      </c>
      <c r="BP18" s="327">
        <v>5.2692639999999997</v>
      </c>
      <c r="BQ18" s="327">
        <v>5.2669160000000002</v>
      </c>
      <c r="BR18" s="327">
        <v>5.3193739999999998</v>
      </c>
      <c r="BS18" s="327">
        <v>5.399375</v>
      </c>
      <c r="BT18" s="327">
        <v>5.4185359999999996</v>
      </c>
      <c r="BU18" s="327">
        <v>5.4620139999999999</v>
      </c>
      <c r="BV18" s="327">
        <v>5.3754229999999996</v>
      </c>
    </row>
    <row r="19" spans="1:74" ht="11.1" customHeight="1" x14ac:dyDescent="0.2">
      <c r="A19" s="61" t="s">
        <v>1078</v>
      </c>
      <c r="B19" s="175" t="s">
        <v>1079</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1.2340180000000001</v>
      </c>
      <c r="AX19" s="216">
        <v>1.2130666644999999</v>
      </c>
      <c r="AY19" s="216">
        <v>1.1454643935</v>
      </c>
      <c r="AZ19" s="327">
        <v>1.173214</v>
      </c>
      <c r="BA19" s="327">
        <v>1.2100070000000001</v>
      </c>
      <c r="BB19" s="327">
        <v>1.1856260000000001</v>
      </c>
      <c r="BC19" s="327">
        <v>1.232596</v>
      </c>
      <c r="BD19" s="327">
        <v>1.25589</v>
      </c>
      <c r="BE19" s="327">
        <v>1.236858</v>
      </c>
      <c r="BF19" s="327">
        <v>1.2364710000000001</v>
      </c>
      <c r="BG19" s="327">
        <v>1.206418</v>
      </c>
      <c r="BH19" s="327">
        <v>1.1890320000000001</v>
      </c>
      <c r="BI19" s="327">
        <v>1.2315389999999999</v>
      </c>
      <c r="BJ19" s="327">
        <v>1.2642720000000001</v>
      </c>
      <c r="BK19" s="327">
        <v>1.183894</v>
      </c>
      <c r="BL19" s="327">
        <v>1.1851799999999999</v>
      </c>
      <c r="BM19" s="327">
        <v>1.2153750000000001</v>
      </c>
      <c r="BN19" s="327">
        <v>1.2074720000000001</v>
      </c>
      <c r="BO19" s="327">
        <v>1.2432350000000001</v>
      </c>
      <c r="BP19" s="327">
        <v>1.2762819999999999</v>
      </c>
      <c r="BQ19" s="327">
        <v>1.2541329999999999</v>
      </c>
      <c r="BR19" s="327">
        <v>1.266197</v>
      </c>
      <c r="BS19" s="327">
        <v>1.233169</v>
      </c>
      <c r="BT19" s="327">
        <v>1.2101470000000001</v>
      </c>
      <c r="BU19" s="327">
        <v>1.245641</v>
      </c>
      <c r="BV19" s="327">
        <v>1.2692699999999999</v>
      </c>
    </row>
    <row r="20" spans="1:74" ht="11.1" customHeight="1" x14ac:dyDescent="0.2">
      <c r="A20" s="61" t="s">
        <v>971</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1.050467</v>
      </c>
      <c r="AX20" s="216">
        <v>1.0312580645</v>
      </c>
      <c r="AY20" s="216">
        <v>1.0137741935</v>
      </c>
      <c r="AZ20" s="327">
        <v>1.030651</v>
      </c>
      <c r="BA20" s="327">
        <v>1.0566629999999999</v>
      </c>
      <c r="BB20" s="327">
        <v>1.0173399999999999</v>
      </c>
      <c r="BC20" s="327">
        <v>1.06027</v>
      </c>
      <c r="BD20" s="327">
        <v>1.0755319999999999</v>
      </c>
      <c r="BE20" s="327">
        <v>1.0518639999999999</v>
      </c>
      <c r="BF20" s="327">
        <v>1.051428</v>
      </c>
      <c r="BG20" s="327">
        <v>1.0177719999999999</v>
      </c>
      <c r="BH20" s="327">
        <v>1.0055879999999999</v>
      </c>
      <c r="BI20" s="327">
        <v>1.0403439999999999</v>
      </c>
      <c r="BJ20" s="327">
        <v>1.0697019999999999</v>
      </c>
      <c r="BK20" s="327">
        <v>1.03891</v>
      </c>
      <c r="BL20" s="327">
        <v>1.0293570000000001</v>
      </c>
      <c r="BM20" s="327">
        <v>1.048567</v>
      </c>
      <c r="BN20" s="327">
        <v>1.0259879999999999</v>
      </c>
      <c r="BO20" s="327">
        <v>1.0574129999999999</v>
      </c>
      <c r="BP20" s="327">
        <v>1.0825560000000001</v>
      </c>
      <c r="BQ20" s="327">
        <v>1.0556380000000001</v>
      </c>
      <c r="BR20" s="327">
        <v>1.0678369999999999</v>
      </c>
      <c r="BS20" s="327">
        <v>1.0310729999999999</v>
      </c>
      <c r="BT20" s="327">
        <v>1.0130669999999999</v>
      </c>
      <c r="BU20" s="327">
        <v>1.0405949999999999</v>
      </c>
      <c r="BV20" s="327">
        <v>1.060592</v>
      </c>
    </row>
    <row r="21" spans="1:74" ht="11.1" customHeight="1" x14ac:dyDescent="0.2">
      <c r="A21" s="61" t="s">
        <v>1080</v>
      </c>
      <c r="B21" s="175" t="s">
        <v>1081</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0.21153033332999999</v>
      </c>
      <c r="AX21" s="216">
        <v>0.23238230000000001</v>
      </c>
      <c r="AY21" s="216">
        <v>0.2165909</v>
      </c>
      <c r="AZ21" s="327">
        <v>0.21379719999999999</v>
      </c>
      <c r="BA21" s="327">
        <v>0.21753600000000001</v>
      </c>
      <c r="BB21" s="327">
        <v>0.22347710000000001</v>
      </c>
      <c r="BC21" s="327">
        <v>0.22519729999999999</v>
      </c>
      <c r="BD21" s="327">
        <v>0.22848109999999999</v>
      </c>
      <c r="BE21" s="327">
        <v>0.228602</v>
      </c>
      <c r="BF21" s="327">
        <v>0.22477</v>
      </c>
      <c r="BG21" s="327">
        <v>0.22126219999999999</v>
      </c>
      <c r="BH21" s="327">
        <v>0.2159693</v>
      </c>
      <c r="BI21" s="327">
        <v>0.22853799999999999</v>
      </c>
      <c r="BJ21" s="327">
        <v>0.23702909999999999</v>
      </c>
      <c r="BK21" s="327">
        <v>0.22451119999999999</v>
      </c>
      <c r="BL21" s="327">
        <v>0.22173309999999999</v>
      </c>
      <c r="BM21" s="327">
        <v>0.2266956</v>
      </c>
      <c r="BN21" s="327">
        <v>0.23476820000000001</v>
      </c>
      <c r="BO21" s="327">
        <v>0.23846819999999999</v>
      </c>
      <c r="BP21" s="327">
        <v>0.24201049999999999</v>
      </c>
      <c r="BQ21" s="327">
        <v>0.24176110000000001</v>
      </c>
      <c r="BR21" s="327">
        <v>0.23764869999999999</v>
      </c>
      <c r="BS21" s="327">
        <v>0.2346193</v>
      </c>
      <c r="BT21" s="327">
        <v>0.2301183</v>
      </c>
      <c r="BU21" s="327">
        <v>0.2412705</v>
      </c>
      <c r="BV21" s="327">
        <v>0.24766060000000001</v>
      </c>
    </row>
    <row r="22" spans="1:74" ht="11.1" customHeight="1" x14ac:dyDescent="0.2">
      <c r="A22" s="61" t="s">
        <v>633</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-3.9881639999999998</v>
      </c>
      <c r="AX22" s="216">
        <v>-4.0985066968000003</v>
      </c>
      <c r="AY22" s="216">
        <v>-3.8266806484</v>
      </c>
      <c r="AZ22" s="327">
        <v>-3.8503820000000002</v>
      </c>
      <c r="BA22" s="327">
        <v>-3.684097</v>
      </c>
      <c r="BB22" s="327">
        <v>-3.5916039999999998</v>
      </c>
      <c r="BC22" s="327">
        <v>-3.5052349999999999</v>
      </c>
      <c r="BD22" s="327">
        <v>-3.4745720000000002</v>
      </c>
      <c r="BE22" s="327">
        <v>-3.416833</v>
      </c>
      <c r="BF22" s="327">
        <v>-3.613162</v>
      </c>
      <c r="BG22" s="327">
        <v>-3.8584350000000001</v>
      </c>
      <c r="BH22" s="327">
        <v>-3.8768910000000001</v>
      </c>
      <c r="BI22" s="327">
        <v>-4.3307399999999996</v>
      </c>
      <c r="BJ22" s="327">
        <v>-4.8123870000000002</v>
      </c>
      <c r="BK22" s="327">
        <v>-4.2987719999999996</v>
      </c>
      <c r="BL22" s="327">
        <v>-4.5694790000000003</v>
      </c>
      <c r="BM22" s="327">
        <v>-4.5232219999999996</v>
      </c>
      <c r="BN22" s="327">
        <v>-4.7723560000000003</v>
      </c>
      <c r="BO22" s="327">
        <v>-4.8165610000000001</v>
      </c>
      <c r="BP22" s="327">
        <v>-4.5187179999999998</v>
      </c>
      <c r="BQ22" s="327">
        <v>-4.3643470000000004</v>
      </c>
      <c r="BR22" s="327">
        <v>-4.4848610000000004</v>
      </c>
      <c r="BS22" s="327">
        <v>-4.8587759999999998</v>
      </c>
      <c r="BT22" s="327">
        <v>-5.1325190000000003</v>
      </c>
      <c r="BU22" s="327">
        <v>-5.2275520000000002</v>
      </c>
      <c r="BV22" s="327">
        <v>-5.5574719999999997</v>
      </c>
    </row>
    <row r="23" spans="1:74" ht="11.1" customHeight="1" x14ac:dyDescent="0.2">
      <c r="A23" s="637" t="s">
        <v>1179</v>
      </c>
      <c r="B23" s="66" t="s">
        <v>1180</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-1.3828860000000001</v>
      </c>
      <c r="AX23" s="216">
        <v>-1.6234400226000001</v>
      </c>
      <c r="AY23" s="216">
        <v>-1.5575828839000001</v>
      </c>
      <c r="AZ23" s="327">
        <v>-1.7604740000000001</v>
      </c>
      <c r="BA23" s="327">
        <v>-1.6758850000000001</v>
      </c>
      <c r="BB23" s="327">
        <v>-1.719681</v>
      </c>
      <c r="BC23" s="327">
        <v>-1.7794859999999999</v>
      </c>
      <c r="BD23" s="327">
        <v>-1.7072719999999999</v>
      </c>
      <c r="BE23" s="327">
        <v>-1.7480850000000001</v>
      </c>
      <c r="BF23" s="327">
        <v>-1.755809</v>
      </c>
      <c r="BG23" s="327">
        <v>-1.761112</v>
      </c>
      <c r="BH23" s="327">
        <v>-1.8928020000000001</v>
      </c>
      <c r="BI23" s="327">
        <v>-1.934426</v>
      </c>
      <c r="BJ23" s="327">
        <v>-1.9742040000000001</v>
      </c>
      <c r="BK23" s="327">
        <v>-1.949506</v>
      </c>
      <c r="BL23" s="327">
        <v>-1.9680249999999999</v>
      </c>
      <c r="BM23" s="327">
        <v>-1.875739</v>
      </c>
      <c r="BN23" s="327">
        <v>-1.949441</v>
      </c>
      <c r="BO23" s="327">
        <v>-1.9989459999999999</v>
      </c>
      <c r="BP23" s="327">
        <v>-1.9487920000000001</v>
      </c>
      <c r="BQ23" s="327">
        <v>-1.9593910000000001</v>
      </c>
      <c r="BR23" s="327">
        <v>-1.9577</v>
      </c>
      <c r="BS23" s="327">
        <v>-1.971225</v>
      </c>
      <c r="BT23" s="327">
        <v>-2.110347</v>
      </c>
      <c r="BU23" s="327">
        <v>-2.0606610000000001</v>
      </c>
      <c r="BV23" s="327">
        <v>-2.1680009999999998</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0.32438299999999998</v>
      </c>
      <c r="AX24" s="216">
        <v>0.26922950000000001</v>
      </c>
      <c r="AY24" s="216">
        <v>0.20009540000000001</v>
      </c>
      <c r="AZ24" s="327">
        <v>0.35944579999999998</v>
      </c>
      <c r="BA24" s="327">
        <v>0.40086820000000001</v>
      </c>
      <c r="BB24" s="327">
        <v>0.42726459999999999</v>
      </c>
      <c r="BC24" s="327">
        <v>0.35707899999999998</v>
      </c>
      <c r="BD24" s="327">
        <v>0.4696726</v>
      </c>
      <c r="BE24" s="327">
        <v>0.37830069999999999</v>
      </c>
      <c r="BF24" s="327">
        <v>0.4619974</v>
      </c>
      <c r="BG24" s="327">
        <v>0.46772540000000001</v>
      </c>
      <c r="BH24" s="327">
        <v>0.44220939999999997</v>
      </c>
      <c r="BI24" s="327">
        <v>0.34802929999999999</v>
      </c>
      <c r="BJ24" s="327">
        <v>0.29944110000000002</v>
      </c>
      <c r="BK24" s="327">
        <v>0.49595099999999998</v>
      </c>
      <c r="BL24" s="327">
        <v>0.45629799999999998</v>
      </c>
      <c r="BM24" s="327">
        <v>0.5546063</v>
      </c>
      <c r="BN24" s="327">
        <v>0.59742399999999996</v>
      </c>
      <c r="BO24" s="327">
        <v>0.55481060000000004</v>
      </c>
      <c r="BP24" s="327">
        <v>0.6741125</v>
      </c>
      <c r="BQ24" s="327">
        <v>0.56519129999999995</v>
      </c>
      <c r="BR24" s="327">
        <v>0.63967070000000004</v>
      </c>
      <c r="BS24" s="327">
        <v>0.63903900000000002</v>
      </c>
      <c r="BT24" s="327">
        <v>0.64201649999999999</v>
      </c>
      <c r="BU24" s="327">
        <v>0.49365429999999999</v>
      </c>
      <c r="BV24" s="327">
        <v>0.4407278</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-0.15659500000000001</v>
      </c>
      <c r="AX25" s="216">
        <v>-9.1362261289999996E-2</v>
      </c>
      <c r="AY25" s="216">
        <v>-0.13016966128999999</v>
      </c>
      <c r="AZ25" s="327">
        <v>-0.14140030000000001</v>
      </c>
      <c r="BA25" s="327">
        <v>-0.13828869999999999</v>
      </c>
      <c r="BB25" s="327">
        <v>-0.1244272</v>
      </c>
      <c r="BC25" s="327">
        <v>-0.120875</v>
      </c>
      <c r="BD25" s="327">
        <v>-0.11566559999999999</v>
      </c>
      <c r="BE25" s="327">
        <v>-0.1221395</v>
      </c>
      <c r="BF25" s="327">
        <v>-0.112999</v>
      </c>
      <c r="BG25" s="327">
        <v>-0.11476409999999999</v>
      </c>
      <c r="BH25" s="327">
        <v>-0.1141253</v>
      </c>
      <c r="BI25" s="327">
        <v>-9.9448800000000004E-2</v>
      </c>
      <c r="BJ25" s="327">
        <v>-9.3281000000000003E-2</v>
      </c>
      <c r="BK25" s="327">
        <v>-0.12962860000000001</v>
      </c>
      <c r="BL25" s="327">
        <v>-0.13232169999999999</v>
      </c>
      <c r="BM25" s="327">
        <v>-0.13305610000000001</v>
      </c>
      <c r="BN25" s="327">
        <v>-0.1293058</v>
      </c>
      <c r="BO25" s="327">
        <v>-0.11559510000000001</v>
      </c>
      <c r="BP25" s="327">
        <v>-0.11306960000000001</v>
      </c>
      <c r="BQ25" s="327">
        <v>-0.1201383</v>
      </c>
      <c r="BR25" s="327">
        <v>-0.114811</v>
      </c>
      <c r="BS25" s="327">
        <v>-0.12582450000000001</v>
      </c>
      <c r="BT25" s="327">
        <v>-0.1232129</v>
      </c>
      <c r="BU25" s="327">
        <v>-0.12714120000000001</v>
      </c>
      <c r="BV25" s="327">
        <v>-0.11940050000000001</v>
      </c>
    </row>
    <row r="26" spans="1:74" ht="11.1" customHeight="1" x14ac:dyDescent="0.2">
      <c r="A26" s="61" t="s">
        <v>183</v>
      </c>
      <c r="B26" s="175" t="s">
        <v>861</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0.178868</v>
      </c>
      <c r="AX26" s="216">
        <v>0.36343009355</v>
      </c>
      <c r="AY26" s="216">
        <v>0.26433336452</v>
      </c>
      <c r="AZ26" s="327">
        <v>0.1691696</v>
      </c>
      <c r="BA26" s="327">
        <v>0.39782000000000001</v>
      </c>
      <c r="BB26" s="327">
        <v>0.55182629999999999</v>
      </c>
      <c r="BC26" s="327">
        <v>0.6955382</v>
      </c>
      <c r="BD26" s="327">
        <v>0.69516679999999997</v>
      </c>
      <c r="BE26" s="327">
        <v>0.59605839999999999</v>
      </c>
      <c r="BF26" s="327">
        <v>0.47689880000000001</v>
      </c>
      <c r="BG26" s="327">
        <v>0.39467390000000002</v>
      </c>
      <c r="BH26" s="327">
        <v>0.41041830000000001</v>
      </c>
      <c r="BI26" s="327">
        <v>0.47768929999999998</v>
      </c>
      <c r="BJ26" s="327">
        <v>0.47062730000000003</v>
      </c>
      <c r="BK26" s="327">
        <v>0.47516710000000001</v>
      </c>
      <c r="BL26" s="327">
        <v>0.39496999999999999</v>
      </c>
      <c r="BM26" s="327">
        <v>0.44276779999999999</v>
      </c>
      <c r="BN26" s="327">
        <v>0.5749088</v>
      </c>
      <c r="BO26" s="327">
        <v>0.70114330000000002</v>
      </c>
      <c r="BP26" s="327">
        <v>0.71992719999999999</v>
      </c>
      <c r="BQ26" s="327">
        <v>0.61363939999999995</v>
      </c>
      <c r="BR26" s="327">
        <v>0.49135240000000002</v>
      </c>
      <c r="BS26" s="327">
        <v>0.38737129999999997</v>
      </c>
      <c r="BT26" s="327">
        <v>0.38499660000000002</v>
      </c>
      <c r="BU26" s="327">
        <v>0.47921750000000002</v>
      </c>
      <c r="BV26" s="327">
        <v>0.48395319999999997</v>
      </c>
    </row>
    <row r="27" spans="1:74" ht="11.1" customHeight="1" x14ac:dyDescent="0.2">
      <c r="A27" s="61" t="s">
        <v>182</v>
      </c>
      <c r="B27" s="175" t="s">
        <v>526</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-1.008418</v>
      </c>
      <c r="AX27" s="216">
        <v>-0.91003225805999999</v>
      </c>
      <c r="AY27" s="216">
        <v>-0.95503225806000003</v>
      </c>
      <c r="AZ27" s="327">
        <v>-0.71361289999999999</v>
      </c>
      <c r="BA27" s="327">
        <v>-0.64928929999999996</v>
      </c>
      <c r="BB27" s="327">
        <v>-0.76674949999999997</v>
      </c>
      <c r="BC27" s="327">
        <v>-0.59124390000000004</v>
      </c>
      <c r="BD27" s="327">
        <v>-0.57076139999999997</v>
      </c>
      <c r="BE27" s="327">
        <v>-0.50791699999999995</v>
      </c>
      <c r="BF27" s="327">
        <v>-0.59943610000000003</v>
      </c>
      <c r="BG27" s="327">
        <v>-0.73747609999999997</v>
      </c>
      <c r="BH27" s="327">
        <v>-0.89995800000000004</v>
      </c>
      <c r="BI27" s="327">
        <v>-1.086516</v>
      </c>
      <c r="BJ27" s="327">
        <v>-1.0974360000000001</v>
      </c>
      <c r="BK27" s="327">
        <v>-1.0431220000000001</v>
      </c>
      <c r="BL27" s="327">
        <v>-1.1214090000000001</v>
      </c>
      <c r="BM27" s="327">
        <v>-0.98484499999999997</v>
      </c>
      <c r="BN27" s="327">
        <v>-1.0548850000000001</v>
      </c>
      <c r="BO27" s="327">
        <v>-0.93432570000000004</v>
      </c>
      <c r="BP27" s="327">
        <v>-0.80737729999999996</v>
      </c>
      <c r="BQ27" s="327">
        <v>-0.7323963</v>
      </c>
      <c r="BR27" s="327">
        <v>-0.70279990000000003</v>
      </c>
      <c r="BS27" s="327">
        <v>-0.90986330000000004</v>
      </c>
      <c r="BT27" s="327">
        <v>-1.1736500000000001</v>
      </c>
      <c r="BU27" s="327">
        <v>-1.2850010000000001</v>
      </c>
      <c r="BV27" s="327">
        <v>-1.370519</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-0.191825</v>
      </c>
      <c r="AX28" s="216">
        <v>-0.17838709677</v>
      </c>
      <c r="AY28" s="216">
        <v>-4.6032258064999998E-2</v>
      </c>
      <c r="AZ28" s="327">
        <v>2.9256600000000001E-3</v>
      </c>
      <c r="BA28" s="327">
        <v>-2.3175399999999999E-2</v>
      </c>
      <c r="BB28" s="327">
        <v>7.4994700000000003E-3</v>
      </c>
      <c r="BC28" s="327">
        <v>3.3420899999999998E-3</v>
      </c>
      <c r="BD28" s="327">
        <v>-3.46114E-2</v>
      </c>
      <c r="BE28" s="327">
        <v>-2.21862E-2</v>
      </c>
      <c r="BF28" s="327">
        <v>-5.8836600000000003E-2</v>
      </c>
      <c r="BG28" s="327">
        <v>-2.0668099999999998E-2</v>
      </c>
      <c r="BH28" s="327">
        <v>4.90144E-3</v>
      </c>
      <c r="BI28" s="327">
        <v>-2.25753E-2</v>
      </c>
      <c r="BJ28" s="327">
        <v>-5.1391199999999998E-2</v>
      </c>
      <c r="BK28" s="327">
        <v>-2.0545000000000001E-2</v>
      </c>
      <c r="BL28" s="327">
        <v>3.2983000000000001E-3</v>
      </c>
      <c r="BM28" s="327">
        <v>-5.9443000000000003E-2</v>
      </c>
      <c r="BN28" s="327">
        <v>-6.3301399999999994E-2</v>
      </c>
      <c r="BO28" s="327">
        <v>-8.1974900000000003E-2</v>
      </c>
      <c r="BP28" s="327">
        <v>-9.3696399999999999E-2</v>
      </c>
      <c r="BQ28" s="327">
        <v>-7.2532200000000005E-2</v>
      </c>
      <c r="BR28" s="327">
        <v>-0.10636909999999999</v>
      </c>
      <c r="BS28" s="327">
        <v>-8.40862E-2</v>
      </c>
      <c r="BT28" s="327">
        <v>-6.91769E-2</v>
      </c>
      <c r="BU28" s="327">
        <v>-7.1412699999999996E-2</v>
      </c>
      <c r="BV28" s="327">
        <v>-6.9833900000000004E-2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-1.0893660000000001</v>
      </c>
      <c r="AX29" s="216">
        <v>-1.2034193548000001</v>
      </c>
      <c r="AY29" s="216">
        <v>-1.0277741935</v>
      </c>
      <c r="AZ29" s="327">
        <v>-1.090927</v>
      </c>
      <c r="BA29" s="327">
        <v>-1.2669600000000001</v>
      </c>
      <c r="BB29" s="327">
        <v>-1.2028479999999999</v>
      </c>
      <c r="BC29" s="327">
        <v>-1.311067</v>
      </c>
      <c r="BD29" s="327">
        <v>-1.506316</v>
      </c>
      <c r="BE29" s="327">
        <v>-1.3146420000000001</v>
      </c>
      <c r="BF29" s="327">
        <v>-1.3006489999999999</v>
      </c>
      <c r="BG29" s="327">
        <v>-1.4099710000000001</v>
      </c>
      <c r="BH29" s="327">
        <v>-1.0892710000000001</v>
      </c>
      <c r="BI29" s="327">
        <v>-1.2926949999999999</v>
      </c>
      <c r="BJ29" s="327">
        <v>-1.386585</v>
      </c>
      <c r="BK29" s="327">
        <v>-1.352625</v>
      </c>
      <c r="BL29" s="327">
        <v>-1.4129149999999999</v>
      </c>
      <c r="BM29" s="327">
        <v>-1.5887910000000001</v>
      </c>
      <c r="BN29" s="327">
        <v>-1.776516</v>
      </c>
      <c r="BO29" s="327">
        <v>-1.959158</v>
      </c>
      <c r="BP29" s="327">
        <v>-2.0789490000000002</v>
      </c>
      <c r="BQ29" s="327">
        <v>-1.81541</v>
      </c>
      <c r="BR29" s="327">
        <v>-1.8756539999999999</v>
      </c>
      <c r="BS29" s="327">
        <v>-1.926642</v>
      </c>
      <c r="BT29" s="327">
        <v>-1.7456160000000001</v>
      </c>
      <c r="BU29" s="327">
        <v>-1.81189</v>
      </c>
      <c r="BV29" s="327">
        <v>-1.7039960000000001</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-0.15340599999999999</v>
      </c>
      <c r="AX30" s="216">
        <v>-0.18038709677</v>
      </c>
      <c r="AY30" s="216">
        <v>-5.4032258064999998E-2</v>
      </c>
      <c r="AZ30" s="327">
        <v>-3.2989400000000002E-2</v>
      </c>
      <c r="BA30" s="327">
        <v>-4.39564E-2</v>
      </c>
      <c r="BB30" s="327">
        <v>-6.8238699999999999E-2</v>
      </c>
      <c r="BC30" s="327">
        <v>-0.1128248</v>
      </c>
      <c r="BD30" s="327">
        <v>-8.2542599999999994E-2</v>
      </c>
      <c r="BE30" s="327">
        <v>-3.3529099999999999E-2</v>
      </c>
      <c r="BF30" s="327">
        <v>-8.0803799999999995E-2</v>
      </c>
      <c r="BG30" s="327">
        <v>-7.0943000000000006E-2</v>
      </c>
      <c r="BH30" s="327">
        <v>-7.1204400000000001E-2</v>
      </c>
      <c r="BI30" s="327">
        <v>-6.2552200000000002E-2</v>
      </c>
      <c r="BJ30" s="327">
        <v>-0.1126499</v>
      </c>
      <c r="BK30" s="327">
        <v>-5.3952899999999998E-2</v>
      </c>
      <c r="BL30" s="327">
        <v>-8.3372100000000005E-2</v>
      </c>
      <c r="BM30" s="327">
        <v>-7.6525200000000002E-2</v>
      </c>
      <c r="BN30" s="327">
        <v>-0.1032361</v>
      </c>
      <c r="BO30" s="327">
        <v>-0.14224609999999999</v>
      </c>
      <c r="BP30" s="327">
        <v>-0.1067092</v>
      </c>
      <c r="BQ30" s="327">
        <v>-5.2472100000000001E-2</v>
      </c>
      <c r="BR30" s="327">
        <v>-9.3296500000000004E-2</v>
      </c>
      <c r="BS30" s="327">
        <v>-8.5893399999999995E-2</v>
      </c>
      <c r="BT30" s="327">
        <v>-8.9741299999999996E-2</v>
      </c>
      <c r="BU30" s="327">
        <v>-9.2543899999999998E-2</v>
      </c>
      <c r="BV30" s="327">
        <v>-0.13497680000000001</v>
      </c>
    </row>
    <row r="31" spans="1:74" ht="11.1" customHeight="1" x14ac:dyDescent="0.2">
      <c r="A31" s="61" t="s">
        <v>193</v>
      </c>
      <c r="B31" s="643" t="s">
        <v>1178</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-0.50891900000000001</v>
      </c>
      <c r="AX31" s="216">
        <v>-0.54413820000000002</v>
      </c>
      <c r="AY31" s="216">
        <v>-0.52048589999999995</v>
      </c>
      <c r="AZ31" s="327">
        <v>-0.64251990000000003</v>
      </c>
      <c r="BA31" s="327">
        <v>-0.68523080000000003</v>
      </c>
      <c r="BB31" s="327">
        <v>-0.69624980000000003</v>
      </c>
      <c r="BC31" s="327">
        <v>-0.64569719999999997</v>
      </c>
      <c r="BD31" s="327">
        <v>-0.62224230000000003</v>
      </c>
      <c r="BE31" s="327">
        <v>-0.64269339999999997</v>
      </c>
      <c r="BF31" s="327">
        <v>-0.64352549999999997</v>
      </c>
      <c r="BG31" s="327">
        <v>-0.6059002</v>
      </c>
      <c r="BH31" s="327">
        <v>-0.66705890000000001</v>
      </c>
      <c r="BI31" s="327">
        <v>-0.65824380000000005</v>
      </c>
      <c r="BJ31" s="327">
        <v>-0.86690929999999999</v>
      </c>
      <c r="BK31" s="327">
        <v>-0.72051120000000002</v>
      </c>
      <c r="BL31" s="327">
        <v>-0.70600249999999998</v>
      </c>
      <c r="BM31" s="327">
        <v>-0.80219680000000004</v>
      </c>
      <c r="BN31" s="327">
        <v>-0.86800350000000004</v>
      </c>
      <c r="BO31" s="327">
        <v>-0.84026920000000005</v>
      </c>
      <c r="BP31" s="327">
        <v>-0.76416470000000003</v>
      </c>
      <c r="BQ31" s="327">
        <v>-0.79083789999999998</v>
      </c>
      <c r="BR31" s="327">
        <v>-0.76525370000000004</v>
      </c>
      <c r="BS31" s="327">
        <v>-0.78165150000000005</v>
      </c>
      <c r="BT31" s="327">
        <v>-0.84778880000000001</v>
      </c>
      <c r="BU31" s="327">
        <v>-0.75177349999999998</v>
      </c>
      <c r="BV31" s="327">
        <v>-0.91542659999999998</v>
      </c>
    </row>
    <row r="32" spans="1:74" ht="11.1" customHeight="1" x14ac:dyDescent="0.2">
      <c r="A32" s="61" t="s">
        <v>925</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0.85982358064999997</v>
      </c>
      <c r="AW32" s="216">
        <v>0.41041060000000001</v>
      </c>
      <c r="AX32" s="216">
        <v>-0.1856891</v>
      </c>
      <c r="AY32" s="216">
        <v>0.37263499677</v>
      </c>
      <c r="AZ32" s="327">
        <v>0.55261479999999996</v>
      </c>
      <c r="BA32" s="327">
        <v>0.21498890000000001</v>
      </c>
      <c r="BB32" s="327">
        <v>-0.40744839999999999</v>
      </c>
      <c r="BC32" s="327">
        <v>-0.64870150000000004</v>
      </c>
      <c r="BD32" s="327">
        <v>-0.62605149999999998</v>
      </c>
      <c r="BE32" s="327">
        <v>-0.5495546</v>
      </c>
      <c r="BF32" s="327">
        <v>-0.34435739999999998</v>
      </c>
      <c r="BG32" s="327">
        <v>-0.15507670000000001</v>
      </c>
      <c r="BH32" s="327">
        <v>0.53837469999999998</v>
      </c>
      <c r="BI32" s="327">
        <v>9.6451700000000001E-2</v>
      </c>
      <c r="BJ32" s="327">
        <v>0.37064239999999998</v>
      </c>
      <c r="BK32" s="327">
        <v>0.20702470000000001</v>
      </c>
      <c r="BL32" s="327">
        <v>0.51677609999999996</v>
      </c>
      <c r="BM32" s="327">
        <v>0.2106509</v>
      </c>
      <c r="BN32" s="327">
        <v>-0.34325220000000001</v>
      </c>
      <c r="BO32" s="327">
        <v>-0.58523040000000004</v>
      </c>
      <c r="BP32" s="327">
        <v>-0.58645840000000005</v>
      </c>
      <c r="BQ32" s="327">
        <v>-0.50644069999999997</v>
      </c>
      <c r="BR32" s="327">
        <v>-0.30484800000000001</v>
      </c>
      <c r="BS32" s="327">
        <v>-9.6799300000000005E-2</v>
      </c>
      <c r="BT32" s="327">
        <v>0.61885699999999999</v>
      </c>
      <c r="BU32" s="327">
        <v>5.83131E-2</v>
      </c>
      <c r="BV32" s="327">
        <v>0.39452880000000001</v>
      </c>
    </row>
    <row r="33" spans="1:74" s="64" customFormat="1" ht="11.1" customHeight="1" x14ac:dyDescent="0.2">
      <c r="A33" s="61" t="s">
        <v>930</v>
      </c>
      <c r="B33" s="175" t="s">
        <v>518</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20.773690741999999</v>
      </c>
      <c r="AW33" s="216">
        <v>20.733779999999999</v>
      </c>
      <c r="AX33" s="216">
        <v>20.243010000000002</v>
      </c>
      <c r="AY33" s="216">
        <v>20.622496641000001</v>
      </c>
      <c r="AZ33" s="327">
        <v>20.368829999999999</v>
      </c>
      <c r="BA33" s="327">
        <v>20.74315</v>
      </c>
      <c r="BB33" s="327">
        <v>20.507760000000001</v>
      </c>
      <c r="BC33" s="327">
        <v>20.725349999999999</v>
      </c>
      <c r="BD33" s="327">
        <v>21.043230000000001</v>
      </c>
      <c r="BE33" s="327">
        <v>21.224350000000001</v>
      </c>
      <c r="BF33" s="327">
        <v>21.28528</v>
      </c>
      <c r="BG33" s="327">
        <v>20.68486</v>
      </c>
      <c r="BH33" s="327">
        <v>20.80292</v>
      </c>
      <c r="BI33" s="327">
        <v>20.654050000000002</v>
      </c>
      <c r="BJ33" s="327">
        <v>21.08531</v>
      </c>
      <c r="BK33" s="327">
        <v>20.796510000000001</v>
      </c>
      <c r="BL33" s="327">
        <v>20.555319999999998</v>
      </c>
      <c r="BM33" s="327">
        <v>20.97908</v>
      </c>
      <c r="BN33" s="327">
        <v>20.751750000000001</v>
      </c>
      <c r="BO33" s="327">
        <v>20.892530000000001</v>
      </c>
      <c r="BP33" s="327">
        <v>21.290209999999998</v>
      </c>
      <c r="BQ33" s="327">
        <v>21.469830000000002</v>
      </c>
      <c r="BR33" s="327">
        <v>21.545020000000001</v>
      </c>
      <c r="BS33" s="327">
        <v>21.046980000000001</v>
      </c>
      <c r="BT33" s="327">
        <v>21.016580000000001</v>
      </c>
      <c r="BU33" s="327">
        <v>20.820920000000001</v>
      </c>
      <c r="BV33" s="327">
        <v>21.243670000000002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955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6" t="s">
        <v>1173</v>
      </c>
      <c r="B36" s="643" t="s">
        <v>1176</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3.354247</v>
      </c>
      <c r="AX36" s="216">
        <v>3.3939094128999998</v>
      </c>
      <c r="AY36" s="216">
        <v>3.6184193129</v>
      </c>
      <c r="AZ36" s="327">
        <v>3.2810190000000001</v>
      </c>
      <c r="BA36" s="327">
        <v>3.1899289999999998</v>
      </c>
      <c r="BB36" s="327">
        <v>2.964737</v>
      </c>
      <c r="BC36" s="327">
        <v>2.8592369999999998</v>
      </c>
      <c r="BD36" s="327">
        <v>2.9306109999999999</v>
      </c>
      <c r="BE36" s="327">
        <v>3.02067</v>
      </c>
      <c r="BF36" s="327">
        <v>2.985716</v>
      </c>
      <c r="BG36" s="327">
        <v>3.0961949999999998</v>
      </c>
      <c r="BH36" s="327">
        <v>3.1512479999999998</v>
      </c>
      <c r="BI36" s="327">
        <v>3.2796850000000002</v>
      </c>
      <c r="BJ36" s="327">
        <v>3.5303110000000002</v>
      </c>
      <c r="BK36" s="327">
        <v>3.717482</v>
      </c>
      <c r="BL36" s="327">
        <v>3.4527359999999998</v>
      </c>
      <c r="BM36" s="327">
        <v>3.39425</v>
      </c>
      <c r="BN36" s="327">
        <v>3.1653150000000001</v>
      </c>
      <c r="BO36" s="327">
        <v>3.0381130000000001</v>
      </c>
      <c r="BP36" s="327">
        <v>3.122169</v>
      </c>
      <c r="BQ36" s="327">
        <v>3.185203</v>
      </c>
      <c r="BR36" s="327">
        <v>3.1446770000000002</v>
      </c>
      <c r="BS36" s="327">
        <v>3.2507540000000001</v>
      </c>
      <c r="BT36" s="327">
        <v>3.3029069999999998</v>
      </c>
      <c r="BU36" s="327">
        <v>3.4385910000000002</v>
      </c>
      <c r="BV36" s="327">
        <v>3.676104</v>
      </c>
    </row>
    <row r="37" spans="1:74" ht="11.1" customHeight="1" x14ac:dyDescent="0.2">
      <c r="A37" s="636" t="s">
        <v>927</v>
      </c>
      <c r="B37" s="176" t="s">
        <v>519</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6.8883E-2</v>
      </c>
      <c r="AX37" s="216">
        <v>1.7790199999999999E-2</v>
      </c>
      <c r="AY37" s="216">
        <v>-3.7636599999999999E-2</v>
      </c>
      <c r="AZ37" s="327">
        <v>0</v>
      </c>
      <c r="BA37" s="327">
        <v>0</v>
      </c>
      <c r="BB37" s="327">
        <v>0</v>
      </c>
      <c r="BC37" s="327">
        <v>0</v>
      </c>
      <c r="BD37" s="327">
        <v>0</v>
      </c>
      <c r="BE37" s="327">
        <v>0</v>
      </c>
      <c r="BF37" s="327">
        <v>0</v>
      </c>
      <c r="BG37" s="327">
        <v>0</v>
      </c>
      <c r="BH37" s="327">
        <v>0</v>
      </c>
      <c r="BI37" s="327">
        <v>0</v>
      </c>
      <c r="BJ37" s="327">
        <v>0</v>
      </c>
      <c r="BK37" s="327">
        <v>0</v>
      </c>
      <c r="BL37" s="327">
        <v>0</v>
      </c>
      <c r="BM37" s="327">
        <v>0</v>
      </c>
      <c r="BN37" s="327">
        <v>0</v>
      </c>
      <c r="BO37" s="327">
        <v>0</v>
      </c>
      <c r="BP37" s="327">
        <v>0</v>
      </c>
      <c r="BQ37" s="327">
        <v>0</v>
      </c>
      <c r="BR37" s="327">
        <v>0</v>
      </c>
      <c r="BS37" s="327">
        <v>0</v>
      </c>
      <c r="BT37" s="327">
        <v>0</v>
      </c>
      <c r="BU37" s="327">
        <v>0</v>
      </c>
      <c r="BV37" s="327">
        <v>0</v>
      </c>
    </row>
    <row r="38" spans="1:74" ht="11.1" customHeight="1" x14ac:dyDescent="0.2">
      <c r="A38" s="61" t="s">
        <v>634</v>
      </c>
      <c r="B38" s="643" t="s">
        <v>520</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9.2409839999999992</v>
      </c>
      <c r="AX38" s="216">
        <v>9.0810967742000006</v>
      </c>
      <c r="AY38" s="216">
        <v>8.7701612903000008</v>
      </c>
      <c r="AZ38" s="327">
        <v>9.0106669999999998</v>
      </c>
      <c r="BA38" s="327">
        <v>9.3949859999999994</v>
      </c>
      <c r="BB38" s="327">
        <v>9.3044080000000005</v>
      </c>
      <c r="BC38" s="327">
        <v>9.6245740000000009</v>
      </c>
      <c r="BD38" s="327">
        <v>9.7979289999999999</v>
      </c>
      <c r="BE38" s="327">
        <v>9.6750229999999995</v>
      </c>
      <c r="BF38" s="327">
        <v>9.696313</v>
      </c>
      <c r="BG38" s="327">
        <v>9.2834520000000005</v>
      </c>
      <c r="BH38" s="327">
        <v>9.2142929999999996</v>
      </c>
      <c r="BI38" s="327">
        <v>9.1223919999999996</v>
      </c>
      <c r="BJ38" s="327">
        <v>9.2880369999999992</v>
      </c>
      <c r="BK38" s="327">
        <v>8.8166429999999991</v>
      </c>
      <c r="BL38" s="327">
        <v>8.9861170000000001</v>
      </c>
      <c r="BM38" s="327">
        <v>9.3166679999999999</v>
      </c>
      <c r="BN38" s="327">
        <v>9.3396720000000002</v>
      </c>
      <c r="BO38" s="327">
        <v>9.6046029999999991</v>
      </c>
      <c r="BP38" s="327">
        <v>9.8265740000000008</v>
      </c>
      <c r="BQ38" s="327">
        <v>9.6982780000000002</v>
      </c>
      <c r="BR38" s="327">
        <v>9.8092299999999994</v>
      </c>
      <c r="BS38" s="327">
        <v>9.3900939999999995</v>
      </c>
      <c r="BT38" s="327">
        <v>9.2623809999999995</v>
      </c>
      <c r="BU38" s="327">
        <v>9.0979369999999999</v>
      </c>
      <c r="BV38" s="327">
        <v>9.1720980000000001</v>
      </c>
    </row>
    <row r="39" spans="1:74" ht="11.1" customHeight="1" x14ac:dyDescent="0.2">
      <c r="A39" s="61" t="s">
        <v>1099</v>
      </c>
      <c r="B39" s="643" t="s">
        <v>1100</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0.92343466666999996</v>
      </c>
      <c r="AX39" s="216">
        <v>0.95831184193999996</v>
      </c>
      <c r="AY39" s="216">
        <v>0.88634405484000001</v>
      </c>
      <c r="AZ39" s="327">
        <v>0.91749210000000003</v>
      </c>
      <c r="BA39" s="327">
        <v>0.95184760000000002</v>
      </c>
      <c r="BB39" s="327">
        <v>0.9359807</v>
      </c>
      <c r="BC39" s="327">
        <v>0.98537370000000002</v>
      </c>
      <c r="BD39" s="327">
        <v>1.0023260000000001</v>
      </c>
      <c r="BE39" s="327">
        <v>0.97843210000000003</v>
      </c>
      <c r="BF39" s="327">
        <v>0.98706190000000005</v>
      </c>
      <c r="BG39" s="327">
        <v>0.93445199999999995</v>
      </c>
      <c r="BH39" s="327">
        <v>0.93650809999999995</v>
      </c>
      <c r="BI39" s="327">
        <v>0.93203570000000002</v>
      </c>
      <c r="BJ39" s="327">
        <v>0.95802290000000001</v>
      </c>
      <c r="BK39" s="327">
        <v>0.883548</v>
      </c>
      <c r="BL39" s="327">
        <v>0.91632219999999998</v>
      </c>
      <c r="BM39" s="327">
        <v>0.94338449999999996</v>
      </c>
      <c r="BN39" s="327">
        <v>0.94406780000000001</v>
      </c>
      <c r="BO39" s="327">
        <v>0.98155579999999998</v>
      </c>
      <c r="BP39" s="327">
        <v>1.0081960000000001</v>
      </c>
      <c r="BQ39" s="327">
        <v>0.98074680000000003</v>
      </c>
      <c r="BR39" s="327">
        <v>1.001789</v>
      </c>
      <c r="BS39" s="327">
        <v>0.94470279999999995</v>
      </c>
      <c r="BT39" s="327">
        <v>0.94066910000000004</v>
      </c>
      <c r="BU39" s="327">
        <v>0.92881420000000003</v>
      </c>
      <c r="BV39" s="327">
        <v>0.94540329999999995</v>
      </c>
    </row>
    <row r="40" spans="1:74" ht="11.1" customHeight="1" x14ac:dyDescent="0.2">
      <c r="A40" s="61" t="s">
        <v>635</v>
      </c>
      <c r="B40" s="643" t="s">
        <v>509</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1.674142</v>
      </c>
      <c r="AX40" s="216">
        <v>1.6441935484000001</v>
      </c>
      <c r="AY40" s="216">
        <v>1.6990967742</v>
      </c>
      <c r="AZ40" s="327">
        <v>1.694601</v>
      </c>
      <c r="BA40" s="327">
        <v>1.7620279999999999</v>
      </c>
      <c r="BB40" s="327">
        <v>1.761763</v>
      </c>
      <c r="BC40" s="327">
        <v>1.7654289999999999</v>
      </c>
      <c r="BD40" s="327">
        <v>1.839202</v>
      </c>
      <c r="BE40" s="327">
        <v>1.861019</v>
      </c>
      <c r="BF40" s="327">
        <v>1.85684</v>
      </c>
      <c r="BG40" s="327">
        <v>1.779023</v>
      </c>
      <c r="BH40" s="327">
        <v>1.7930170000000001</v>
      </c>
      <c r="BI40" s="327">
        <v>1.7916099999999999</v>
      </c>
      <c r="BJ40" s="327">
        <v>1.8205370000000001</v>
      </c>
      <c r="BK40" s="327">
        <v>1.710944</v>
      </c>
      <c r="BL40" s="327">
        <v>1.718512</v>
      </c>
      <c r="BM40" s="327">
        <v>1.783256</v>
      </c>
      <c r="BN40" s="327">
        <v>1.7826299999999999</v>
      </c>
      <c r="BO40" s="327">
        <v>1.7863629999999999</v>
      </c>
      <c r="BP40" s="327">
        <v>1.859694</v>
      </c>
      <c r="BQ40" s="327">
        <v>1.882323</v>
      </c>
      <c r="BR40" s="327">
        <v>1.879691</v>
      </c>
      <c r="BS40" s="327">
        <v>1.804236</v>
      </c>
      <c r="BT40" s="327">
        <v>1.8191850000000001</v>
      </c>
      <c r="BU40" s="327">
        <v>1.818737</v>
      </c>
      <c r="BV40" s="327">
        <v>1.847634</v>
      </c>
    </row>
    <row r="41" spans="1:74" ht="11.1" customHeight="1" x14ac:dyDescent="0.2">
      <c r="A41" s="61" t="s">
        <v>636</v>
      </c>
      <c r="B41" s="643" t="s">
        <v>521</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4.2611829999999999</v>
      </c>
      <c r="AX41" s="216">
        <v>3.9806774194000001</v>
      </c>
      <c r="AY41" s="216">
        <v>4.2806129031999998</v>
      </c>
      <c r="AZ41" s="327">
        <v>4.212459</v>
      </c>
      <c r="BA41" s="327">
        <v>4.1402679999999998</v>
      </c>
      <c r="BB41" s="327">
        <v>4.1991050000000003</v>
      </c>
      <c r="BC41" s="327">
        <v>4.1452840000000002</v>
      </c>
      <c r="BD41" s="327">
        <v>3.9907110000000001</v>
      </c>
      <c r="BE41" s="327">
        <v>4.0695079999999999</v>
      </c>
      <c r="BF41" s="327">
        <v>4.1826530000000002</v>
      </c>
      <c r="BG41" s="327">
        <v>4.0765820000000001</v>
      </c>
      <c r="BH41" s="327">
        <v>4.3219810000000001</v>
      </c>
      <c r="BI41" s="327">
        <v>4.1468049999999996</v>
      </c>
      <c r="BJ41" s="327">
        <v>4.2443960000000001</v>
      </c>
      <c r="BK41" s="327">
        <v>4.3127110000000002</v>
      </c>
      <c r="BL41" s="327">
        <v>4.2399230000000001</v>
      </c>
      <c r="BM41" s="327">
        <v>4.2576330000000002</v>
      </c>
      <c r="BN41" s="327">
        <v>4.2048009999999998</v>
      </c>
      <c r="BO41" s="327">
        <v>4.1564889999999997</v>
      </c>
      <c r="BP41" s="327">
        <v>4.0284089999999999</v>
      </c>
      <c r="BQ41" s="327">
        <v>4.1521480000000004</v>
      </c>
      <c r="BR41" s="327">
        <v>4.1737630000000001</v>
      </c>
      <c r="BS41" s="327">
        <v>4.1822520000000001</v>
      </c>
      <c r="BT41" s="327">
        <v>4.318854</v>
      </c>
      <c r="BU41" s="327">
        <v>4.1544610000000004</v>
      </c>
      <c r="BV41" s="327">
        <v>4.347556</v>
      </c>
    </row>
    <row r="42" spans="1:74" ht="11.1" customHeight="1" x14ac:dyDescent="0.2">
      <c r="A42" s="61" t="s">
        <v>637</v>
      </c>
      <c r="B42" s="643" t="s">
        <v>522</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0.277727</v>
      </c>
      <c r="AX42" s="216">
        <v>0.32190322581000003</v>
      </c>
      <c r="AY42" s="216">
        <v>0.31516129032000001</v>
      </c>
      <c r="AZ42" s="327">
        <v>0.31528240000000002</v>
      </c>
      <c r="BA42" s="327">
        <v>0.38156230000000002</v>
      </c>
      <c r="BB42" s="327">
        <v>0.35199970000000003</v>
      </c>
      <c r="BC42" s="327">
        <v>0.31514140000000002</v>
      </c>
      <c r="BD42" s="327">
        <v>0.32269629999999999</v>
      </c>
      <c r="BE42" s="327">
        <v>0.38806879999999999</v>
      </c>
      <c r="BF42" s="327">
        <v>0.32690150000000001</v>
      </c>
      <c r="BG42" s="327">
        <v>0.31968970000000002</v>
      </c>
      <c r="BH42" s="327">
        <v>0.30079679999999998</v>
      </c>
      <c r="BI42" s="327">
        <v>0.3202796</v>
      </c>
      <c r="BJ42" s="327">
        <v>0.30164469999999999</v>
      </c>
      <c r="BK42" s="327">
        <v>0.30966090000000002</v>
      </c>
      <c r="BL42" s="327">
        <v>0.28843469999999999</v>
      </c>
      <c r="BM42" s="327">
        <v>0.35279939999999999</v>
      </c>
      <c r="BN42" s="327">
        <v>0.32179029999999997</v>
      </c>
      <c r="BO42" s="327">
        <v>0.28709170000000001</v>
      </c>
      <c r="BP42" s="327">
        <v>0.29541469999999997</v>
      </c>
      <c r="BQ42" s="327">
        <v>0.36078909999999997</v>
      </c>
      <c r="BR42" s="327">
        <v>0.3019037</v>
      </c>
      <c r="BS42" s="327">
        <v>0.29446319999999998</v>
      </c>
      <c r="BT42" s="327">
        <v>0.2758755</v>
      </c>
      <c r="BU42" s="327">
        <v>0.2983189</v>
      </c>
      <c r="BV42" s="327">
        <v>0.28047090000000002</v>
      </c>
    </row>
    <row r="43" spans="1:74" ht="11.1" customHeight="1" x14ac:dyDescent="0.2">
      <c r="A43" s="61" t="s">
        <v>928</v>
      </c>
      <c r="B43" s="643" t="s">
        <v>1177</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2.0162469999999999</v>
      </c>
      <c r="AX43" s="216">
        <v>1.9638078999999999</v>
      </c>
      <c r="AY43" s="216">
        <v>1.977039</v>
      </c>
      <c r="AZ43" s="327">
        <v>1.8547979999999999</v>
      </c>
      <c r="BA43" s="327">
        <v>1.8743719999999999</v>
      </c>
      <c r="BB43" s="327">
        <v>1.9257439999999999</v>
      </c>
      <c r="BC43" s="327">
        <v>2.015682</v>
      </c>
      <c r="BD43" s="327">
        <v>2.162083</v>
      </c>
      <c r="BE43" s="327">
        <v>2.2100559999999998</v>
      </c>
      <c r="BF43" s="327">
        <v>2.2368579999999998</v>
      </c>
      <c r="BG43" s="327">
        <v>2.1299169999999998</v>
      </c>
      <c r="BH43" s="327">
        <v>2.0215809999999999</v>
      </c>
      <c r="BI43" s="327">
        <v>1.993279</v>
      </c>
      <c r="BJ43" s="327">
        <v>1.9003840000000001</v>
      </c>
      <c r="BK43" s="327">
        <v>1.929074</v>
      </c>
      <c r="BL43" s="327">
        <v>1.8695999999999999</v>
      </c>
      <c r="BM43" s="327">
        <v>1.8744689999999999</v>
      </c>
      <c r="BN43" s="327">
        <v>1.9375420000000001</v>
      </c>
      <c r="BO43" s="327">
        <v>2.0198659999999999</v>
      </c>
      <c r="BP43" s="327">
        <v>2.1579470000000001</v>
      </c>
      <c r="BQ43" s="327">
        <v>2.1910910000000001</v>
      </c>
      <c r="BR43" s="327">
        <v>2.2357559999999999</v>
      </c>
      <c r="BS43" s="327">
        <v>2.125184</v>
      </c>
      <c r="BT43" s="327">
        <v>2.0373790000000001</v>
      </c>
      <c r="BU43" s="327">
        <v>2.0128759999999999</v>
      </c>
      <c r="BV43" s="327">
        <v>1.9198090000000001</v>
      </c>
    </row>
    <row r="44" spans="1:74" ht="11.1" customHeight="1" x14ac:dyDescent="0.2">
      <c r="A44" s="61" t="s">
        <v>638</v>
      </c>
      <c r="B44" s="643"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20.893412999999999</v>
      </c>
      <c r="AX44" s="216">
        <v>20.403378481000001</v>
      </c>
      <c r="AY44" s="216">
        <v>20.622853971000001</v>
      </c>
      <c r="AZ44" s="327">
        <v>20.368829999999999</v>
      </c>
      <c r="BA44" s="327">
        <v>20.74315</v>
      </c>
      <c r="BB44" s="327">
        <v>20.507760000000001</v>
      </c>
      <c r="BC44" s="327">
        <v>20.725349999999999</v>
      </c>
      <c r="BD44" s="327">
        <v>21.043230000000001</v>
      </c>
      <c r="BE44" s="327">
        <v>21.224350000000001</v>
      </c>
      <c r="BF44" s="327">
        <v>21.28528</v>
      </c>
      <c r="BG44" s="327">
        <v>20.68486</v>
      </c>
      <c r="BH44" s="327">
        <v>20.80292</v>
      </c>
      <c r="BI44" s="327">
        <v>20.654050000000002</v>
      </c>
      <c r="BJ44" s="327">
        <v>21.08531</v>
      </c>
      <c r="BK44" s="327">
        <v>20.796510000000001</v>
      </c>
      <c r="BL44" s="327">
        <v>20.555319999999998</v>
      </c>
      <c r="BM44" s="327">
        <v>20.97908</v>
      </c>
      <c r="BN44" s="327">
        <v>20.751750000000001</v>
      </c>
      <c r="BO44" s="327">
        <v>20.892530000000001</v>
      </c>
      <c r="BP44" s="327">
        <v>21.290209999999998</v>
      </c>
      <c r="BQ44" s="327">
        <v>21.469830000000002</v>
      </c>
      <c r="BR44" s="327">
        <v>21.545020000000001</v>
      </c>
      <c r="BS44" s="327">
        <v>21.046980000000001</v>
      </c>
      <c r="BT44" s="327">
        <v>21.016580000000001</v>
      </c>
      <c r="BU44" s="327">
        <v>20.820920000000001</v>
      </c>
      <c r="BV44" s="327">
        <v>21.243670000000002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929</v>
      </c>
      <c r="B46" s="177" t="s">
        <v>1186</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1.589291</v>
      </c>
      <c r="AX46" s="216">
        <v>1.0117513677000001</v>
      </c>
      <c r="AY46" s="216">
        <v>1.2787064483999999</v>
      </c>
      <c r="AZ46" s="327">
        <v>0.82655610000000002</v>
      </c>
      <c r="BA46" s="327">
        <v>1.2753110000000001</v>
      </c>
      <c r="BB46" s="327">
        <v>1.125769</v>
      </c>
      <c r="BC46" s="327">
        <v>1.3325309999999999</v>
      </c>
      <c r="BD46" s="327">
        <v>1.091693</v>
      </c>
      <c r="BE46" s="327">
        <v>1.2969550000000001</v>
      </c>
      <c r="BF46" s="327">
        <v>1.257471</v>
      </c>
      <c r="BG46" s="327">
        <v>0.67406549999999998</v>
      </c>
      <c r="BH46" s="327">
        <v>0.30051719999999998</v>
      </c>
      <c r="BI46" s="327">
        <v>-3.6884E-2</v>
      </c>
      <c r="BJ46" s="327">
        <v>-0.24045929999999999</v>
      </c>
      <c r="BK46" s="327">
        <v>3.8619899999999999E-2</v>
      </c>
      <c r="BL46" s="327">
        <v>-0.35984169999999999</v>
      </c>
      <c r="BM46" s="327">
        <v>0.14916879999999999</v>
      </c>
      <c r="BN46" s="327">
        <v>-2.5995799999999999E-2</v>
      </c>
      <c r="BO46" s="327">
        <v>0.1341485</v>
      </c>
      <c r="BP46" s="327">
        <v>-7.4675699999999998E-2</v>
      </c>
      <c r="BQ46" s="327">
        <v>0.14389640000000001</v>
      </c>
      <c r="BR46" s="327">
        <v>0.19996159999999999</v>
      </c>
      <c r="BS46" s="327">
        <v>-0.36230560000000001</v>
      </c>
      <c r="BT46" s="327">
        <v>-0.77458059999999995</v>
      </c>
      <c r="BU46" s="327">
        <v>-1.066635</v>
      </c>
      <c r="BV46" s="327">
        <v>-1.3558840000000001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407"/>
      <c r="BA48" s="407"/>
      <c r="BB48" s="407"/>
      <c r="BC48" s="407"/>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639</v>
      </c>
      <c r="B50" s="175" t="s">
        <v>523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439.738</v>
      </c>
      <c r="AY50" s="68">
        <v>447.20699999999999</v>
      </c>
      <c r="AZ50" s="329">
        <v>462.36950000000002</v>
      </c>
      <c r="BA50" s="329">
        <v>480.74020000000002</v>
      </c>
      <c r="BB50" s="329">
        <v>485.5025</v>
      </c>
      <c r="BC50" s="329">
        <v>489.8673</v>
      </c>
      <c r="BD50" s="329">
        <v>479.12310000000002</v>
      </c>
      <c r="BE50" s="329">
        <v>469.38310000000001</v>
      </c>
      <c r="BF50" s="329">
        <v>466.60379999999998</v>
      </c>
      <c r="BG50" s="329">
        <v>469.18779999999998</v>
      </c>
      <c r="BH50" s="329">
        <v>483.0557</v>
      </c>
      <c r="BI50" s="329">
        <v>484.22179999999997</v>
      </c>
      <c r="BJ50" s="329">
        <v>476.72669999999999</v>
      </c>
      <c r="BK50" s="329">
        <v>485.37270000000001</v>
      </c>
      <c r="BL50" s="329">
        <v>499.46940000000001</v>
      </c>
      <c r="BM50" s="329">
        <v>516.54579999999999</v>
      </c>
      <c r="BN50" s="329">
        <v>519.52880000000005</v>
      </c>
      <c r="BO50" s="329">
        <v>521.91330000000005</v>
      </c>
      <c r="BP50" s="329">
        <v>508.75709999999998</v>
      </c>
      <c r="BQ50" s="329">
        <v>496.85539999999997</v>
      </c>
      <c r="BR50" s="329">
        <v>493.65589999999997</v>
      </c>
      <c r="BS50" s="329">
        <v>494.37580000000003</v>
      </c>
      <c r="BT50" s="329">
        <v>508.53620000000001</v>
      </c>
      <c r="BU50" s="329">
        <v>509.74209999999999</v>
      </c>
      <c r="BV50" s="329">
        <v>500.98140000000001</v>
      </c>
    </row>
    <row r="51" spans="1:74" ht="11.1" customHeight="1" x14ac:dyDescent="0.2">
      <c r="A51" s="637" t="s">
        <v>1175</v>
      </c>
      <c r="B51" s="66" t="s">
        <v>1176</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184.98699999999999</v>
      </c>
      <c r="AY51" s="68">
        <v>161.07430450000001</v>
      </c>
      <c r="AZ51" s="329">
        <v>147.99430000000001</v>
      </c>
      <c r="BA51" s="329">
        <v>150.3391</v>
      </c>
      <c r="BB51" s="329">
        <v>165.5617</v>
      </c>
      <c r="BC51" s="329">
        <v>185.99889999999999</v>
      </c>
      <c r="BD51" s="329">
        <v>204.38</v>
      </c>
      <c r="BE51" s="329">
        <v>221.1833</v>
      </c>
      <c r="BF51" s="329">
        <v>239.47399999999999</v>
      </c>
      <c r="BG51" s="329">
        <v>245.04320000000001</v>
      </c>
      <c r="BH51" s="329">
        <v>241.04949999999999</v>
      </c>
      <c r="BI51" s="329">
        <v>226.77959999999999</v>
      </c>
      <c r="BJ51" s="329">
        <v>201.4014</v>
      </c>
      <c r="BK51" s="329">
        <v>175.62710000000001</v>
      </c>
      <c r="BL51" s="329">
        <v>162.0778</v>
      </c>
      <c r="BM51" s="329">
        <v>164.34119999999999</v>
      </c>
      <c r="BN51" s="329">
        <v>177.8947</v>
      </c>
      <c r="BO51" s="329">
        <v>196.71090000000001</v>
      </c>
      <c r="BP51" s="329">
        <v>213.8476</v>
      </c>
      <c r="BQ51" s="329">
        <v>229.62139999999999</v>
      </c>
      <c r="BR51" s="329">
        <v>247.01560000000001</v>
      </c>
      <c r="BS51" s="329">
        <v>251.8058</v>
      </c>
      <c r="BT51" s="329">
        <v>246.3212</v>
      </c>
      <c r="BU51" s="329">
        <v>233.23759999999999</v>
      </c>
      <c r="BV51" s="329">
        <v>207.38669999999999</v>
      </c>
    </row>
    <row r="52" spans="1:74" ht="11.1" customHeight="1" x14ac:dyDescent="0.2">
      <c r="A52" s="61" t="s">
        <v>932</v>
      </c>
      <c r="B52" s="175" t="s">
        <v>519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89.451999999999998</v>
      </c>
      <c r="AY52" s="68">
        <v>88.429000000000002</v>
      </c>
      <c r="AZ52" s="329">
        <v>89.888639999999995</v>
      </c>
      <c r="BA52" s="329">
        <v>91.565839999999994</v>
      </c>
      <c r="BB52" s="329">
        <v>92.794449999999998</v>
      </c>
      <c r="BC52" s="329">
        <v>90.602209999999999</v>
      </c>
      <c r="BD52" s="329">
        <v>89.972480000000004</v>
      </c>
      <c r="BE52" s="329">
        <v>88.237989999999996</v>
      </c>
      <c r="BF52" s="329">
        <v>87.051050000000004</v>
      </c>
      <c r="BG52" s="329">
        <v>88.102109999999996</v>
      </c>
      <c r="BH52" s="329">
        <v>90.6357</v>
      </c>
      <c r="BI52" s="329">
        <v>87.599509999999995</v>
      </c>
      <c r="BJ52" s="329">
        <v>81.609030000000004</v>
      </c>
      <c r="BK52" s="329">
        <v>88.540930000000003</v>
      </c>
      <c r="BL52" s="329">
        <v>90.238020000000006</v>
      </c>
      <c r="BM52" s="329">
        <v>92.217129999999997</v>
      </c>
      <c r="BN52" s="329">
        <v>93.815280000000001</v>
      </c>
      <c r="BO52" s="329">
        <v>91.853830000000002</v>
      </c>
      <c r="BP52" s="329">
        <v>91.363979999999998</v>
      </c>
      <c r="BQ52" s="329">
        <v>89.453220000000002</v>
      </c>
      <c r="BR52" s="329">
        <v>87.692059999999998</v>
      </c>
      <c r="BS52" s="329">
        <v>88.360069999999993</v>
      </c>
      <c r="BT52" s="329">
        <v>90.717659999999995</v>
      </c>
      <c r="BU52" s="329">
        <v>87.965209999999999</v>
      </c>
      <c r="BV52" s="329">
        <v>81.977040000000002</v>
      </c>
    </row>
    <row r="53" spans="1:74" ht="11.1" customHeight="1" x14ac:dyDescent="0.2">
      <c r="A53" s="61" t="s">
        <v>934</v>
      </c>
      <c r="B53" s="175" t="s">
        <v>524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29.978105899999999</v>
      </c>
      <c r="AY53" s="68">
        <v>30.6821865</v>
      </c>
      <c r="AZ53" s="329">
        <v>30.817409999999999</v>
      </c>
      <c r="BA53" s="329">
        <v>30.738900000000001</v>
      </c>
      <c r="BB53" s="329">
        <v>30.300599999999999</v>
      </c>
      <c r="BC53" s="329">
        <v>30.03772</v>
      </c>
      <c r="BD53" s="329">
        <v>29.737439999999999</v>
      </c>
      <c r="BE53" s="329">
        <v>29.482119999999998</v>
      </c>
      <c r="BF53" s="329">
        <v>28.961459999999999</v>
      </c>
      <c r="BG53" s="329">
        <v>29.00732</v>
      </c>
      <c r="BH53" s="329">
        <v>28.427050000000001</v>
      </c>
      <c r="BI53" s="329">
        <v>28.950209999999998</v>
      </c>
      <c r="BJ53" s="329">
        <v>29.648800000000001</v>
      </c>
      <c r="BK53" s="329">
        <v>31.337489999999999</v>
      </c>
      <c r="BL53" s="329">
        <v>31.472829999999998</v>
      </c>
      <c r="BM53" s="329">
        <v>31.396650000000001</v>
      </c>
      <c r="BN53" s="329">
        <v>30.959019999999999</v>
      </c>
      <c r="BO53" s="329">
        <v>30.69605</v>
      </c>
      <c r="BP53" s="329">
        <v>30.397410000000001</v>
      </c>
      <c r="BQ53" s="329">
        <v>30.142679999999999</v>
      </c>
      <c r="BR53" s="329">
        <v>29.6221</v>
      </c>
      <c r="BS53" s="329">
        <v>29.66583</v>
      </c>
      <c r="BT53" s="329">
        <v>29.08567</v>
      </c>
      <c r="BU53" s="329">
        <v>29.607849999999999</v>
      </c>
      <c r="BV53" s="329">
        <v>30.304790000000001</v>
      </c>
    </row>
    <row r="54" spans="1:74" ht="11.1" customHeight="1" x14ac:dyDescent="0.2">
      <c r="A54" s="61" t="s">
        <v>613</v>
      </c>
      <c r="B54" s="175" t="s">
        <v>525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248.06299999999999</v>
      </c>
      <c r="AY54" s="68">
        <v>257.892</v>
      </c>
      <c r="AZ54" s="329">
        <v>253.76179999999999</v>
      </c>
      <c r="BA54" s="329">
        <v>245.1849</v>
      </c>
      <c r="BB54" s="329">
        <v>239.36</v>
      </c>
      <c r="BC54" s="329">
        <v>238.554</v>
      </c>
      <c r="BD54" s="329">
        <v>239.8271</v>
      </c>
      <c r="BE54" s="329">
        <v>239.0521</v>
      </c>
      <c r="BF54" s="329">
        <v>233.9941</v>
      </c>
      <c r="BG54" s="329">
        <v>234.1377</v>
      </c>
      <c r="BH54" s="329">
        <v>228.80609999999999</v>
      </c>
      <c r="BI54" s="329">
        <v>237.16300000000001</v>
      </c>
      <c r="BJ54" s="329">
        <v>247.43209999999999</v>
      </c>
      <c r="BK54" s="329">
        <v>256.02089999999998</v>
      </c>
      <c r="BL54" s="329">
        <v>254.09710000000001</v>
      </c>
      <c r="BM54" s="329">
        <v>246.62549999999999</v>
      </c>
      <c r="BN54" s="329">
        <v>241.46180000000001</v>
      </c>
      <c r="BO54" s="329">
        <v>240.94239999999999</v>
      </c>
      <c r="BP54" s="329">
        <v>242.88640000000001</v>
      </c>
      <c r="BQ54" s="329">
        <v>242.7664</v>
      </c>
      <c r="BR54" s="329">
        <v>238.3177</v>
      </c>
      <c r="BS54" s="329">
        <v>238.2861</v>
      </c>
      <c r="BT54" s="329">
        <v>232.27680000000001</v>
      </c>
      <c r="BU54" s="329">
        <v>240.411</v>
      </c>
      <c r="BV54" s="329">
        <v>250.7962</v>
      </c>
    </row>
    <row r="55" spans="1:74" ht="11.1" customHeight="1" x14ac:dyDescent="0.2">
      <c r="A55" s="61" t="s">
        <v>614</v>
      </c>
      <c r="B55" s="175" t="s">
        <v>526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25.704000000000001</v>
      </c>
      <c r="AY55" s="68">
        <v>26.585000000000001</v>
      </c>
      <c r="AZ55" s="329">
        <v>28.66412</v>
      </c>
      <c r="BA55" s="329">
        <v>25.42906</v>
      </c>
      <c r="BB55" s="329">
        <v>22.789370000000002</v>
      </c>
      <c r="BC55" s="329">
        <v>23.902560000000001</v>
      </c>
      <c r="BD55" s="329">
        <v>24.114709999999999</v>
      </c>
      <c r="BE55" s="329">
        <v>24.004480000000001</v>
      </c>
      <c r="BF55" s="329">
        <v>24.459810000000001</v>
      </c>
      <c r="BG55" s="329">
        <v>24.85934</v>
      </c>
      <c r="BH55" s="329">
        <v>24.331710000000001</v>
      </c>
      <c r="BI55" s="329">
        <v>25.024529999999999</v>
      </c>
      <c r="BJ55" s="329">
        <v>25.520879999999998</v>
      </c>
      <c r="BK55" s="329">
        <v>27.62612</v>
      </c>
      <c r="BL55" s="329">
        <v>28.023140000000001</v>
      </c>
      <c r="BM55" s="329">
        <v>25.154319999999998</v>
      </c>
      <c r="BN55" s="329">
        <v>22.637910000000002</v>
      </c>
      <c r="BO55" s="329">
        <v>23.902660000000001</v>
      </c>
      <c r="BP55" s="329">
        <v>24.05189</v>
      </c>
      <c r="BQ55" s="329">
        <v>24.053940000000001</v>
      </c>
      <c r="BR55" s="329">
        <v>24.67108</v>
      </c>
      <c r="BS55" s="329">
        <v>25.114470000000001</v>
      </c>
      <c r="BT55" s="329">
        <v>24.697379999999999</v>
      </c>
      <c r="BU55" s="329">
        <v>25.121600000000001</v>
      </c>
      <c r="BV55" s="329">
        <v>25.320969999999999</v>
      </c>
    </row>
    <row r="56" spans="1:74" ht="11.1" customHeight="1" x14ac:dyDescent="0.2">
      <c r="A56" s="61" t="s">
        <v>615</v>
      </c>
      <c r="B56" s="175" t="s">
        <v>861</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222.35900000000001</v>
      </c>
      <c r="AY56" s="68">
        <v>231.30799999999999</v>
      </c>
      <c r="AZ56" s="329">
        <v>225.0977</v>
      </c>
      <c r="BA56" s="329">
        <v>219.75579999999999</v>
      </c>
      <c r="BB56" s="329">
        <v>216.57060000000001</v>
      </c>
      <c r="BC56" s="329">
        <v>214.6514</v>
      </c>
      <c r="BD56" s="329">
        <v>215.7124</v>
      </c>
      <c r="BE56" s="329">
        <v>215.04759999999999</v>
      </c>
      <c r="BF56" s="329">
        <v>209.5343</v>
      </c>
      <c r="BG56" s="329">
        <v>209.2784</v>
      </c>
      <c r="BH56" s="329">
        <v>204.4744</v>
      </c>
      <c r="BI56" s="329">
        <v>212.13849999999999</v>
      </c>
      <c r="BJ56" s="329">
        <v>221.91120000000001</v>
      </c>
      <c r="BK56" s="329">
        <v>228.3948</v>
      </c>
      <c r="BL56" s="329">
        <v>226.07390000000001</v>
      </c>
      <c r="BM56" s="329">
        <v>221.47120000000001</v>
      </c>
      <c r="BN56" s="329">
        <v>218.82390000000001</v>
      </c>
      <c r="BO56" s="329">
        <v>217.03980000000001</v>
      </c>
      <c r="BP56" s="329">
        <v>218.83449999999999</v>
      </c>
      <c r="BQ56" s="329">
        <v>218.71250000000001</v>
      </c>
      <c r="BR56" s="329">
        <v>213.64670000000001</v>
      </c>
      <c r="BS56" s="329">
        <v>213.17160000000001</v>
      </c>
      <c r="BT56" s="329">
        <v>207.57939999999999</v>
      </c>
      <c r="BU56" s="329">
        <v>215.2894</v>
      </c>
      <c r="BV56" s="329">
        <v>225.4752</v>
      </c>
    </row>
    <row r="57" spans="1:74" ht="11.1" customHeight="1" x14ac:dyDescent="0.2">
      <c r="A57" s="61" t="s">
        <v>640</v>
      </c>
      <c r="B57" s="175" t="s">
        <v>509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40.51</v>
      </c>
      <c r="AY57" s="68">
        <v>41.548999999999999</v>
      </c>
      <c r="AZ57" s="329">
        <v>41.421509999999998</v>
      </c>
      <c r="BA57" s="329">
        <v>40.86168</v>
      </c>
      <c r="BB57" s="329">
        <v>41.776029999999999</v>
      </c>
      <c r="BC57" s="329">
        <v>42.739609999999999</v>
      </c>
      <c r="BD57" s="329">
        <v>42.406010000000002</v>
      </c>
      <c r="BE57" s="329">
        <v>42.637279999999997</v>
      </c>
      <c r="BF57" s="329">
        <v>42.813630000000003</v>
      </c>
      <c r="BG57" s="329">
        <v>44.042540000000002</v>
      </c>
      <c r="BH57" s="329">
        <v>42.661900000000003</v>
      </c>
      <c r="BI57" s="329">
        <v>41.88129</v>
      </c>
      <c r="BJ57" s="329">
        <v>41.99183</v>
      </c>
      <c r="BK57" s="329">
        <v>42.726379999999999</v>
      </c>
      <c r="BL57" s="329">
        <v>42.55294</v>
      </c>
      <c r="BM57" s="329">
        <v>41.940080000000002</v>
      </c>
      <c r="BN57" s="329">
        <v>42.819499999999998</v>
      </c>
      <c r="BO57" s="329">
        <v>43.766390000000001</v>
      </c>
      <c r="BP57" s="329">
        <v>43.356639999999999</v>
      </c>
      <c r="BQ57" s="329">
        <v>43.485230000000001</v>
      </c>
      <c r="BR57" s="329">
        <v>43.573039999999999</v>
      </c>
      <c r="BS57" s="329">
        <v>44.737850000000002</v>
      </c>
      <c r="BT57" s="329">
        <v>43.372909999999997</v>
      </c>
      <c r="BU57" s="329">
        <v>42.638649999999998</v>
      </c>
      <c r="BV57" s="329">
        <v>42.764000000000003</v>
      </c>
    </row>
    <row r="58" spans="1:74" ht="11.1" customHeight="1" x14ac:dyDescent="0.2">
      <c r="A58" s="61" t="s">
        <v>594</v>
      </c>
      <c r="B58" s="175" t="s">
        <v>521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140.042</v>
      </c>
      <c r="AY58" s="68">
        <v>139.01300000000001</v>
      </c>
      <c r="AZ58" s="329">
        <v>135.10509999999999</v>
      </c>
      <c r="BA58" s="329">
        <v>131.09549999999999</v>
      </c>
      <c r="BB58" s="329">
        <v>130.23179999999999</v>
      </c>
      <c r="BC58" s="329">
        <v>131.69139999999999</v>
      </c>
      <c r="BD58" s="329">
        <v>133.50389999999999</v>
      </c>
      <c r="BE58" s="329">
        <v>138.54220000000001</v>
      </c>
      <c r="BF58" s="329">
        <v>140.19390000000001</v>
      </c>
      <c r="BG58" s="329">
        <v>138.386</v>
      </c>
      <c r="BH58" s="329">
        <v>131.92689999999999</v>
      </c>
      <c r="BI58" s="329">
        <v>136.36269999999999</v>
      </c>
      <c r="BJ58" s="329">
        <v>143.11070000000001</v>
      </c>
      <c r="BK58" s="329">
        <v>141.3939</v>
      </c>
      <c r="BL58" s="329">
        <v>137.4417</v>
      </c>
      <c r="BM58" s="329">
        <v>133.46690000000001</v>
      </c>
      <c r="BN58" s="329">
        <v>132.3758</v>
      </c>
      <c r="BO58" s="329">
        <v>133.7807</v>
      </c>
      <c r="BP58" s="329">
        <v>135.6294</v>
      </c>
      <c r="BQ58" s="329">
        <v>140.56790000000001</v>
      </c>
      <c r="BR58" s="329">
        <v>142.35820000000001</v>
      </c>
      <c r="BS58" s="329">
        <v>140.505</v>
      </c>
      <c r="BT58" s="329">
        <v>134.21449999999999</v>
      </c>
      <c r="BU58" s="329">
        <v>138.80269999999999</v>
      </c>
      <c r="BV58" s="329">
        <v>145.4169</v>
      </c>
    </row>
    <row r="59" spans="1:74" ht="11.1" customHeight="1" x14ac:dyDescent="0.2">
      <c r="A59" s="61" t="s">
        <v>641</v>
      </c>
      <c r="B59" s="175" t="s">
        <v>522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28.263999999999999</v>
      </c>
      <c r="AY59" s="68">
        <v>28.795999999999999</v>
      </c>
      <c r="AZ59" s="329">
        <v>31.289100000000001</v>
      </c>
      <c r="BA59" s="329">
        <v>32.872970000000002</v>
      </c>
      <c r="BB59" s="329">
        <v>34.541609999999999</v>
      </c>
      <c r="BC59" s="329">
        <v>35.234569999999998</v>
      </c>
      <c r="BD59" s="329">
        <v>35.776319999999998</v>
      </c>
      <c r="BE59" s="329">
        <v>35.2819</v>
      </c>
      <c r="BF59" s="329">
        <v>35.123060000000002</v>
      </c>
      <c r="BG59" s="329">
        <v>35.477620000000002</v>
      </c>
      <c r="BH59" s="329">
        <v>36.708410000000001</v>
      </c>
      <c r="BI59" s="329">
        <v>36.821019999999997</v>
      </c>
      <c r="BJ59" s="329">
        <v>36.048549999999999</v>
      </c>
      <c r="BK59" s="329">
        <v>36.743659999999998</v>
      </c>
      <c r="BL59" s="329">
        <v>37.745199999999997</v>
      </c>
      <c r="BM59" s="329">
        <v>38.068159999999999</v>
      </c>
      <c r="BN59" s="329">
        <v>38.643149999999999</v>
      </c>
      <c r="BO59" s="329">
        <v>38.466149999999999</v>
      </c>
      <c r="BP59" s="329">
        <v>38.221229999999998</v>
      </c>
      <c r="BQ59" s="329">
        <v>37.067270000000001</v>
      </c>
      <c r="BR59" s="329">
        <v>36.41366</v>
      </c>
      <c r="BS59" s="329">
        <v>36.398380000000003</v>
      </c>
      <c r="BT59" s="329">
        <v>37.225960000000001</v>
      </c>
      <c r="BU59" s="329">
        <v>36.984310000000001</v>
      </c>
      <c r="BV59" s="329">
        <v>35.905029999999996</v>
      </c>
    </row>
    <row r="60" spans="1:74" ht="11.1" customHeight="1" x14ac:dyDescent="0.2">
      <c r="A60" s="61" t="s">
        <v>935</v>
      </c>
      <c r="B60" s="643" t="s">
        <v>1177</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56.03087</v>
      </c>
      <c r="AX60" s="68">
        <v>58.263489999999997</v>
      </c>
      <c r="AY60" s="68">
        <v>60.571420000000003</v>
      </c>
      <c r="AZ60" s="329">
        <v>62.256790000000002</v>
      </c>
      <c r="BA60" s="329">
        <v>63.211109999999998</v>
      </c>
      <c r="BB60" s="329">
        <v>63.527369999999998</v>
      </c>
      <c r="BC60" s="329">
        <v>63.34487</v>
      </c>
      <c r="BD60" s="329">
        <v>61.381509999999999</v>
      </c>
      <c r="BE60" s="329">
        <v>59.604170000000003</v>
      </c>
      <c r="BF60" s="329">
        <v>57.084850000000003</v>
      </c>
      <c r="BG60" s="329">
        <v>55.151809999999998</v>
      </c>
      <c r="BH60" s="329">
        <v>52.443280000000001</v>
      </c>
      <c r="BI60" s="329">
        <v>54.207859999999997</v>
      </c>
      <c r="BJ60" s="329">
        <v>57.03295</v>
      </c>
      <c r="BK60" s="329">
        <v>59.467039999999997</v>
      </c>
      <c r="BL60" s="329">
        <v>61.245480000000001</v>
      </c>
      <c r="BM60" s="329">
        <v>62.285089999999997</v>
      </c>
      <c r="BN60" s="329">
        <v>62.669119999999999</v>
      </c>
      <c r="BO60" s="329">
        <v>62.564059999999998</v>
      </c>
      <c r="BP60" s="329">
        <v>60.67165</v>
      </c>
      <c r="BQ60" s="329">
        <v>58.969859999999997</v>
      </c>
      <c r="BR60" s="329">
        <v>56.53181</v>
      </c>
      <c r="BS60" s="329">
        <v>54.669260000000001</v>
      </c>
      <c r="BT60" s="329">
        <v>52.028869999999998</v>
      </c>
      <c r="BU60" s="329">
        <v>53.846910000000001</v>
      </c>
      <c r="BV60" s="329">
        <v>56.713230000000003</v>
      </c>
    </row>
    <row r="61" spans="1:74" ht="11.1" customHeight="1" x14ac:dyDescent="0.2">
      <c r="A61" s="61" t="s">
        <v>642</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1261.254232</v>
      </c>
      <c r="AW61" s="240">
        <v>1248.421</v>
      </c>
      <c r="AX61" s="240">
        <v>1259.2975959</v>
      </c>
      <c r="AY61" s="240">
        <v>1255.214911</v>
      </c>
      <c r="AZ61" s="333">
        <v>1254.904</v>
      </c>
      <c r="BA61" s="333">
        <v>1266.6099999999999</v>
      </c>
      <c r="BB61" s="333">
        <v>1283.596</v>
      </c>
      <c r="BC61" s="333">
        <v>1308.0709999999999</v>
      </c>
      <c r="BD61" s="333">
        <v>1316.1079999999999</v>
      </c>
      <c r="BE61" s="333">
        <v>1323.404</v>
      </c>
      <c r="BF61" s="333">
        <v>1331.3</v>
      </c>
      <c r="BG61" s="333">
        <v>1338.5360000000001</v>
      </c>
      <c r="BH61" s="333">
        <v>1335.7139999999999</v>
      </c>
      <c r="BI61" s="333">
        <v>1333.9870000000001</v>
      </c>
      <c r="BJ61" s="333">
        <v>1315.002</v>
      </c>
      <c r="BK61" s="333">
        <v>1317.23</v>
      </c>
      <c r="BL61" s="333">
        <v>1316.34</v>
      </c>
      <c r="BM61" s="333">
        <v>1326.8869999999999</v>
      </c>
      <c r="BN61" s="333">
        <v>1340.1669999999999</v>
      </c>
      <c r="BO61" s="333">
        <v>1360.694</v>
      </c>
      <c r="BP61" s="333">
        <v>1365.1310000000001</v>
      </c>
      <c r="BQ61" s="333">
        <v>1368.9290000000001</v>
      </c>
      <c r="BR61" s="333">
        <v>1375.18</v>
      </c>
      <c r="BS61" s="333">
        <v>1378.8040000000001</v>
      </c>
      <c r="BT61" s="333">
        <v>1373.78</v>
      </c>
      <c r="BU61" s="333">
        <v>1373.2360000000001</v>
      </c>
      <c r="BV61" s="333">
        <v>1352.2449999999999</v>
      </c>
    </row>
    <row r="62" spans="1:74" ht="11.1" customHeight="1" x14ac:dyDescent="0.2">
      <c r="A62" s="61" t="s">
        <v>643</v>
      </c>
      <c r="B62" s="178" t="s">
        <v>527</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649.56700000000001</v>
      </c>
      <c r="AX62" s="270">
        <v>649.13900000000001</v>
      </c>
      <c r="AY62" s="270">
        <v>649.13900000000001</v>
      </c>
      <c r="AZ62" s="335">
        <v>649.13900000000001</v>
      </c>
      <c r="BA62" s="335">
        <v>649.13900000000001</v>
      </c>
      <c r="BB62" s="335">
        <v>647.47230000000002</v>
      </c>
      <c r="BC62" s="335">
        <v>645.8057</v>
      </c>
      <c r="BD62" s="335">
        <v>644.13900000000001</v>
      </c>
      <c r="BE62" s="335">
        <v>644.13900000000001</v>
      </c>
      <c r="BF62" s="335">
        <v>644.13900000000001</v>
      </c>
      <c r="BG62" s="335">
        <v>644.13900000000001</v>
      </c>
      <c r="BH62" s="335">
        <v>642.99900000000002</v>
      </c>
      <c r="BI62" s="335">
        <v>641.85900000000004</v>
      </c>
      <c r="BJ62" s="335">
        <v>640.71900000000005</v>
      </c>
      <c r="BK62" s="335">
        <v>639.57899999999995</v>
      </c>
      <c r="BL62" s="335">
        <v>638.43899999999996</v>
      </c>
      <c r="BM62" s="335">
        <v>637.29899999999998</v>
      </c>
      <c r="BN62" s="335">
        <v>636.15899999999999</v>
      </c>
      <c r="BO62" s="335">
        <v>635.01900000000001</v>
      </c>
      <c r="BP62" s="335">
        <v>633.87900000000002</v>
      </c>
      <c r="BQ62" s="335">
        <v>632.73900000000003</v>
      </c>
      <c r="BR62" s="335">
        <v>632.73900000000003</v>
      </c>
      <c r="BS62" s="335">
        <v>632.73900000000003</v>
      </c>
      <c r="BT62" s="335">
        <v>631.73900000000003</v>
      </c>
      <c r="BU62" s="335">
        <v>630.73900000000003</v>
      </c>
      <c r="BV62" s="335">
        <v>629.73900000000003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0" t="s">
        <v>1003</v>
      </c>
      <c r="C64" s="781"/>
      <c r="D64" s="781"/>
      <c r="E64" s="781"/>
      <c r="F64" s="781"/>
      <c r="G64" s="781"/>
      <c r="H64" s="781"/>
      <c r="I64" s="781"/>
      <c r="J64" s="781"/>
      <c r="K64" s="781"/>
      <c r="L64" s="781"/>
      <c r="M64" s="781"/>
      <c r="N64" s="781"/>
      <c r="O64" s="781"/>
      <c r="P64" s="781"/>
      <c r="Q64" s="781"/>
      <c r="AY64" s="406"/>
      <c r="AZ64" s="406"/>
      <c r="BA64" s="406"/>
      <c r="BB64" s="406"/>
      <c r="BC64" s="406"/>
      <c r="BD64" s="659"/>
      <c r="BE64" s="659"/>
      <c r="BF64" s="659"/>
      <c r="BG64" s="406"/>
      <c r="BH64" s="406"/>
      <c r="BI64" s="406"/>
      <c r="BJ64" s="406"/>
    </row>
    <row r="65" spans="1:74" s="443" customFormat="1" ht="12" customHeight="1" x14ac:dyDescent="0.2">
      <c r="A65" s="442"/>
      <c r="B65" s="825" t="s">
        <v>1004</v>
      </c>
      <c r="C65" s="803"/>
      <c r="D65" s="803"/>
      <c r="E65" s="803"/>
      <c r="F65" s="803"/>
      <c r="G65" s="803"/>
      <c r="H65" s="803"/>
      <c r="I65" s="803"/>
      <c r="J65" s="803"/>
      <c r="K65" s="803"/>
      <c r="L65" s="803"/>
      <c r="M65" s="803"/>
      <c r="N65" s="803"/>
      <c r="O65" s="803"/>
      <c r="P65" s="803"/>
      <c r="Q65" s="799"/>
      <c r="AY65" s="534"/>
      <c r="AZ65" s="534"/>
      <c r="BA65" s="534"/>
      <c r="BB65" s="534"/>
      <c r="BC65" s="534"/>
      <c r="BD65" s="660"/>
      <c r="BE65" s="660"/>
      <c r="BF65" s="660"/>
      <c r="BG65" s="534"/>
      <c r="BH65" s="534"/>
      <c r="BI65" s="534"/>
      <c r="BJ65" s="534"/>
    </row>
    <row r="66" spans="1:74" s="443" customFormat="1" ht="12" customHeight="1" x14ac:dyDescent="0.2">
      <c r="A66" s="442"/>
      <c r="B66" s="825" t="s">
        <v>1041</v>
      </c>
      <c r="C66" s="803"/>
      <c r="D66" s="803"/>
      <c r="E66" s="803"/>
      <c r="F66" s="803"/>
      <c r="G66" s="803"/>
      <c r="H66" s="803"/>
      <c r="I66" s="803"/>
      <c r="J66" s="803"/>
      <c r="K66" s="803"/>
      <c r="L66" s="803"/>
      <c r="M66" s="803"/>
      <c r="N66" s="803"/>
      <c r="O66" s="803"/>
      <c r="P66" s="803"/>
      <c r="Q66" s="799"/>
      <c r="AY66" s="534"/>
      <c r="AZ66" s="534"/>
      <c r="BA66" s="534"/>
      <c r="BB66" s="534"/>
      <c r="BC66" s="534"/>
      <c r="BD66" s="660"/>
      <c r="BE66" s="660"/>
      <c r="BF66" s="660"/>
      <c r="BG66" s="534"/>
      <c r="BH66" s="534"/>
      <c r="BI66" s="534"/>
      <c r="BJ66" s="534"/>
    </row>
    <row r="67" spans="1:74" s="443" customFormat="1" ht="12" customHeight="1" x14ac:dyDescent="0.2">
      <c r="A67" s="442"/>
      <c r="B67" s="825" t="s">
        <v>1042</v>
      </c>
      <c r="C67" s="803"/>
      <c r="D67" s="803"/>
      <c r="E67" s="803"/>
      <c r="F67" s="803"/>
      <c r="G67" s="803"/>
      <c r="H67" s="803"/>
      <c r="I67" s="803"/>
      <c r="J67" s="803"/>
      <c r="K67" s="803"/>
      <c r="L67" s="803"/>
      <c r="M67" s="803"/>
      <c r="N67" s="803"/>
      <c r="O67" s="803"/>
      <c r="P67" s="803"/>
      <c r="Q67" s="799"/>
      <c r="AY67" s="534"/>
      <c r="AZ67" s="534"/>
      <c r="BA67" s="534"/>
      <c r="BB67" s="534"/>
      <c r="BC67" s="534"/>
      <c r="BD67" s="660"/>
      <c r="BE67" s="660"/>
      <c r="BF67" s="660"/>
      <c r="BG67" s="534"/>
      <c r="BH67" s="534"/>
      <c r="BI67" s="534"/>
      <c r="BJ67" s="534"/>
    </row>
    <row r="68" spans="1:74" s="443" customFormat="1" ht="12" customHeight="1" x14ac:dyDescent="0.2">
      <c r="A68" s="442"/>
      <c r="B68" s="825" t="s">
        <v>1043</v>
      </c>
      <c r="C68" s="803"/>
      <c r="D68" s="803"/>
      <c r="E68" s="803"/>
      <c r="F68" s="803"/>
      <c r="G68" s="803"/>
      <c r="H68" s="803"/>
      <c r="I68" s="803"/>
      <c r="J68" s="803"/>
      <c r="K68" s="803"/>
      <c r="L68" s="803"/>
      <c r="M68" s="803"/>
      <c r="N68" s="803"/>
      <c r="O68" s="803"/>
      <c r="P68" s="803"/>
      <c r="Q68" s="799"/>
      <c r="AY68" s="534"/>
      <c r="AZ68" s="534"/>
      <c r="BA68" s="534"/>
      <c r="BB68" s="534"/>
      <c r="BC68" s="534"/>
      <c r="BD68" s="660"/>
      <c r="BE68" s="660"/>
      <c r="BF68" s="660"/>
      <c r="BG68" s="534"/>
      <c r="BH68" s="534"/>
      <c r="BI68" s="534"/>
      <c r="BJ68" s="534"/>
    </row>
    <row r="69" spans="1:74" s="443" customFormat="1" ht="12" customHeight="1" x14ac:dyDescent="0.2">
      <c r="A69" s="442"/>
      <c r="B69" s="825" t="s">
        <v>1082</v>
      </c>
      <c r="C69" s="799"/>
      <c r="D69" s="799"/>
      <c r="E69" s="799"/>
      <c r="F69" s="799"/>
      <c r="G69" s="799"/>
      <c r="H69" s="799"/>
      <c r="I69" s="799"/>
      <c r="J69" s="799"/>
      <c r="K69" s="799"/>
      <c r="L69" s="799"/>
      <c r="M69" s="799"/>
      <c r="N69" s="799"/>
      <c r="O69" s="799"/>
      <c r="P69" s="799"/>
      <c r="Q69" s="799"/>
      <c r="AY69" s="534"/>
      <c r="AZ69" s="534"/>
      <c r="BA69" s="534"/>
      <c r="BB69" s="534"/>
      <c r="BC69" s="534"/>
      <c r="BD69" s="660"/>
      <c r="BE69" s="660"/>
      <c r="BF69" s="660"/>
      <c r="BG69" s="534"/>
      <c r="BH69" s="534"/>
      <c r="BI69" s="534"/>
      <c r="BJ69" s="534"/>
    </row>
    <row r="70" spans="1:74" s="443" customFormat="1" ht="12" customHeight="1" x14ac:dyDescent="0.2">
      <c r="A70" s="442"/>
      <c r="B70" s="825" t="s">
        <v>1083</v>
      </c>
      <c r="C70" s="803"/>
      <c r="D70" s="803"/>
      <c r="E70" s="803"/>
      <c r="F70" s="803"/>
      <c r="G70" s="803"/>
      <c r="H70" s="803"/>
      <c r="I70" s="803"/>
      <c r="J70" s="803"/>
      <c r="K70" s="803"/>
      <c r="L70" s="803"/>
      <c r="M70" s="803"/>
      <c r="N70" s="803"/>
      <c r="O70" s="803"/>
      <c r="P70" s="803"/>
      <c r="Q70" s="799"/>
      <c r="AY70" s="534"/>
      <c r="AZ70" s="534"/>
      <c r="BA70" s="534"/>
      <c r="BB70" s="534"/>
      <c r="BC70" s="534"/>
      <c r="BD70" s="660"/>
      <c r="BE70" s="660"/>
      <c r="BF70" s="660"/>
      <c r="BG70" s="534"/>
      <c r="BH70" s="534"/>
      <c r="BI70" s="534"/>
      <c r="BJ70" s="534"/>
    </row>
    <row r="71" spans="1:74" s="443" customFormat="1" ht="22.35" customHeight="1" x14ac:dyDescent="0.2">
      <c r="A71" s="442"/>
      <c r="B71" s="824" t="s">
        <v>1184</v>
      </c>
      <c r="C71" s="803"/>
      <c r="D71" s="803"/>
      <c r="E71" s="803"/>
      <c r="F71" s="803"/>
      <c r="G71" s="803"/>
      <c r="H71" s="803"/>
      <c r="I71" s="803"/>
      <c r="J71" s="803"/>
      <c r="K71" s="803"/>
      <c r="L71" s="803"/>
      <c r="M71" s="803"/>
      <c r="N71" s="803"/>
      <c r="O71" s="803"/>
      <c r="P71" s="803"/>
      <c r="Q71" s="799"/>
      <c r="AY71" s="534"/>
      <c r="AZ71" s="534"/>
      <c r="BA71" s="534"/>
      <c r="BB71" s="534"/>
      <c r="BC71" s="534"/>
      <c r="BD71" s="660"/>
      <c r="BE71" s="660"/>
      <c r="BF71" s="660"/>
      <c r="BG71" s="534"/>
      <c r="BH71" s="534"/>
      <c r="BI71" s="534"/>
      <c r="BJ71" s="534"/>
    </row>
    <row r="72" spans="1:74" s="443" customFormat="1" ht="12" customHeight="1" x14ac:dyDescent="0.2">
      <c r="A72" s="442"/>
      <c r="B72" s="802" t="s">
        <v>1028</v>
      </c>
      <c r="C72" s="803"/>
      <c r="D72" s="803"/>
      <c r="E72" s="803"/>
      <c r="F72" s="803"/>
      <c r="G72" s="803"/>
      <c r="H72" s="803"/>
      <c r="I72" s="803"/>
      <c r="J72" s="803"/>
      <c r="K72" s="803"/>
      <c r="L72" s="803"/>
      <c r="M72" s="803"/>
      <c r="N72" s="803"/>
      <c r="O72" s="803"/>
      <c r="P72" s="803"/>
      <c r="Q72" s="799"/>
      <c r="AY72" s="534"/>
      <c r="AZ72" s="534"/>
      <c r="BA72" s="534"/>
      <c r="BB72" s="534"/>
      <c r="BC72" s="534"/>
      <c r="BD72" s="660"/>
      <c r="BE72" s="660"/>
      <c r="BF72" s="660"/>
      <c r="BG72" s="534"/>
      <c r="BH72" s="534"/>
      <c r="BI72" s="534"/>
      <c r="BJ72" s="534"/>
    </row>
    <row r="73" spans="1:74" s="443" customFormat="1" ht="12" customHeight="1" x14ac:dyDescent="0.2">
      <c r="A73" s="442"/>
      <c r="B73" s="826" t="s">
        <v>1044</v>
      </c>
      <c r="C73" s="803"/>
      <c r="D73" s="803"/>
      <c r="E73" s="803"/>
      <c r="F73" s="803"/>
      <c r="G73" s="803"/>
      <c r="H73" s="803"/>
      <c r="I73" s="803"/>
      <c r="J73" s="803"/>
      <c r="K73" s="803"/>
      <c r="L73" s="803"/>
      <c r="M73" s="803"/>
      <c r="N73" s="803"/>
      <c r="O73" s="803"/>
      <c r="P73" s="803"/>
      <c r="Q73" s="799"/>
      <c r="AY73" s="534"/>
      <c r="AZ73" s="534"/>
      <c r="BA73" s="534"/>
      <c r="BB73" s="534"/>
      <c r="BC73" s="534"/>
      <c r="BD73" s="660"/>
      <c r="BE73" s="660"/>
      <c r="BF73" s="660"/>
      <c r="BG73" s="534"/>
      <c r="BH73" s="534"/>
      <c r="BI73" s="534"/>
      <c r="BJ73" s="534"/>
    </row>
    <row r="74" spans="1:74" s="443" customFormat="1" ht="12" customHeight="1" x14ac:dyDescent="0.2">
      <c r="A74" s="442"/>
      <c r="B74" s="826" t="s">
        <v>1045</v>
      </c>
      <c r="C74" s="799"/>
      <c r="D74" s="799"/>
      <c r="E74" s="799"/>
      <c r="F74" s="799"/>
      <c r="G74" s="799"/>
      <c r="H74" s="799"/>
      <c r="I74" s="799"/>
      <c r="J74" s="799"/>
      <c r="K74" s="799"/>
      <c r="L74" s="799"/>
      <c r="M74" s="799"/>
      <c r="N74" s="799"/>
      <c r="O74" s="799"/>
      <c r="P74" s="799"/>
      <c r="Q74" s="799"/>
      <c r="AY74" s="534"/>
      <c r="AZ74" s="534"/>
      <c r="BA74" s="534"/>
      <c r="BB74" s="534"/>
      <c r="BC74" s="534"/>
      <c r="BD74" s="660"/>
      <c r="BE74" s="660"/>
      <c r="BF74" s="660"/>
      <c r="BG74" s="534"/>
      <c r="BH74" s="534"/>
      <c r="BI74" s="534"/>
      <c r="BJ74" s="534"/>
    </row>
    <row r="75" spans="1:74" s="443" customFormat="1" ht="12" customHeight="1" x14ac:dyDescent="0.2">
      <c r="A75" s="442"/>
      <c r="B75" s="802" t="s">
        <v>1046</v>
      </c>
      <c r="C75" s="803"/>
      <c r="D75" s="803"/>
      <c r="E75" s="803"/>
      <c r="F75" s="803"/>
      <c r="G75" s="803"/>
      <c r="H75" s="803"/>
      <c r="I75" s="803"/>
      <c r="J75" s="803"/>
      <c r="K75" s="803"/>
      <c r="L75" s="803"/>
      <c r="M75" s="803"/>
      <c r="N75" s="803"/>
      <c r="O75" s="803"/>
      <c r="P75" s="803"/>
      <c r="Q75" s="799"/>
      <c r="AY75" s="534"/>
      <c r="AZ75" s="534"/>
      <c r="BA75" s="534"/>
      <c r="BB75" s="534"/>
      <c r="BC75" s="534"/>
      <c r="BD75" s="660"/>
      <c r="BE75" s="660"/>
      <c r="BF75" s="660"/>
      <c r="BG75" s="534"/>
      <c r="BH75" s="534"/>
      <c r="BI75" s="534"/>
      <c r="BJ75" s="534"/>
    </row>
    <row r="76" spans="1:74" s="443" customFormat="1" ht="12" customHeight="1" x14ac:dyDescent="0.2">
      <c r="A76" s="442"/>
      <c r="B76" s="804" t="s">
        <v>1047</v>
      </c>
      <c r="C76" s="798"/>
      <c r="D76" s="798"/>
      <c r="E76" s="798"/>
      <c r="F76" s="798"/>
      <c r="G76" s="798"/>
      <c r="H76" s="798"/>
      <c r="I76" s="798"/>
      <c r="J76" s="798"/>
      <c r="K76" s="798"/>
      <c r="L76" s="798"/>
      <c r="M76" s="798"/>
      <c r="N76" s="798"/>
      <c r="O76" s="798"/>
      <c r="P76" s="798"/>
      <c r="Q76" s="799"/>
      <c r="AY76" s="534"/>
      <c r="AZ76" s="534"/>
      <c r="BA76" s="534"/>
      <c r="BB76" s="534"/>
      <c r="BC76" s="534"/>
      <c r="BD76" s="660"/>
      <c r="BE76" s="660"/>
      <c r="BF76" s="660"/>
      <c r="BG76" s="534"/>
      <c r="BH76" s="534"/>
      <c r="BI76" s="534"/>
      <c r="BJ76" s="534"/>
    </row>
    <row r="77" spans="1:74" s="443" customFormat="1" ht="12" customHeight="1" x14ac:dyDescent="0.2">
      <c r="A77" s="442"/>
      <c r="B77" s="797" t="s">
        <v>1032</v>
      </c>
      <c r="C77" s="798"/>
      <c r="D77" s="798"/>
      <c r="E77" s="798"/>
      <c r="F77" s="798"/>
      <c r="G77" s="798"/>
      <c r="H77" s="798"/>
      <c r="I77" s="798"/>
      <c r="J77" s="798"/>
      <c r="K77" s="798"/>
      <c r="L77" s="798"/>
      <c r="M77" s="798"/>
      <c r="N77" s="798"/>
      <c r="O77" s="798"/>
      <c r="P77" s="798"/>
      <c r="Q77" s="799"/>
      <c r="AY77" s="534"/>
      <c r="AZ77" s="534"/>
      <c r="BA77" s="534"/>
      <c r="BB77" s="534"/>
      <c r="BC77" s="534"/>
      <c r="BD77" s="660"/>
      <c r="BE77" s="660"/>
      <c r="BF77" s="660"/>
      <c r="BG77" s="534"/>
      <c r="BH77" s="534"/>
      <c r="BI77" s="534"/>
      <c r="BJ77" s="534"/>
    </row>
    <row r="78" spans="1:74" s="444" customFormat="1" ht="12" customHeight="1" x14ac:dyDescent="0.2">
      <c r="A78" s="436"/>
      <c r="B78" s="811" t="s">
        <v>1130</v>
      </c>
      <c r="C78" s="799"/>
      <c r="D78" s="799"/>
      <c r="E78" s="799"/>
      <c r="F78" s="799"/>
      <c r="G78" s="799"/>
      <c r="H78" s="799"/>
      <c r="I78" s="799"/>
      <c r="J78" s="799"/>
      <c r="K78" s="799"/>
      <c r="L78" s="799"/>
      <c r="M78" s="799"/>
      <c r="N78" s="799"/>
      <c r="O78" s="799"/>
      <c r="P78" s="799"/>
      <c r="Q78" s="799"/>
      <c r="AY78" s="535"/>
      <c r="AZ78" s="535"/>
      <c r="BA78" s="535"/>
      <c r="BB78" s="535"/>
      <c r="BC78" s="535"/>
      <c r="BD78" s="661"/>
      <c r="BE78" s="661"/>
      <c r="BF78" s="661"/>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2019-02-12T12:48:24Z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